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97EE1DE542FA7F1A44BEDDCDC5F6A995AC1AB14E" xr6:coauthVersionLast="47" xr6:coauthVersionMax="47" xr10:uidLastSave="{C10E9AD6-114F-47BB-8350-2AB911AD3DE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F110" i="3" s="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8" i="3"/>
  <c r="E71" i="3"/>
  <c r="D71" i="3"/>
  <c r="C71" i="3"/>
  <c r="F71" i="3" s="1"/>
  <c r="F70" i="3"/>
  <c r="D78" i="3" s="1"/>
  <c r="E70" i="3"/>
  <c r="D70" i="3"/>
  <c r="C70" i="3"/>
  <c r="E69" i="3"/>
  <c r="D69" i="3"/>
  <c r="C69" i="3"/>
  <c r="F69" i="3" s="1"/>
  <c r="E68" i="3"/>
  <c r="D68" i="3"/>
  <c r="C68" i="3"/>
  <c r="F68"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20" i="3"/>
  <c r="F16" i="3"/>
  <c r="D20" i="3" s="1"/>
  <c r="E16" i="3"/>
  <c r="D16" i="3"/>
  <c r="C16" i="3"/>
  <c r="Q121" i="3" s="1"/>
  <c r="D9" i="3"/>
  <c r="C9" i="3"/>
  <c r="D8" i="3"/>
  <c r="C8" i="3"/>
  <c r="C7" i="3"/>
  <c r="D7" i="3" s="1"/>
  <c r="V149" i="3" l="1"/>
  <c r="V144" i="3"/>
  <c r="V139" i="3"/>
  <c r="V134" i="3"/>
  <c r="V129" i="3"/>
  <c r="V124"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C76" i="3"/>
  <c r="E57" i="3"/>
  <c r="D57" i="3"/>
  <c r="C57" i="3"/>
  <c r="D38" i="3"/>
  <c r="C38" i="3"/>
  <c r="E38" i="3"/>
  <c r="C95" i="3"/>
  <c r="E95" i="3"/>
  <c r="D95" i="3"/>
  <c r="E98" i="3"/>
  <c r="D98" i="3"/>
  <c r="C98" i="3"/>
  <c r="E58" i="3"/>
  <c r="C58" i="3"/>
  <c r="D58" i="3"/>
  <c r="G110" i="3"/>
  <c r="E43" i="3"/>
  <c r="D43" i="3"/>
  <c r="C43" i="3"/>
  <c r="E97" i="3"/>
  <c r="D97" i="3"/>
  <c r="C97" i="3"/>
  <c r="E41" i="3"/>
  <c r="C41" i="3"/>
  <c r="D41" i="3"/>
  <c r="E42" i="3"/>
  <c r="C42" i="3"/>
  <c r="D42" i="3"/>
  <c r="E39" i="3"/>
  <c r="C39" i="3"/>
  <c r="D39" i="3"/>
  <c r="E96" i="3"/>
  <c r="D96" i="3"/>
  <c r="C96" i="3"/>
  <c r="E40" i="3"/>
  <c r="D40" i="3"/>
  <c r="C40" i="3"/>
  <c r="X149" i="3"/>
  <c r="X144" i="3"/>
  <c r="X139" i="3"/>
  <c r="X134" i="3"/>
  <c r="X129" i="3"/>
  <c r="X124" i="3"/>
  <c r="D77" i="3"/>
  <c r="X153" i="3"/>
  <c r="X148" i="3"/>
  <c r="X143" i="3"/>
  <c r="X138" i="3"/>
  <c r="X133" i="3"/>
  <c r="X128" i="3"/>
  <c r="X123" i="3"/>
  <c r="X152" i="3"/>
  <c r="X147" i="3"/>
  <c r="X142" i="3"/>
  <c r="X137" i="3"/>
  <c r="X132" i="3"/>
  <c r="X127" i="3"/>
  <c r="E77" i="3"/>
  <c r="X151" i="3"/>
  <c r="X146" i="3"/>
  <c r="X141" i="3"/>
  <c r="X136" i="3"/>
  <c r="X131" i="3"/>
  <c r="X126" i="3"/>
  <c r="X150" i="3"/>
  <c r="X145" i="3"/>
  <c r="X140" i="3"/>
  <c r="X135" i="3"/>
  <c r="X130" i="3"/>
  <c r="X125" i="3"/>
  <c r="C77" i="3"/>
  <c r="E79" i="3"/>
  <c r="D79" i="3"/>
  <c r="C79" i="3"/>
  <c r="R125" i="3"/>
  <c r="R130" i="3"/>
  <c r="R135" i="3"/>
  <c r="R140" i="3"/>
  <c r="R145" i="3"/>
  <c r="R150" i="3"/>
  <c r="F67" i="3"/>
  <c r="R126" i="3"/>
  <c r="R131" i="3"/>
  <c r="R136" i="3"/>
  <c r="R141" i="3"/>
  <c r="R146" i="3"/>
  <c r="R151" i="3"/>
  <c r="C78" i="3"/>
  <c r="R127" i="3"/>
  <c r="R132" i="3"/>
  <c r="R137" i="3"/>
  <c r="R142" i="3"/>
  <c r="R147" i="3"/>
  <c r="R152" i="3"/>
  <c r="U121" i="3"/>
  <c r="W121" i="3"/>
  <c r="R123" i="3"/>
  <c r="R128" i="3"/>
  <c r="R133" i="3"/>
  <c r="R138" i="3"/>
  <c r="R143" i="3"/>
  <c r="R148" i="3"/>
  <c r="R153" i="3"/>
  <c r="R124" i="3"/>
  <c r="R129" i="3"/>
  <c r="R134" i="3"/>
  <c r="R139" i="3"/>
  <c r="R144" i="3"/>
  <c r="R149" i="3"/>
  <c r="C20" i="3"/>
  <c r="E75" i="3" l="1"/>
  <c r="D75" i="3"/>
  <c r="C75" i="3"/>
  <c r="T149" i="3"/>
  <c r="T144" i="3"/>
  <c r="T139" i="3"/>
  <c r="T134" i="3"/>
  <c r="T129" i="3"/>
  <c r="T124"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alcChain>
</file>

<file path=xl/sharedStrings.xml><?xml version="1.0" encoding="utf-8"?>
<sst xmlns="http://schemas.openxmlformats.org/spreadsheetml/2006/main" count="1860" uniqueCount="720">
  <si>
    <t>Id</t>
  </si>
  <si>
    <t>Title</t>
  </si>
  <si>
    <t>Severity</t>
  </si>
  <si>
    <t>MoSCoW</t>
  </si>
  <si>
    <t>OpsImpact</t>
  </si>
  <si>
    <t>Phase</t>
  </si>
  <si>
    <t>ImplStatus</t>
  </si>
  <si>
    <t>Notes</t>
  </si>
  <si>
    <t>Remediation</t>
  </si>
  <si>
    <t>Description</t>
  </si>
  <si>
    <t>Audit</t>
  </si>
  <si>
    <t>Status</t>
  </si>
  <si>
    <t>LogID</t>
  </si>
  <si>
    <t>V-42609</t>
  </si>
  <si>
    <r>
      <rPr>
        <sz val="11"/>
        <rFont val="Calibri"/>
      </rPr>
      <t>The Symantec Endpoint Protection clients antivirus signature file age must be no older than 7 days.</t>
    </r>
  </si>
  <si>
    <t>CAT I (High)</t>
  </si>
  <si>
    <t>Unassigned</t>
  </si>
  <si>
    <t>Unassessed</t>
  </si>
  <si>
    <t>Pending</t>
  </si>
  <si>
    <t/>
  </si>
  <si>
    <r>
      <rPr>
        <sz val="11"/>
        <color rgb="FF000000"/>
        <rFont val="Calibri"/>
      </rPr>
      <t>Update client machines via the Symantec Enterprise Console. If this fails to update the client, update the antivirus signature file as local process describes (e.g., auto update or LiveUpdate).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</si>
  <si>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Without current virus definitions the virus scan will not be able to detect new viruses, putting the system and network at risk.</t>
    </r>
  </si>
  <si>
    <r>
      <rPr>
        <sz val="11"/>
        <color rgb="FF000000"/>
        <rFont val="Calibri"/>
      </rPr>
      <t>Note:  If the vendor or trusted site's files are also older than 7 days and match the date of the signature files on the machine, this is not a finding.</t>
    </r>
    <r>
      <rPr>
        <sz val="11"/>
        <color rgb="FF000000"/>
        <rFont val="Calibri"/>
      </rPr>
      <t xml:space="preserve">
</t>
    </r>
    <r>
      <rPr>
        <sz val="11"/>
        <color rgb="FF000000"/>
        <rFont val="Calibri"/>
      </rPr>
      <t>On the client machine, locate the Symantec Endpoint Protection icon in the system tray. Double-click the icon to open the Symantec Endpoint Protection configuration screen. Under the Status tab, observe the "Definitions:" area for Virus and Spyware Protection, Proactive Threat Protection, and Network Threat Protection.</t>
    </r>
    <r>
      <rPr>
        <sz val="11"/>
        <color rgb="FF000000"/>
        <rFont val="Calibri"/>
      </rPr>
      <t xml:space="preserve">
</t>
    </r>
    <r>
      <rPr>
        <sz val="11"/>
        <color rgb="FF000000"/>
        <rFont val="Calibri"/>
      </rPr>
      <t xml:space="preserve">Criteria:  If the "Definitions:" date is older than 7 calendar days from the current date, this is a finding. </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Protection\CurrentVersion\public-opstate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 xml:space="preserve">HKLM\SOFTWARE\Wow6432Node\Symantec\Symantec Endpoint Protection\CurrentVersion\public-opstate        </t>
    </r>
    <r>
      <rPr>
        <sz val="11"/>
        <color rgb="FF000000"/>
        <rFont val="Calibri"/>
      </rPr>
      <t xml:space="preserve">
</t>
    </r>
    <r>
      <rPr>
        <sz val="11"/>
        <color rgb="FF000000"/>
        <rFont val="Calibri"/>
      </rPr>
      <t>Criteria:  If the "LatestVirusDefsDate" is older than 7 calendar days from the current date, this is a finding.</t>
    </r>
  </si>
  <si>
    <t>V-42610</t>
  </si>
  <si>
    <r>
      <rPr>
        <sz val="11"/>
        <rFont val="Calibri"/>
      </rPr>
      <t>The Symantec Endpoint Protection client User-defined Exceptions option must not be configured to exclude any files from scanning unless exclusions have been documented with, and approved by, the IAO/IAM.</t>
    </r>
  </si>
  <si>
    <t>CAT II (Medium)</t>
  </si>
  <si>
    <r>
      <rPr>
        <sz val="11"/>
        <color rgb="FF000000"/>
        <rFont val="Calibri"/>
      </rPr>
      <t>On the client machine, locate the Symantec Endpoint Protection icon in the system tray.  Double-click the icon to open the Symantec Endpoint Protection configuration screen -&gt; Select the "Change Settings" on the left side of the screen -&gt; Select "Configure Settings" for Exceptions.  Remove any User-defined Exceptions that are not documented with, and approved by, the IAO/IAM.</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</si>
  <si>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</si>
  <si>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 xml:space="preserve">On the client machine, locate the Symantec Endpoint Protection icon in the system tray.  Double-click the icon to open the Symantec Endpoint Protection configuration screen -&gt; Select "Change Settings" on the left side of the screen -&gt; Select "Configure Settings" for Exceptions -&gt; Ensure there are not any User-defined Exceptions listed that are not documented with, and approved by, the IAO/IAM.                          </t>
    </r>
    <r>
      <rPr>
        <sz val="11"/>
        <color rgb="FF000000"/>
        <rFont val="Calibri"/>
      </rPr>
      <t xml:space="preserve">
</t>
    </r>
    <r>
      <rPr>
        <sz val="11"/>
        <color rgb="FF000000"/>
        <rFont val="Calibri"/>
      </rPr>
      <t>Criteria:  If any User-defined Exceptions are listed, and not documented with, and approved by, the IAO/IAM, this is a finding.</t>
    </r>
  </si>
  <si>
    <t>V-42611</t>
  </si>
  <si>
    <r>
      <rPr>
        <sz val="11"/>
        <rFont val="Calibri"/>
      </rPr>
      <t>The Symantec Endpoint Protection client Global Settings for Log Retention must be enabled and configured to retain logs for 30 days.</t>
    </r>
  </si>
  <si>
    <r>
      <rPr>
        <sz val="11"/>
        <color rgb="FF000000"/>
        <rFont val="Calibri"/>
      </rPr>
      <t>From the Symantec Endpoint Protection Management Server, Symantec Endpoint Protection Management Console:  Select Policies -&gt; Double-click on the applied policy -&gt; Under Windows Settings, Advanced Options -&gt; Select Miscellaneous -&gt; Select the Log Handling tab -&gt; Under Log Retention -&gt; Set "Delete logs older than" to 30 days or greater.</t>
    </r>
  </si>
  <si>
    <r>
      <rPr>
        <sz val="11"/>
        <color rgb="FF000000"/>
        <rFont val="Calibri"/>
      </rPr>
      <t>Log management is essential to ensuring that computer security records are stored in sufficient detail for an appropriate period of time. Routine log analysis is beneficial for identifying security incidents, policy violations, fraudulent activity, and operational problems. Logs are also useful when performing auditing and forensic analysis, supporting internal investigations, establishing baselines, and identifying operational trends and long-term problems. (FISMA 800-92)</t>
    </r>
  </si>
  <si>
    <r>
      <rPr>
        <sz val="11"/>
        <color rgb="FF000000"/>
        <rFont val="Calibri"/>
      </rPr>
      <t xml:space="preserve">Server check:  From the Symantec Endpoint Protection Management Server, Symantec Endpoint Protection Management Console: Select Policies -&gt; Double-click the applied policy -&gt; Under Windows Settings, Advanced Options -&gt; Select Miscellaneous -&gt; Select the Log Handling tab -&gt; Under Log Retention -&gt; Ensure "Delete logs older than" is set to 30 days or greater.                                                </t>
    </r>
    <r>
      <rPr>
        <sz val="11"/>
        <color rgb="FF000000"/>
        <rFont val="Calibri"/>
      </rPr>
      <t xml:space="preserve">
</t>
    </r>
    <r>
      <rPr>
        <sz val="11"/>
        <color rgb="FF000000"/>
        <rFont val="Calibri"/>
      </rPr>
      <t>Criteria: If "Delete logs older than" is not set to 30 days or greater,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 xml:space="preserve">32 bit: </t>
    </r>
    <r>
      <rPr>
        <sz val="11"/>
        <color rgb="FF000000"/>
        <rFont val="Calibri"/>
      </rPr>
      <t xml:space="preserve">
</t>
    </r>
    <r>
      <rPr>
        <sz val="11"/>
        <color rgb="FF000000"/>
        <rFont val="Calibri"/>
      </rPr>
      <t>HKLM\SOFTWARE\Symantec\Symantec Endpoint Protection\AV</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t>
    </r>
    <r>
      <rPr>
        <sz val="11"/>
        <color rgb="FF000000"/>
        <rFont val="Calibri"/>
      </rPr>
      <t xml:space="preserve">
</t>
    </r>
    <r>
      <rPr>
        <sz val="11"/>
        <color rgb="FF000000"/>
        <rFont val="Calibri"/>
      </rPr>
      <t>Criteria:  If the value data for the LogFileRollOverDays values is not 1e (the hex value for 30) or</t>
    </r>
    <r>
      <rPr>
        <sz val="11"/>
        <color rgb="FF000000"/>
        <rFont val="Calibri"/>
      </rPr>
      <t xml:space="preserve">
</t>
    </r>
    <r>
      <rPr>
        <sz val="11"/>
        <color rgb="FF000000"/>
        <rFont val="Calibri"/>
      </rPr>
      <t>higher, this is a finding.</t>
    </r>
  </si>
  <si>
    <t>V-42612</t>
  </si>
  <si>
    <r>
      <rPr>
        <sz val="11"/>
        <rFont val="Calibri"/>
      </rPr>
      <t>The Symantec Endpoint Protection client must be scheduled to auto update.</t>
    </r>
  </si>
  <si>
    <r>
      <rPr>
        <sz val="11"/>
        <color rgb="FF000000"/>
        <rFont val="Calibri"/>
      </rPr>
      <t>From the Symantec Endpoint Protection Management Server, Symantec Endpoint Protection Management Console: Select Policies -&gt; Under Policies, select LiveUpdate -&gt; Double-click the applied policy -&gt; Select Overview -&gt; Under Policy Name -&gt;  Select "Enable this policy".</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</si>
  <si>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The antivirus software product must be configured to receive those updates automatically in order to afford the expected protection.</t>
    </r>
  </si>
  <si>
    <r>
      <rPr>
        <sz val="11"/>
        <color rgb="FF000000"/>
        <rFont val="Calibri"/>
      </rPr>
      <t>Server check:  From the Symantec Endpoint Protection Management Server, Symantec Endpoint Protection Management Console: Select Policies -&gt; Under Policies, select LiveUpdate -&gt; Double-click the applied policy -&gt; Select Overview -&gt; Under Policy Name -&gt; Ensure "Enable this policy" is selected.</t>
    </r>
    <r>
      <rPr>
        <sz val="11"/>
        <color rgb="FF000000"/>
        <rFont val="Calibri"/>
      </rPr>
      <t xml:space="preserve">
</t>
    </r>
    <r>
      <rPr>
        <sz val="11"/>
        <color rgb="FF000000"/>
        <rFont val="Calibri"/>
      </rPr>
      <t>Criteria:  If "Enable this policy"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 and 64 bit:</t>
    </r>
    <r>
      <rPr>
        <sz val="11"/>
        <color rgb="FF000000"/>
        <rFont val="Calibri"/>
      </rPr>
      <t xml:space="preserve">
</t>
    </r>
    <r>
      <rPr>
        <sz val="11"/>
        <color rgb="FF000000"/>
        <rFont val="Calibri"/>
      </rPr>
      <t>HKLM\SOFTWARE\Symantec\Symantec Endpoint Protection\LiveUpdate\Schedule</t>
    </r>
    <r>
      <rPr>
        <sz val="11"/>
        <color rgb="FF000000"/>
        <rFont val="Calibri"/>
      </rPr>
      <t xml:space="preserve">
</t>
    </r>
    <r>
      <rPr>
        <sz val="11"/>
        <color rgb="FF000000"/>
        <rFont val="Calibri"/>
      </rPr>
      <t>Criteria:  If Enabled is not set to 1, this is a finding.</t>
    </r>
  </si>
  <si>
    <t>V-42613</t>
  </si>
  <si>
    <r>
      <rPr>
        <sz val="11"/>
        <rFont val="Calibri"/>
      </rPr>
      <t>The Symantec Endpoint Protection client Tamper Protection must be configured to block attempts to tamper with or shut down the client.</t>
    </r>
  </si>
  <si>
    <r>
      <rPr>
        <sz val="11"/>
        <color rgb="FF000000"/>
        <rFont val="Calibri"/>
      </rPr>
      <t>From the Symantec Endpoint Protection Management Server, Symantec Endpoint Protection Management Console: Select Clients -&gt; Under Clients -&gt; Select the client to be checked -&gt; Under the Policies tab, Settings -&gt; Select General Settings -&gt; Under the Tamper Protection tab -&gt; Select "Protect Symantec security software from being tampered with or shut down".</t>
    </r>
  </si>
  <si>
    <r>
      <rPr>
        <sz val="11"/>
        <color rgb="FF000000"/>
        <rFont val="Calibri"/>
      </rPr>
      <t>For antivirus software to be effective, it must be running at all times, beginning from the point of the system's initial startup. Otherwise, the risk is greater for viruses, Trojans and other malware infecting the system during that startup phase.</t>
    </r>
  </si>
  <si>
    <r>
      <rPr>
        <sz val="11"/>
        <color rgb="FF000000"/>
        <rFont val="Calibri"/>
      </rPr>
      <t>Server check: From the Symantec Endpoint Protection Management Server, Symantec Endpoint Protection Management Console: Select Clients -&gt; Under Clients -&gt; Select the client to be checked -&gt; Under the Policies tab, Settings -&gt; Select General Settings -&gt; Under the Tamper Protection tab -&gt; Ensure "Protect Symantec security software from being tampered with or shut down" is selected.</t>
    </r>
    <r>
      <rPr>
        <sz val="11"/>
        <color rgb="FF000000"/>
        <rFont val="Calibri"/>
      </rPr>
      <t xml:space="preserve">
</t>
    </r>
    <r>
      <rPr>
        <sz val="11"/>
        <color rgb="FF000000"/>
        <rFont val="Calibri"/>
      </rPr>
      <t>Criteria:  If "Protect Symantec security software from being tampered with or shut down" is not selected, this is a finding.</t>
    </r>
    <r>
      <rPr>
        <sz val="11"/>
        <color rgb="FF000000"/>
        <rFont val="Calibri"/>
      </rPr>
      <t xml:space="preserve">
</t>
    </r>
    <r>
      <rPr>
        <sz val="11"/>
        <color rgb="FF000000"/>
        <rFont val="Calibri"/>
      </rPr>
      <t>Client check:  Locate the Symantec Endpoint Protection icon in the system tray.  Double-click the icon to open the Symantec Endpoint Protection configuration screen. On the left hand side, select Change settings -&gt; Under Client Management -&gt; Select Configure Settings -&gt; Under the Tamper Protection tab -&gt; Ensure "Protect Symantec security software from being tampered with or shut down" is selected.</t>
    </r>
    <r>
      <rPr>
        <sz val="11"/>
        <color rgb="FF000000"/>
        <rFont val="Calibri"/>
      </rPr>
      <t xml:space="preserve">
</t>
    </r>
    <r>
      <rPr>
        <sz val="11"/>
        <color rgb="FF000000"/>
        <rFont val="Calibri"/>
      </rPr>
      <t>Criteria:  If "Protect Symantec security software from being tampered with or shut down" is not selected, this is a finding.</t>
    </r>
  </si>
  <si>
    <t>V-42614</t>
  </si>
  <si>
    <r>
      <rPr>
        <sz val="11"/>
        <rFont val="Calibri"/>
      </rPr>
      <t>The Symantec Endpoint Protection client must have the Symantec Client State Plug-in for ePO deployed.</t>
    </r>
  </si>
  <si>
    <r>
      <rPr>
        <sz val="11"/>
        <color rgb="FF000000"/>
        <rFont val="Calibri"/>
      </rPr>
      <t>The fix will require the assistance of the HBSS administrator. The HBSS should deploy the Symantec Client State Plugin from the HBSS ePO server and verify the system accurately reflects its installation.</t>
    </r>
  </si>
  <si>
    <r>
      <rPr>
        <sz val="11"/>
        <color rgb="FF000000"/>
        <rFont val="Calibri"/>
      </rPr>
      <t>All systems at DoD sites are managed by the site's HBSS ePO server for host based security. When sites choose to deploy Symantec AntiVirus products to their managed systems, these systems appear to HBSS as not protected for antivirus. When the HBSS ePO server uploads asset postures to US CYBERCOM, the systems will reflect as not having antivirus installed. In order that the Symantec status is reporting in the asset's posture within HBSS, the Symantec Client Status plug-in needs to be deployed to the Symantec-install system from the HBSS ePO server and verified to be reporting its Symantec status back to the ePO server.</t>
    </r>
  </si>
  <si>
    <r>
      <rPr>
        <sz val="11"/>
        <color rgb="FF000000"/>
        <rFont val="Calibri"/>
      </rPr>
      <t>On the system to which the Symantec Endpoint Protection has been installed, find the McAfee Agent icon (red shield with white M) in the taskbar. Right click on the icon and choose "About". The dialog box which opens will reflect all installed products being managed by the McAfee Agent, as deployed from the McAfee HBSS ePO server.</t>
    </r>
    <r>
      <rPr>
        <sz val="11"/>
        <color rgb="FF000000"/>
        <rFont val="Calibri"/>
      </rPr>
      <t xml:space="preserve">
</t>
    </r>
    <r>
      <rPr>
        <sz val="11"/>
        <color rgb="FF000000"/>
        <rFont val="Calibri"/>
      </rPr>
      <t>Verify "Symantec Plugin" is listed as an installed product.</t>
    </r>
    <r>
      <rPr>
        <sz val="11"/>
        <color rgb="FF000000"/>
        <rFont val="Calibri"/>
      </rPr>
      <t xml:space="preserve">
</t>
    </r>
    <r>
      <rPr>
        <sz val="11"/>
        <color rgb="FF000000"/>
        <rFont val="Calibri"/>
      </rPr>
      <t>If the McAfee Agent "About" properties do not include the Symantec Plugin as an installed product,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 and 64 bit:</t>
    </r>
    <r>
      <rPr>
        <sz val="11"/>
        <color rgb="FF000000"/>
        <rFont val="Calibri"/>
      </rPr>
      <t xml:space="preserve">
</t>
    </r>
    <r>
      <rPr>
        <sz val="11"/>
        <color rgb="FF000000"/>
        <rFont val="Calibri"/>
      </rPr>
      <t>HKLM\SOFTWARE\Network Associates\ePolicy Orchestrator\Application Plugins</t>
    </r>
    <r>
      <rPr>
        <sz val="11"/>
        <color rgb="FF000000"/>
        <rFont val="Calibri"/>
      </rPr>
      <t xml:space="preserve">
</t>
    </r>
    <r>
      <rPr>
        <sz val="11"/>
        <color rgb="FF000000"/>
        <rFont val="Calibri"/>
      </rPr>
      <t>If the subkey "S_SYMC_1000" does not exist, this is a finding.</t>
    </r>
  </si>
  <si>
    <t>V-42615</t>
  </si>
  <si>
    <r>
      <rPr>
        <sz val="11"/>
        <rFont val="Calibri"/>
      </rPr>
      <t>The Symantec Endpoint Protection client must be verified as uploading SEP client detail to ePO.</t>
    </r>
  </si>
  <si>
    <r>
      <rPr>
        <sz val="11"/>
        <color rgb="FF000000"/>
        <rFont val="Calibri"/>
      </rPr>
      <t>The fix will require assistance of the HBSS administrator. The HBSS administrator should verify the McAfee Agent is successfully communicating to the ePO server. The HBSS administrator should redeploy the Symantec Client State Plugin and verify it uploads the Symantec client state correctly to the ePO server.</t>
    </r>
  </si>
  <si>
    <r>
      <rPr>
        <sz val="11"/>
        <color rgb="FF000000"/>
        <rFont val="Calibri"/>
      </rPr>
      <t>All systems at DoD sites are managed by the site's HBSS ePO server for host based security. When sites choose to deploy Symantec AntiVirus products to their managed systems, these systems appear to HBSS as not protected for antivirus. When the HBSS ePO server uploads asset postures to US CYBERCOM, the systems will reflect as not having antivirus installed. In order that the Symantec status be reported in the asset's posture within HBSS, the Symantec Client Status plug-in needs to be deployed to the Symantec-install system from the HBSS ePO server and verified to be reporting its Symantec status back to the ePO server.</t>
    </r>
  </si>
  <si>
    <r>
      <rPr>
        <sz val="11"/>
        <color rgb="FF000000"/>
        <rFont val="Calibri"/>
      </rPr>
      <t>On the system to which the Symantec Endpoint Protection has been installed, open a Windows Explorer window and navigate to C:\ProgramData\McAfee\Common Framework (on 64-bit systems) or C:\Documents and Settings\All Users\Application Data\McAfee\Common Framework (on 32-bit systems).</t>
    </r>
    <r>
      <rPr>
        <sz val="11"/>
        <color rgb="FF000000"/>
        <rFont val="Calibri"/>
      </rPr>
      <t xml:space="preserve">
</t>
    </r>
    <r>
      <rPr>
        <sz val="11"/>
        <color rgb="FF000000"/>
        <rFont val="Calibri"/>
      </rPr>
      <t>Find and open with Internet Explorer the file named LastPropsSentToServer.xml.</t>
    </r>
    <r>
      <rPr>
        <sz val="11"/>
        <color rgb="FF000000"/>
        <rFont val="Calibri"/>
      </rPr>
      <t xml:space="preserve">
</t>
    </r>
    <r>
      <rPr>
        <sz val="11"/>
        <color rgb="FF000000"/>
        <rFont val="Calibri"/>
      </rPr>
      <t>Verify the following information in the file:</t>
    </r>
    <r>
      <rPr>
        <sz val="11"/>
        <color rgb="FF000000"/>
        <rFont val="Calibri"/>
      </rPr>
      <t xml:space="preserve">
</t>
    </r>
    <r>
      <rPr>
        <sz val="11"/>
        <color rgb="FF000000"/>
        <rFont val="Calibri"/>
      </rPr>
      <t>&lt;LastUpdate&gt; should be recent (current day)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SoftwareID="S_SEPEVT1100"</t>
    </r>
    <r>
      <rPr>
        <sz val="11"/>
        <color rgb="FF000000"/>
        <rFont val="Calibri"/>
      </rPr>
      <t xml:space="preserve">
</t>
    </r>
    <r>
      <rPr>
        <sz val="11"/>
        <color rgb="FF000000"/>
        <rFont val="Calibri"/>
      </rPr>
      <t>Setting name="ProductName"&gt;Symantec Endpoint Protection</t>
    </r>
    <r>
      <rPr>
        <sz val="11"/>
        <color rgb="FF000000"/>
        <rFont val="Calibri"/>
      </rPr>
      <t xml:space="preserve">
</t>
    </r>
    <r>
      <rPr>
        <sz val="11"/>
        <color rgb="FF000000"/>
        <rFont val="Calibri"/>
      </rPr>
      <t>Setting name="szProductVer"&gt;12.1.1101.401</t>
    </r>
    <r>
      <rPr>
        <sz val="11"/>
        <color rgb="FF000000"/>
        <rFont val="Calibri"/>
      </rPr>
      <t xml:space="preserve">
</t>
    </r>
    <r>
      <rPr>
        <sz val="11"/>
        <color rgb="FF000000"/>
        <rFont val="Calibri"/>
      </rPr>
      <t>If the LastPropsSentToServer.xml does not reflect a current &lt;LastUpdate&gt; date and/or does not include a section for SoftwareID="S_SEPEVT1100", this is a finding.</t>
    </r>
  </si>
  <si>
    <t>V-42616</t>
  </si>
  <si>
    <r>
      <rPr>
        <sz val="11"/>
        <rFont val="Calibri"/>
      </rPr>
      <t>The Symantec Endpoint Protection client File Reputation Data Submission must be disabled from automatically forwarding selected anonymous security information to Symantec.</t>
    </r>
  </si>
  <si>
    <r>
      <rPr>
        <sz val="11"/>
        <color rgb="FF000000"/>
        <rFont val="Calibri"/>
      </rPr>
      <t>From the Symantec Endpoint Protection Management Server, Symantec Endpoint Protection Management Console:  Select Clients -&gt; Under Clients -&gt; Select the client to be checked -&gt; Under the Policies tab, Settings -&gt; Select External Communications Settings -&gt; Under the Submissions tab -&gt; Ensure "Let computers automatically forward selected anonymous security information to Symantec" is not selected.</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</si>
  <si>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querying the cloud-based database when a file appears to be suspicious provides up- to- the minute intelligence. This type of protection reduces the threat protection time period from days to milliseconds, increases malware detection rates and reduces downtime and remediation costs associated with malware attacks. Using File Reputation lookup is mandated by US CYBERCOM on DoD systems.</t>
    </r>
  </si>
  <si>
    <r>
      <rPr>
        <sz val="11"/>
        <color rgb="FF000000"/>
        <rFont val="Calibri"/>
      </rPr>
      <t>Server check:  From the Symantec Endpoint Protection Management Server, Symantec Endpoint Protection Management Console: Select Clients -&gt; Under Clients -&gt; Select the client to be checked -&gt; Under the Policies tab, Settings -&gt; Select External Communications Settings -&gt; Under the Submissions tab -&gt; Ensure "Let computers automatically forward selected anonymous security information to Symantec" is not selected.</t>
    </r>
    <r>
      <rPr>
        <sz val="11"/>
        <color rgb="FF000000"/>
        <rFont val="Calibri"/>
      </rPr>
      <t xml:space="preserve">
</t>
    </r>
    <r>
      <rPr>
        <sz val="11"/>
        <color rgb="FF000000"/>
        <rFont val="Calibri"/>
      </rPr>
      <t>Criteria:  If "Let computers automatically forward selected anonymous security information to Symantec" is selected, this is a finding.</t>
    </r>
    <r>
      <rPr>
        <sz val="11"/>
        <color rgb="FF000000"/>
        <rFont val="Calibri"/>
      </rPr>
      <t xml:space="preserve">
</t>
    </r>
    <r>
      <rPr>
        <sz val="11"/>
        <color rgb="FF000000"/>
        <rFont val="Calibri"/>
      </rPr>
      <t>Client check:  Locate the Symantec Endpoint Protection icon in the system tray.  Double-click the icon to open the Symantec Endpoint Protection configuration screen. On the left hand side, select Change settings -&gt; Under Client Management -&gt; Select Configure Settings -&gt; Under the Submissions tab - &gt; Ensure "Let this computer automatically forward selected anonymous security information to Symantec" is not selected.</t>
    </r>
    <r>
      <rPr>
        <sz val="11"/>
        <color rgb="FF000000"/>
        <rFont val="Calibri"/>
      </rPr>
      <t xml:space="preserve">
</t>
    </r>
    <r>
      <rPr>
        <sz val="11"/>
        <color rgb="FF000000"/>
        <rFont val="Calibri"/>
      </rPr>
      <t>Criteria:  If "Let this computer automatically forward selected anonymous security information to Symantec" is selected, this is a finding.</t>
    </r>
  </si>
  <si>
    <t>V-42617</t>
  </si>
  <si>
    <r>
      <rPr>
        <sz val="11"/>
        <rFont val="Calibri"/>
      </rPr>
      <t>The Symantec Endpoint Protection client Insight Lookup for threat detection must be enabled.</t>
    </r>
  </si>
  <si>
    <r>
      <rPr>
        <sz val="11"/>
        <color rgb="FF000000"/>
        <rFont val="Calibri"/>
      </rPr>
      <t>From the Symantec Endpoint Protection Management Server, Symantec Endpoint Protection Management Console:  Select Policies -&gt; Double-click the applied policy -&gt; Under Windows Settings, Scheduled Scans select Administrator-Defined Scans -&gt; Select the applied scan and click Edit -&gt; Select the Insight Lookup tab -&gt; Select "Enable Insight for:".</t>
    </r>
  </si>
  <si>
    <r>
      <rPr>
        <sz val="11"/>
        <color rgb="FF000000"/>
        <rFont val="Calibri"/>
      </rPr>
      <t>Note: This check is Not Applicable for SIPRnet or higher networks.</t>
    </r>
    <r>
      <rPr>
        <sz val="11"/>
        <color rgb="FF000000"/>
        <rFont val="Calibri"/>
      </rPr>
      <t xml:space="preserve">
</t>
    </r>
    <r>
      <rPr>
        <sz val="11"/>
        <color rgb="FF000000"/>
        <rFont val="Calibri"/>
      </rPr>
      <t xml:space="preserve">Server check:  From the Symantec Endpoint Protection Management Server, Symantec Endpoint Protection Management Console: Select Policies -&gt; Double-click the applied policy -&gt; Under Windows Settings, Scheduled Scans, select Administrator-Defined Scans -&gt; Select the applied scan and click Edit -&gt; Select the Insight Lookup tab -&gt; Ensure "Enable Insight for:" is selected. </t>
    </r>
    <r>
      <rPr>
        <sz val="11"/>
        <color rgb="FF000000"/>
        <rFont val="Calibri"/>
      </rPr>
      <t xml:space="preserve">
</t>
    </r>
    <r>
      <rPr>
        <sz val="11"/>
        <color rgb="FF000000"/>
        <rFont val="Calibri"/>
      </rPr>
      <t>Criteria:  If "Enable Insight for:" is not selected, this is a finding.</t>
    </r>
    <r>
      <rPr>
        <sz val="11"/>
        <color rgb="FF000000"/>
        <rFont val="Calibri"/>
      </rPr>
      <t xml:space="preserve">
</t>
    </r>
    <r>
      <rPr>
        <sz val="11"/>
        <color rgb="FF000000"/>
        <rFont val="Calibri"/>
      </rPr>
      <t xml:space="preserve">Client check:  Locate the Symantec Endpoint Protection icon in the system tray.  Double-click the icon to the open Symantec Endpoint Protection configuration screen. On the left hand side, select Change settings -&gt; Under Virus and Spyware Protection -&gt; Select Configure Settings -&gt; Under the Global Settings tab, Scan Options -&gt; Ensure "Enable Insight for:" is selected. </t>
    </r>
    <r>
      <rPr>
        <sz val="11"/>
        <color rgb="FF000000"/>
        <rFont val="Calibri"/>
      </rPr>
      <t xml:space="preserve">
</t>
    </r>
    <r>
      <rPr>
        <sz val="11"/>
        <color rgb="FF000000"/>
        <rFont val="Calibri"/>
      </rPr>
      <t>Criteria:  If "Enable Insight for:" is not selected, this is a finding.</t>
    </r>
  </si>
  <si>
    <t>V-42628</t>
  </si>
  <si>
    <r>
      <rPr>
        <sz val="11"/>
        <rFont val="Calibri"/>
      </rPr>
      <t>The Symantec Endpoint Protection client File System Auto-Protect must be enabled.</t>
    </r>
  </si>
  <si>
    <r>
      <rPr>
        <sz val="11"/>
        <color rgb="FF000000"/>
        <rFont val="Calibri"/>
      </rPr>
      <t>From the Symantec Endpoint Protection Management Server, Symantec Endpoint Protection Management Console:  Select Policies -&gt; Double-click the applied policy -&gt; Under Windows Settings, Protection Technology, select  Auto-Protect -&gt; Select the Scan Details tab -&gt; Select "Enable Auto-Protect".</t>
    </r>
  </si>
  <si>
    <r>
      <rPr>
        <sz val="11"/>
        <color rgb="FF000000"/>
        <rFont val="Calibri"/>
      </rPr>
      <t xml:space="preserve">Server check:  From the Symantec Endpoint Protection Management Server, Symantec Endpoint Protection Management Console: Select Policies -&gt; Double-click the applied policy -&gt; Under Windows Settings, Protection Technology, Select Auto-Protect -&gt; Select the Scan Details tab -&gt; Ensure "Enable Auto-Protect" is selected.                                                </t>
    </r>
    <r>
      <rPr>
        <sz val="11"/>
        <color rgb="FF000000"/>
        <rFont val="Calibri"/>
      </rPr>
      <t xml:space="preserve">
</t>
    </r>
    <r>
      <rPr>
        <sz val="11"/>
        <color rgb="FF000000"/>
        <rFont val="Calibri"/>
      </rPr>
      <t xml:space="preserve">Criteria: If "Enable Auto-Protect" is not selected, this is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APEOff is not 0, this is a finding.</t>
    </r>
  </si>
  <si>
    <t>V-42630</t>
  </si>
  <si>
    <r>
      <rPr>
        <sz val="11"/>
        <rFont val="Calibri"/>
      </rPr>
      <t>The Symantec Endpoint Protection client Auto-Protect reload must be configured to stop and reload when the configuration changes.</t>
    </r>
  </si>
  <si>
    <r>
      <rPr>
        <sz val="11"/>
        <color rgb="FF000000"/>
        <rFont val="Calibri"/>
      </rPr>
      <t>From the Symantec Endpoint Protection Management Server, Symantec Endpoint Protection Management Console:  Select Policies -&gt; Double-click on the applied policy -&gt; Under Windows Settings, Protection Technology, select Auto-Protect -&gt; Select the Advanced tab -&gt; Under Auto-Protect Reloading and Enablement, When Auto-Protect must be reloaded -&gt; Select "Stop and reload Auto-Protect".</t>
    </r>
  </si>
  <si>
    <r>
      <rPr>
        <sz val="11"/>
        <color rgb="FF000000"/>
        <rFont val="Calibri"/>
      </rPr>
      <t>Antivirus software is the most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</si>
  <si>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select Auto-Protect -&gt; Select the Advanced tab -&gt; Under Auto-Protect Reloading and Enablement, When Auto-Protect must be reloaded -&gt; Ensure "Stop and reload Auto-Protect" is selected.</t>
    </r>
    <r>
      <rPr>
        <sz val="11"/>
        <color rgb="FF000000"/>
        <rFont val="Calibri"/>
      </rPr>
      <t xml:space="preserve">
</t>
    </r>
    <r>
      <rPr>
        <sz val="11"/>
        <color rgb="FF000000"/>
        <rFont val="Calibri"/>
      </rPr>
      <t>Criteria:  If "Stop and reload Auto-Protect"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ConfigRestart is not 1, this is a finding.</t>
    </r>
  </si>
  <si>
    <t>V-42632</t>
  </si>
  <si>
    <r>
      <rPr>
        <sz val="11"/>
        <rFont val="Calibri"/>
      </rPr>
      <t>The Symantec Endpoint Protection client Auto-Protect File Types options must be configured to scan all files.</t>
    </r>
  </si>
  <si>
    <r>
      <rPr>
        <sz val="11"/>
        <color rgb="FF000000"/>
        <rFont val="Calibri"/>
      </rPr>
      <t>From the Symantec Endpoint Protection Management Server, Symantec Endpoint Protection Management Console:  Select Policies -&gt; Double-click the applied policy -&gt; Under Windows Settings, Protection Technology, select Auto-Protect -&gt; Select the Scan Items tab -&gt; Under Scanning, File types -&gt; Select "Scan all files".</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</si>
  <si>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select Auto-Protect -&gt; Select the Scan Details tab -&gt; Under Scanning, File types -&gt; Ensure "Scan all files" is selected.</t>
    </r>
    <r>
      <rPr>
        <sz val="11"/>
        <color rgb="FF000000"/>
        <rFont val="Calibri"/>
      </rPr>
      <t xml:space="preserve">
</t>
    </r>
    <r>
      <rPr>
        <sz val="11"/>
        <color rgb="FF000000"/>
        <rFont val="Calibri"/>
      </rPr>
      <t xml:space="preserve">Criteria:  If "Scan all files" is not selected, this is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HKLM\SOFTWARE\Wow632Node\Symantec\Symantec Endpoint Protection\AV\Storages\Filesystem\RealTimeScan</t>
    </r>
    <r>
      <rPr>
        <sz val="11"/>
        <color rgb="FF000000"/>
        <rFont val="Calibri"/>
      </rPr>
      <t xml:space="preserve">
</t>
    </r>
    <r>
      <rPr>
        <sz val="11"/>
        <color rgb="FF000000"/>
        <rFont val="Calibri"/>
      </rPr>
      <t>Criteria:  If the value of FileType is not 0, this is a finding.</t>
    </r>
  </si>
  <si>
    <t>V-42633</t>
  </si>
  <si>
    <r>
      <rPr>
        <sz val="11"/>
        <rFont val="Calibri"/>
      </rPr>
      <t>The Symantec Endpoint Protection Auto-Protect client Detection Options must be configured to display a notification to the user when a risk is detected.</t>
    </r>
  </si>
  <si>
    <r>
      <rPr>
        <sz val="11"/>
        <color rgb="FF000000"/>
        <rFont val="Calibri"/>
      </rPr>
      <t>From the Symantec Endpoint Protection Management Server, Symantec Endpoint Protection Management Console:  Select Policies -&gt; Double-click the applied policy -&gt; Under Windows Settings, Protection Technology, select Auto-Protect -&gt; Select the Notifications tab -&gt; Under Notifications -&gt; Select "Display a notification message on the infected computer".</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</si>
  <si>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Having the antivirus software alert a users when a risk is detected will ensure the user is aware of the incident and be able to more closely relate the incident to any action(s) being performed by the user at the time of the detection.</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</si>
  <si>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Notifications tab -&gt; Under Notifications -&gt; Ensure "Display a notification message on the infected computer" is selected.</t>
    </r>
    <r>
      <rPr>
        <sz val="11"/>
        <color rgb="FF000000"/>
        <rFont val="Calibri"/>
      </rPr>
      <t xml:space="preserve">
</t>
    </r>
    <r>
      <rPr>
        <sz val="11"/>
        <color rgb="FF000000"/>
        <rFont val="Calibri"/>
      </rPr>
      <t>Criteria:  If "Display a notification message on the infected computer"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MessageBox is not 1, this is a finding.</t>
    </r>
  </si>
  <si>
    <t>V-42634</t>
  </si>
  <si>
    <r>
      <rPr>
        <sz val="11"/>
        <rFont val="Calibri"/>
      </rPr>
      <t>The Symantec Endpoint Protection client Auto-Protect Advanced Options must be configured to scan files when accessed or modified.</t>
    </r>
  </si>
  <si>
    <r>
      <rPr>
        <sz val="11"/>
        <color rgb="FF000000"/>
        <rFont val="Calibri"/>
      </rPr>
      <t>From the Symantec Endpoint Protection Management Server, Symantec Endpoint Protection Management Console:  Select Policies -&gt; Double-click the applied policy -&gt; Under Windows Settings, Protection Technology, select Auto-Protect -&gt; Select the Scan Details tab -&gt; Under Scanning, Additional Options -&gt; Select Advanced Scanning and Monitoring -&gt; Under Scan Files When -&gt; Select "Scan when a file is accessed or modified" .</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</si>
  <si>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scripts that can be used to probe and attack hosts. (NIST SP 800-83) The scanning of files when accessed or modified is crucial in preventing these attacks.</t>
    </r>
  </si>
  <si>
    <r>
      <rPr>
        <sz val="11"/>
        <color rgb="FF000000"/>
        <rFont val="Calibri"/>
      </rPr>
      <t xml:space="preserve">Server check:  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Select Advanced Scanning and Monitoring -&gt; Under Scan Files When -&gt; Ensure "Scan when a file is accessed or modified" is selected. </t>
    </r>
    <r>
      <rPr>
        <sz val="11"/>
        <color rgb="FF000000"/>
        <rFont val="Calibri"/>
      </rPr>
      <t xml:space="preserve">
</t>
    </r>
    <r>
      <rPr>
        <sz val="11"/>
        <color rgb="FF000000"/>
        <rFont val="Calibri"/>
      </rPr>
      <t>Criteria:  If "Scan when a file is accessed or modified"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Reads is not 1, this is a finding.</t>
    </r>
  </si>
  <si>
    <t>V-42635</t>
  </si>
  <si>
    <r>
      <rPr>
        <sz val="11"/>
        <rFont val="Calibri"/>
      </rPr>
      <t>The Symantec Endpoint Protection client Auto-Protect Backup Option must be disabled to prevent backing up infected files before attempting to repair them.</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</si>
  <si>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-&gt; Under Remediation -&gt; Ensure "Back up files before attempting to repair them" is NOT selected.</t>
    </r>
  </si>
  <si>
    <r>
      <rPr>
        <sz val="11"/>
        <color rgb="FF000000"/>
        <rFont val="Calibri"/>
      </rPr>
      <t>For antivirus software to be effective, it must be running at all times, beginning from the point of the system's initial startup. Otherwise, the risk is greater for viruses, Trojans, and other malware infecting the system during that startup phase.</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</si>
  <si>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-&gt; Under Remediation -&gt; Ensure "Back up files before attempting to repair them" is NOT selected.</t>
    </r>
    <r>
      <rPr>
        <sz val="11"/>
        <color rgb="FF000000"/>
        <rFont val="Calibri"/>
      </rPr>
      <t xml:space="preserve">
</t>
    </r>
    <r>
      <rPr>
        <sz val="11"/>
        <color rgb="FF000000"/>
        <rFont val="Calibri"/>
      </rPr>
      <t>Criteria:  If "Back up files before attempting to repair them"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BackupToQuarantine is not 0, this is a finding.</t>
    </r>
  </si>
  <si>
    <t>V-42636</t>
  </si>
  <si>
    <r>
      <rPr>
        <sz val="11"/>
        <rFont val="Calibri"/>
      </rPr>
      <t>The Symantec Endpoint Protection client Auto-Protect Advanced Options Automatic enablement setting must be enabled.</t>
    </r>
  </si>
  <si>
    <r>
      <rPr>
        <sz val="11"/>
        <color rgb="FF000000"/>
        <rFont val="Calibri"/>
      </rPr>
      <t>From the Symantec Endpoint Protection Management Server, Symantec Endpoint Protection Management Console:  Select Policies -&gt; Double-click the applied policy -&gt; Under Windows Settings, Protection Technology, select Auto-Protect -&gt; Select the Advanced tab -&gt; Under Auto-Protect Reloading and Enablement, When Auto-Protect is disabled -&gt; Select "Enable after:" -&gt; Set time limit to 5 minutes or less.</t>
    </r>
  </si>
  <si>
    <r>
      <rPr>
        <sz val="11"/>
        <color rgb="FF000000"/>
        <rFont val="Calibri"/>
      </rPr>
      <t xml:space="preserve">Server check:  From the Symantec Endpoint Protection Management Server, Symantec Endpoint Protection Management Console:  Select Policies -&gt; Double-click the applied policy -&gt; Under Windows Settings, Protection Technology, select Auto-Protect -&gt; Select the Advanced tab -&gt; Under Auto-Protect Reloading and Enablement, When Auto-Protect is disabled -&gt; Ensure "Enable after:" is selected -&gt;  Ensure the time limit is set to 5 minutes  or less.  </t>
    </r>
    <r>
      <rPr>
        <sz val="11"/>
        <color rgb="FF000000"/>
        <rFont val="Calibri"/>
      </rPr>
      <t xml:space="preserve">
</t>
    </r>
    <r>
      <rPr>
        <sz val="11"/>
        <color rgb="FF000000"/>
        <rFont val="Calibri"/>
      </rPr>
      <t xml:space="preserve">Criteria:  If "When Auto-Protect is disabled, enable after:" is not selected, this is a finding. </t>
    </r>
    <r>
      <rPr>
        <sz val="11"/>
        <color rgb="FF000000"/>
        <rFont val="Calibri"/>
      </rPr>
      <t xml:space="preserve">
</t>
    </r>
    <r>
      <rPr>
        <sz val="11"/>
        <color rgb="FF000000"/>
        <rFont val="Calibri"/>
      </rPr>
      <t>If "When Auto-Protect is disabled, enable after:" is selected and the time limit is not set to 5 minutes or less,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APEOn is not 1 and the value of APESleep is not &lt;= 5, this is a finding. If</t>
    </r>
    <r>
      <rPr>
        <sz val="11"/>
        <color rgb="FF000000"/>
        <rFont val="Calibri"/>
      </rPr>
      <t xml:space="preserve">
</t>
    </r>
    <r>
      <rPr>
        <sz val="11"/>
        <color rgb="FF000000"/>
        <rFont val="Calibri"/>
      </rPr>
      <t>APESleep is &gt; 5 or APEOn is not 1, this is a finding.</t>
    </r>
  </si>
  <si>
    <t>V-42637</t>
  </si>
  <si>
    <r>
      <rPr>
        <sz val="11"/>
        <rFont val="Calibri"/>
      </rPr>
      <t>The Symantec Endpoint Protection client Auto-Protect Advanced Options Floppy Settings must be enabled to scan for boot viruses.</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</si>
  <si>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Select Advanced Scanning and Monitoring -&gt; Under Floppy Settings -&gt; Select "Check floppies for boot viruses when accessed".</t>
    </r>
  </si>
  <si>
    <r>
      <rPr>
        <sz val="11"/>
        <color rgb="FF000000"/>
        <rFont val="Calibri"/>
      </rPr>
      <t>Computer viruses in the early days of personal computing were almost exclusively passed around by floppy disks. Floppy disks would be used to boot the computer and, if infected, would infect the hard drive files, as well. Although floppy drives have fallen out of use, it is still a good security practice, whenever the antivirus software allows, to enable the scanning software to scan a floppy disk.</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</si>
  <si>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Select Advanced Scanning and Monitoring -&gt; Under Floppy Settings -&gt; Ensure "Check floppies for boot viruses when accessed" is selected.</t>
    </r>
    <r>
      <rPr>
        <sz val="11"/>
        <color rgb="FF000000"/>
        <rFont val="Calibri"/>
      </rPr>
      <t xml:space="preserve">
</t>
    </r>
    <r>
      <rPr>
        <sz val="11"/>
        <color rgb="FF000000"/>
        <rFont val="Calibri"/>
      </rPr>
      <t>Criteria:  If "Check floppies for boot viruses when accessed"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ScanFloppyBROnAccess is not 1, this is a finding.</t>
    </r>
  </si>
  <si>
    <t>V-42638</t>
  </si>
  <si>
    <r>
      <rPr>
        <sz val="11"/>
        <rFont val="Calibri"/>
      </rPr>
      <t>The Symantec Endpoint Protection client Auto-Protect Advanced Options Floppy Settings must be configured to check floppies when system shuts down.</t>
    </r>
  </si>
  <si>
    <r>
      <rPr>
        <sz val="11"/>
        <color rgb="FF000000"/>
        <rFont val="Calibri"/>
      </rPr>
      <t>From the Symantec Endpoint Protection Management Server, Symantec Endpoint Protection Management Console:  Select Policies -&gt; Double-click the applied policy -&gt; Under Windows Settings, Protection Technology, select Auto-Protect -&gt; Select the Advanced tab -&gt; Under Startup and Shutdown -&gt; Select "Check floppies when the computer shuts down".</t>
    </r>
  </si>
  <si>
    <r>
      <rPr>
        <sz val="11"/>
        <color rgb="FF000000"/>
        <rFont val="Calibri"/>
      </rPr>
      <t>Computer viruses in the early days of personal computing were almost exclusively passed around by floppy disks. Floppy disks would be used to boot the computer and, if infected, would infect the hard drive files, as well. Although floppy drives have fallen out of use, it is still a good security practice, whenever the antivirus software allows, to enable the scanning software to scan a floppy disk at shutdown.</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</si>
  <si>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select Auto-Protect -&gt; Select the Advanced tab -&gt; Under Startup and Shutdown -&gt; Ensure "Check floppies when the computer shuts down" is selected.</t>
    </r>
    <r>
      <rPr>
        <sz val="11"/>
        <color rgb="FF000000"/>
        <rFont val="Calibri"/>
      </rPr>
      <t xml:space="preserve">
</t>
    </r>
    <r>
      <rPr>
        <sz val="11"/>
        <color rgb="FF000000"/>
        <rFont val="Calibri"/>
      </rPr>
      <t xml:space="preserve">Criteria:  If "Check floppies when the computer shuts down" is not selected, this is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SkipShutDownFloppyCheck is not 0, this is a finding.</t>
    </r>
  </si>
  <si>
    <t>V-42640</t>
  </si>
  <si>
    <r>
      <rPr>
        <sz val="11"/>
        <rFont val="Calibri"/>
      </rPr>
      <t>The Symantec Endpoint Protection client Auto-Protect option to Scan for Security Risks must be enabled.</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</si>
  <si>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Select "Scan for security risks".</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</si>
  <si>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attack mechanisms to be installed onto target hosts, after which they will collect and transfer data from the host to an external host and/or will be used as attach mechanisms. The scanning for unknown program viruses will mitigate zero day attacks.</t>
    </r>
  </si>
  <si>
    <r>
      <rPr>
        <sz val="11"/>
        <color rgb="FF000000"/>
        <rFont val="Calibri"/>
      </rPr>
      <t xml:space="preserve">Server check:  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Ensure "Scan for security risks" is selected. </t>
    </r>
    <r>
      <rPr>
        <sz val="11"/>
        <color rgb="FF000000"/>
        <rFont val="Calibri"/>
      </rPr>
      <t xml:space="preserve">
</t>
    </r>
    <r>
      <rPr>
        <sz val="11"/>
        <color rgb="FF000000"/>
        <rFont val="Calibri"/>
      </rPr>
      <t>Criteria:  If "Scan for security risks"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RespondToThreats is not 3, this is a finding.</t>
    </r>
  </si>
  <si>
    <t>V-42641</t>
  </si>
  <si>
    <r>
      <rPr>
        <sz val="11"/>
        <rFont val="Calibri"/>
      </rPr>
      <t>The Symantec Endpoint Protection client Auto-Protect option to Delete newly created infected files must be enabled.</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</si>
  <si>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Select Advanced Scanning and Monitoring -&gt; Under Other Options -&gt; Select "Always delete newly created infected files".</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</si>
  <si>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attack mechanisms to be installed onto target hosts, after which they will collect and transfer data from the host to an external host and/or will be used as attach mechanisms. Configuring the antivirus software to attempt to delete the file first will prevent the infection from spreading.</t>
    </r>
  </si>
  <si>
    <r>
      <rPr>
        <sz val="11"/>
        <color rgb="FF000000"/>
        <rFont val="Calibri"/>
      </rPr>
      <t xml:space="preserve">Server check: From the Symantec Endpoint Protection Management Server, Symantec Endpoint Protection Management Console:  Select Policies -&gt; Double-click the applied policy -&gt; Under Windows Settings, Protection Technology -&gt; Select Auto-Protect -&gt; Select the Scan Details tab -&gt; Under Scanning, Additional Options -&gt; Select Advanced Scanning and Monitoring -&gt; Under Other Options -&gt; Ensure "Always delete newly created infected files" is selected. </t>
    </r>
    <r>
      <rPr>
        <sz val="11"/>
        <color rgb="FF000000"/>
        <rFont val="Calibri"/>
      </rPr>
      <t xml:space="preserve">
</t>
    </r>
    <r>
      <rPr>
        <sz val="11"/>
        <color rgb="FF000000"/>
        <rFont val="Calibri"/>
      </rPr>
      <t>Criteria:  If "Always delete newly created infected files"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DeleteInfectedOnCreate is not 1, this is a finding.</t>
    </r>
  </si>
  <si>
    <t>V-42642</t>
  </si>
  <si>
    <r>
      <rPr>
        <sz val="11"/>
        <rFont val="Calibri"/>
      </rPr>
      <t>The Symantec Endpoint Protection client Auto-Protect Risk Tracer must be enabled.</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</si>
  <si>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Advanced tab -&gt; Under Additional Options -&gt; Select Risk Tracer -&gt; Select "Enable Risk Tracer".</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</si>
  <si>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Advanced tab -&gt; Under Additional Options -&gt; Select Risk Tracer -&gt; Ensure "Enable Risk Tracer", is selected.</t>
    </r>
    <r>
      <rPr>
        <sz val="11"/>
        <color rgb="FF000000"/>
        <rFont val="Calibri"/>
      </rPr>
      <t xml:space="preserve">
</t>
    </r>
    <r>
      <rPr>
        <sz val="11"/>
        <color rgb="FF000000"/>
        <rFont val="Calibri"/>
      </rPr>
      <t>Criteria:  If "Enable Risk Tracer",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ThreatTracerOnOff is not 1, this is a finding.</t>
    </r>
  </si>
  <si>
    <t>V-42643</t>
  </si>
  <si>
    <r>
      <rPr>
        <sz val="11"/>
        <rFont val="Calibri"/>
      </rPr>
      <t>The Symantec Endpoint Protection client Auto-Protect Risk Tracer must be configured to resolve source IP address.</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</si>
  <si>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Advanced tab -&gt; Under Additional Options -&gt; Select Risk Tracer -&gt; Select "Resolve the source computer IP address".</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</si>
  <si>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Advanced tab -&gt; Under Additional Options -&gt; Select Risk Tracer -&gt; Ensure "Resolve the source computer IP address", is selected.</t>
    </r>
    <r>
      <rPr>
        <sz val="11"/>
        <color rgb="FF000000"/>
        <rFont val="Calibri"/>
      </rPr>
      <t xml:space="preserve">
</t>
    </r>
    <r>
      <rPr>
        <sz val="11"/>
        <color rgb="FF000000"/>
        <rFont val="Calibri"/>
      </rPr>
      <t>Criteria:  If "Resolve the source computer IP address",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ThreatTracerResolveIP is not 1, this is a finding.</t>
    </r>
  </si>
  <si>
    <t>V-42644</t>
  </si>
  <si>
    <r>
      <rPr>
        <sz val="11"/>
        <rFont val="Calibri"/>
      </rPr>
      <t>The Symantec Endpoint Protection client Auto-Protect Risk Tracer must be configured to poll network sessions.</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</si>
  <si>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Advanced tab -&gt; Under Additional Options -&gt; Select Risk Tracer -&gt; Select "Poll for network sessions every:" and set it to 10000 milliseconds.</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</si>
  <si>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Advanced tab -&gt; Under Additional Options -&gt; Select Risk Tracer -&gt; Ensure "Poll for network sessions every:" is selected and set to 10000 milliseconds.</t>
    </r>
    <r>
      <rPr>
        <sz val="11"/>
        <color rgb="FF000000"/>
        <rFont val="Calibri"/>
      </rPr>
      <t xml:space="preserve">
</t>
    </r>
    <r>
      <rPr>
        <sz val="11"/>
        <color rgb="FF000000"/>
        <rFont val="Calibri"/>
      </rPr>
      <t xml:space="preserve">Criteria:  If "Poll for network sessions every:" is not selected and set to 10000 milliseconds, this is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ThreatTracerSleepMsecs is not set to at least 10000 milliseconds, this is a finding.</t>
    </r>
  </si>
  <si>
    <t>V-42645</t>
  </si>
  <si>
    <r>
      <rPr>
        <sz val="11"/>
        <rFont val="Calibri"/>
      </rPr>
      <t>The Symantec Endpoint Protection client Global Settings Bloodhound heuristic technology must be enabled.</t>
    </r>
  </si>
  <si>
    <r>
      <rPr>
        <sz val="11"/>
        <color rgb="FF000000"/>
        <rFont val="Calibri"/>
      </rPr>
      <t>From the Symantec Endpoint Protection Management Server, Symantec Endpoint Protection Management Console:  Select Policies -&gt; Double-click the applied policy -&gt; Under Windows Settings, Advanced options, select Global Scan Options -&gt; Under Bloodhound Detection Settings -&gt; Select "Enable Bloodhound heuristic virus detection".</t>
    </r>
  </si>
  <si>
    <r>
      <rPr>
        <sz val="11"/>
        <color rgb="FF000000"/>
        <rFont val="Calibri"/>
      </rPr>
      <t>Bloodhound Virus detection scans outgoing email messages and helps to prevent the spread of threats such as worms that can use email clients to replicate and distribute themselves across a network.</t>
    </r>
  </si>
  <si>
    <r>
      <rPr>
        <sz val="11"/>
        <color rgb="FF000000"/>
        <rFont val="Calibri"/>
      </rPr>
      <t>Server check:  From the Symantec Endpoint Protection Management Server, Symantec Endpoint Protection Management Console:  Select Policies -&gt; Double-click the applied policy -&gt; Under Windows Settings, Advanced options, select Global Scan Options -&gt; Under Bloodhound Detection Settings -&gt; Ensure "Enable Bloodhound heuristic virus detection" is selected.</t>
    </r>
    <r>
      <rPr>
        <sz val="11"/>
        <color rgb="FF000000"/>
        <rFont val="Calibri"/>
      </rPr>
      <t xml:space="preserve">
</t>
    </r>
    <r>
      <rPr>
        <sz val="11"/>
        <color rgb="FF000000"/>
        <rFont val="Calibri"/>
      </rPr>
      <t xml:space="preserve">Criteria:  If "Enable Bloodhound heuristic virus detection" is not selected, this is a finding. </t>
    </r>
    <r>
      <rPr>
        <sz val="11"/>
        <color rgb="FF000000"/>
        <rFont val="Calibri"/>
      </rPr>
      <t xml:space="preserve">
</t>
    </r>
    <r>
      <rPr>
        <sz val="11"/>
        <color rgb="FF000000"/>
        <rFont val="Calibri"/>
      </rPr>
      <t>Client check:  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-&gt; Under Scan Options -&gt; Ensure "Enable Bloodhound heuristic virus detection" is selected.</t>
    </r>
    <r>
      <rPr>
        <sz val="11"/>
        <color rgb="FF000000"/>
        <rFont val="Calibri"/>
      </rPr>
      <t xml:space="preserve">
</t>
    </r>
    <r>
      <rPr>
        <sz val="11"/>
        <color rgb="FF000000"/>
        <rFont val="Calibri"/>
      </rPr>
      <t>Criteria:  If "Enable Bloodhound heuristic virus detection" is not selected, this is a finding.</t>
    </r>
  </si>
  <si>
    <t>V-42646</t>
  </si>
  <si>
    <r>
      <rPr>
        <sz val="11"/>
        <rFont val="Calibri"/>
      </rPr>
      <t>The Symantec Endpoint Protection client Global Settings must be configured to use Insight Lookup for File Reputation.</t>
    </r>
  </si>
  <si>
    <r>
      <rPr>
        <sz val="11"/>
        <color rgb="FF000000"/>
        <rFont val="Calibri"/>
      </rPr>
      <t>From the Symantec Endpoint Protection Management Server, Symantec Endpoint Protection Management Console: Select Policies -&gt; Double-click the applied policy -&gt; Under Windows Settings, Advanced options, select Global Scan Options -&gt; Under Insight settings -&gt; Select "Enable Insight for:".</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</si>
  <si>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querying the cloud-based database when a file appears to be suspicious provides up- to- the- minute intelligence. This type of protection reduces the threat protection time period from days to milliseconds, increases malware detection rates, and reduces downtime and remediation costs associated with malware attacks. Using File Reputation lookup is mandated by US CYBERCOM on DoD systems.</t>
    </r>
  </si>
  <si>
    <r>
      <rPr>
        <sz val="11"/>
        <color rgb="FF000000"/>
        <rFont val="Calibri"/>
      </rPr>
      <t>Server check:  From the Symantec Endpoint Protection Management Server, Symantec Endpoint Protection Management Console:  Select Policies -&gt; Double-click the applied policy -&gt; Under Windows Settings, Advanced options, select Global Scan Options -&gt; Under Insight settings -&gt; Ensure "Enable Insight for:" is selected.</t>
    </r>
    <r>
      <rPr>
        <sz val="11"/>
        <color rgb="FF000000"/>
        <rFont val="Calibri"/>
      </rPr>
      <t xml:space="preserve">
</t>
    </r>
    <r>
      <rPr>
        <sz val="11"/>
        <color rgb="FF000000"/>
        <rFont val="Calibri"/>
      </rPr>
      <t>Criteria:  If "Enable Insight for:" is not selected, this is a finding.</t>
    </r>
    <r>
      <rPr>
        <sz val="11"/>
        <color rgb="FF000000"/>
        <rFont val="Calibri"/>
      </rPr>
      <t xml:space="preserve">
</t>
    </r>
    <r>
      <rPr>
        <sz val="11"/>
        <color rgb="FF000000"/>
        <rFont val="Calibri"/>
      </rPr>
      <t xml:space="preserve">Client check:  Locate the Symantec Endpoint Protection icon in the system tray.  Double-click the icon to the open Symantec Endpoint Protection configuration screen. On the left hand side, select Change settings -&gt; Under Virus and Spyware Protection -&gt; Select Configure Settings -&gt; Under the Global Settings tab, Scan Options -&gt; Ensure "Enable Insight for:" is selected.                </t>
    </r>
    <r>
      <rPr>
        <sz val="11"/>
        <color rgb="FF000000"/>
        <rFont val="Calibri"/>
      </rPr>
      <t xml:space="preserve">
</t>
    </r>
    <r>
      <rPr>
        <sz val="11"/>
        <color rgb="FF000000"/>
        <rFont val="Calibri"/>
      </rPr>
      <t>Criteria:  If "Enable Insight for:" is not selected, this is a finding.</t>
    </r>
  </si>
  <si>
    <t>V-42647</t>
  </si>
  <si>
    <r>
      <rPr>
        <sz val="11"/>
        <rFont val="Calibri"/>
      </rPr>
      <t>The Symantec Endpoint Protection client Global Settings Heuristics Level must be set to Automatic, at a minimum.</t>
    </r>
  </si>
  <si>
    <r>
      <rPr>
        <sz val="11"/>
        <color rgb="FF000000"/>
        <rFont val="Calibri"/>
      </rPr>
      <t>From the Symantec Endpoint Protection Management Server, Symantec Endpoint Protection Management Console: Select Policies -&gt; Double-click the applied policy -&gt; Under Windows Settings, Advanced options, select Global Scan Options -&gt; Under Bloodhound Detection Settings -&gt; Set "Enable Bloodhound heuristic virus detection" to Automatic, at a minimum.</t>
    </r>
  </si>
  <si>
    <r>
      <rPr>
        <sz val="11"/>
        <color rgb="FF000000"/>
        <rFont val="Calibri"/>
      </rPr>
      <t>Heuristics analyzes a program's structure, its behavior, and other attributes for virus-like characteristics. In many cases, it can protect against threats such as mass-mailing worms and macro viruses if they are encountered before updating virus definitions. Advanced heuristics looks for script-based threats in HTML, VBScript, and JavaScript files.</t>
    </r>
  </si>
  <si>
    <r>
      <rPr>
        <sz val="11"/>
        <color rgb="FF000000"/>
        <rFont val="Calibri"/>
      </rPr>
      <t>Server check:  From the Symantec Endpoint Protection Management Server, Symantec Endpoint Protection Management Console:  Select Policies -&gt; Double-click the applied policy -&gt; Under Windows Settings, Advanced options, select Global Scan Options -&gt; Under Bloodhound Detection Settings -&gt; Ensure "Enable Bloodhound heuristic virus detection" is set to Automatic, at a minimum.</t>
    </r>
    <r>
      <rPr>
        <sz val="11"/>
        <color rgb="FF000000"/>
        <rFont val="Calibri"/>
      </rPr>
      <t xml:space="preserve">
</t>
    </r>
    <r>
      <rPr>
        <sz val="11"/>
        <color rgb="FF000000"/>
        <rFont val="Calibri"/>
      </rPr>
      <t>Criteria:   If "Enable Bloodhound heuristic virus detection" is not set to Automatic, at a minimum, this is a finding.</t>
    </r>
    <r>
      <rPr>
        <sz val="11"/>
        <color rgb="FF000000"/>
        <rFont val="Calibri"/>
      </rPr>
      <t xml:space="preserve">
</t>
    </r>
    <r>
      <rPr>
        <sz val="11"/>
        <color rgb="FF000000"/>
        <rFont val="Calibri"/>
      </rPr>
      <t>Client check:  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-&gt; Under Scan Options -&gt;  Ensure "Enable Bloodhound heuristic virus detection" is set to Automatic at a minimum.</t>
    </r>
    <r>
      <rPr>
        <sz val="11"/>
        <color rgb="FF000000"/>
        <rFont val="Calibri"/>
      </rPr>
      <t xml:space="preserve">
</t>
    </r>
    <r>
      <rPr>
        <sz val="11"/>
        <color rgb="FF000000"/>
        <rFont val="Calibri"/>
      </rPr>
      <t>Criteria:  If "Enable Bloodhound heuristic virus detection" is not set to Automatic, at a minimum, this is a finding.</t>
    </r>
  </si>
  <si>
    <t>V-42648</t>
  </si>
  <si>
    <r>
      <rPr>
        <sz val="11"/>
        <rFont val="Calibri"/>
      </rPr>
      <t>The Symantec Endpoint Protection client Auto-Protect Scan Actions settings must be explicitly configured at the top, Malware, level and not be overridden by sub-levels.</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</si>
  <si>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Malware -&gt; Select Virus -&gt; Ensure "Override actions configured for Malware"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</si>
  <si>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Malware -&gt; Select Virus -&gt; Ensure "Override actions configured for Malware" is NOT selected.</t>
    </r>
    <r>
      <rPr>
        <sz val="11"/>
        <color rgb="FF000000"/>
        <rFont val="Calibri"/>
      </rPr>
      <t xml:space="preserve">
</t>
    </r>
    <r>
      <rPr>
        <sz val="11"/>
        <color rgb="FF000000"/>
        <rFont val="Calibri"/>
      </rPr>
      <t>Criteria:  If "Override actions configured for Malware"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Protection\AV\Storages\Filesystem\RealTimeScan\Malware\TCID-0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Protection\AV\Storages\Filesystem\RealTimeScan\Malware\TCID-0 is 0 or the value is not there, this is not a finding.</t>
    </r>
  </si>
  <si>
    <t>V-42649</t>
  </si>
  <si>
    <r>
      <rPr>
        <sz val="11"/>
        <rFont val="Calibri"/>
      </rPr>
      <t>The Symantec Endpoint Protection client Auto-Protect Scan Actions for Malware must be configured to Clean Risk as the first action upon detection.</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</si>
  <si>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Select Malware -&gt; Set First action to "Clean Risk".</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</si>
  <si>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so as to ensure the malware is not introduced onto the system or network.</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</si>
  <si>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Select Malware -&gt; Ensure First action is set to "Clean Risk".</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Protection\AV\Storages\Filesystem\RealTimeScan\Malware</t>
    </r>
    <r>
      <rPr>
        <sz val="11"/>
        <color rgb="FF000000"/>
        <rFont val="Calibri"/>
      </rPr>
      <t xml:space="preserve">
</t>
    </r>
    <r>
      <rPr>
        <sz val="11"/>
        <color rgb="FF000000"/>
        <rFont val="Calibri"/>
      </rPr>
      <t>Criteria:  If the value of "FirstAction" is not 5, this is a finding.</t>
    </r>
  </si>
  <si>
    <t>V-42650</t>
  </si>
  <si>
    <r>
      <rPr>
        <sz val="11"/>
        <rFont val="Calibri"/>
      </rPr>
      <t>The Symantec Endpoint Protection client Auto-Protect Scan Actions for Malware must be configured to Delete Risk if first action fails.</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</si>
  <si>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Select Malware -&gt; Set If first action fails to "Delete Risk".</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</si>
  <si>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Select Malware -&gt; Ensure If first action fails is set to "Delete Risk".</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Protection\AV\Storages\Filesystem\RealTimeScan\Malware</t>
    </r>
    <r>
      <rPr>
        <sz val="11"/>
        <color rgb="FF000000"/>
        <rFont val="Calibri"/>
      </rPr>
      <t xml:space="preserve">
</t>
    </r>
    <r>
      <rPr>
        <sz val="11"/>
        <color rgb="FF000000"/>
        <rFont val="Calibri"/>
      </rPr>
      <t>Criteria:  If the value of "SecondAction" is not 3, this is a finding.</t>
    </r>
  </si>
  <si>
    <t>V-42651</t>
  </si>
  <si>
    <r>
      <rPr>
        <sz val="11"/>
        <rFont val="Calibri"/>
      </rPr>
      <t>The Symantec Endpoint Protection client Auto-Protect Scan Actions settings must be explicitly configured at the top, Security Risks, level and not be overridden by the Adware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</si>
  <si>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Adware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</si>
  <si>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Adware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Protection\AV\Storages\Filesystem\RealTimeScan\Expanded\TCID-10 is 0 or the value is not there, this is not a finding.</t>
    </r>
  </si>
  <si>
    <t>V-42652</t>
  </si>
  <si>
    <r>
      <rPr>
        <sz val="11"/>
        <rFont val="Calibri"/>
      </rPr>
      <t>The Symantec Endpoint Protection client Auto-Protect Scan Actions settings must be explicitly configured at the top, Security Risks, level and not be overridden by the Dialer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</si>
  <si>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Dialer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</si>
  <si>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Dialer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Protection\AV\Storages\Filesystem\RealTimeScan\Expanded\TCID-8 is 0 or the value is not there, this is not a finding.</t>
    </r>
  </si>
  <si>
    <t>V-42653</t>
  </si>
  <si>
    <r>
      <rPr>
        <sz val="11"/>
        <rFont val="Calibri"/>
      </rPr>
      <t>The Symantec Endpoint Protection client Auto-Protect Scan Actions settings must be explicitly configured at the top, Security Risks, level and not be overridden by the Hack Tool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</si>
  <si>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Hack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</si>
  <si>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Protection\AV\Storages\Filesystem\RealTimeScan\Expanded\TCID-5 is 0 or the value is not there, this is not a finding.</t>
    </r>
  </si>
  <si>
    <t>V-42654</t>
  </si>
  <si>
    <r>
      <rPr>
        <sz val="11"/>
        <rFont val="Calibri"/>
      </rPr>
      <t>The Symantec Endpoint Protection client Auto-Protect Scan Actions settings must be explicitly configured at the top, Security Risks, level and not be overridden by the Joke Program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</si>
  <si>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Joke Program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</si>
  <si>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Protection\AV\Storages\Filesystem\RealTimeScan\Expanded\TCID-11 is 0 or the value is not there, this is not a finding.</t>
    </r>
  </si>
  <si>
    <t>V-42655</t>
  </si>
  <si>
    <r>
      <rPr>
        <sz val="11"/>
        <rFont val="Calibri"/>
      </rPr>
      <t>The Symantec Endpoint Protection client Auto-Protect Scan Actions settings must be explicitly configured at the top, Security Risks, level and not be overridden by the Misleading Application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</si>
  <si>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Misleading Application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</si>
  <si>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Protection\AV\Storages\Filesystem\RealTimeScan\Expanded\TCID-14 is 0 or the value is not there, this is not a finding.</t>
    </r>
  </si>
  <si>
    <t>V-42656</t>
  </si>
  <si>
    <r>
      <rPr>
        <sz val="11"/>
        <rFont val="Calibri"/>
      </rPr>
      <t>The Symantec Endpoint Protection client Auto-Protect Scan Actions settings must be explicitly configured at the top, Security Risks, level and not be overridden by the Parental Control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</si>
  <si>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Parental Control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</si>
  <si>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Protection\AV\Storages\Filesystem\RealTimeScan\Expanded\TCID-17 is 0 or the value is not there, this is not a finding.</t>
    </r>
  </si>
  <si>
    <t>V-42657</t>
  </si>
  <si>
    <r>
      <rPr>
        <sz val="11"/>
        <rFont val="Calibri"/>
      </rPr>
      <t>The Symantec Endpoint Protection client Auto-Protect Scan Actions settings must be explicitly configured at the top, Security Risks, level and not be overridden by the Remote Access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</si>
  <si>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Remote Access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</si>
  <si>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Remote Access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Protection\AV\Storages\Filesystem\RealTimeScan\Expanded\TCID-9 is 0 or the value is not there, this is not a finding.</t>
    </r>
  </si>
  <si>
    <t>V-42658</t>
  </si>
  <si>
    <r>
      <rPr>
        <sz val="11"/>
        <rFont val="Calibri"/>
      </rPr>
      <t>The Symantec Endpoint Protection client Auto-Protect Scan Actions settings must be explicitly configured at the top, Security Risks, level and not be overridden by the Security Assessment Tool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</si>
  <si>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Security Assessment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</si>
  <si>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Protection\AV\Storages\Filesystem\RealTimeScan\Expanded\TCID-13 is 0 or the value is not there, this is not a finding.</t>
    </r>
  </si>
  <si>
    <t>V-42659</t>
  </si>
  <si>
    <r>
      <rPr>
        <sz val="11"/>
        <rFont val="Calibri"/>
      </rPr>
      <t>The Symantec Endpoint Protection client Auto-Protect Scan Actions settings must be explicitly configured at the top, Security Risks, level and not be overridden by the Security Risk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</si>
  <si>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Security Risk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</si>
  <si>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Protection\AV\Storages\Filesystem\RealTimeScan\Expanded\TCID-4 is 0 or the value is not there, this is not a finding.</t>
    </r>
  </si>
  <si>
    <t>V-42660</t>
  </si>
  <si>
    <r>
      <rPr>
        <sz val="11"/>
        <rFont val="Calibri"/>
      </rPr>
      <t>The Symantec Endpoint Protection client Auto-Protect Scan Actions settings must be explicitly configured at the top, Security Risks, level and not be overridden by the Spyware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</si>
  <si>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Spyware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</si>
  <si>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Protection\AV\Storages\Filesystem\RealTimeScan\Expanded\TCID-6 is 0 or the value is not there, this is not a finding.</t>
    </r>
  </si>
  <si>
    <t>V-42661</t>
  </si>
  <si>
    <r>
      <rPr>
        <sz val="11"/>
        <rFont val="Calibri"/>
      </rPr>
      <t>The Symantec Endpoint Protection client Auto-Protect Scan Actions settings must be explicitly configured at the top, Security Risks, level and not be overridden by the Trackware sub-level.</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</si>
  <si>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Trackware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</si>
  <si>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Under Security Risks -&gt; Select Trackware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Protection\AV\Storages\Filesystem\RealTimeScan\Expanded\TCID-7 is 0 or the value is not there, this is not a finding.</t>
    </r>
  </si>
  <si>
    <t>V-42662</t>
  </si>
  <si>
    <r>
      <rPr>
        <sz val="11"/>
        <rFont val="Calibri"/>
      </rPr>
      <t>The Symantec Endpoint Protection client Auto-Protect Scan Actions for Security Risks must be configured to Delete Risk as the first action upon detection.</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</si>
  <si>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Select Security Risks -&gt; Set First action to "Delete Risk".</t>
    </r>
  </si>
  <si>
    <r>
      <rPr>
        <sz val="11"/>
        <color rgb="FF000000"/>
        <rFont val="Calibri"/>
      </rPr>
      <t>Malware may have infected a file that is necessary to the user. By configuring the antivirus software to first attempt to delete the infected file, availability to the file is not sacrificed. If a deleting attempt is not successful, however, quarantining the file is the only safe option so as to ensure the malware is not introduced onto the system or network.</t>
    </r>
  </si>
  <si>
    <r>
      <rPr>
        <sz val="11"/>
        <color rgb="FF000000"/>
        <rFont val="Calibri"/>
      </rPr>
      <t>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Select Security Risks -&gt; Ensure First action is set to "Delete Risk".</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</si>
  <si>
    <t>V-42663</t>
  </si>
  <si>
    <r>
      <rPr>
        <sz val="11"/>
        <rFont val="Calibri"/>
      </rPr>
      <t>The Symantec Endpoint Protection client Auto-Protect Scan Actions for Security Risks must be configured to Quarantine Risk if first action fails.</t>
    </r>
  </si>
  <si>
    <r>
      <rPr>
        <sz val="11"/>
        <color rgb="FF000000"/>
        <rFont val="Calibri"/>
      </rPr>
      <t>From the Symantec Endpoint Protection Management Server, Symantec Endpoint Protection Management Console:  Select Policies -&gt; Double-click the applied policy -&gt; Under Windows Settings, Protection Technology -&gt; Select Auto-Protect -&gt; Select the Actions tab -&gt; Under Actions -&gt; Select Security Risks -&gt; Set If first action fails to "Quarantine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</si>
  <si>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Protection Technology -&gt; Select Auto-Protect -&gt; Select the Actions tab -&gt; Under Actions -&gt; Select Security Risks -&gt; Ensure If first action fails is set to "Quarantine Risk". </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"SecondAction" is not 1, this is a finding.</t>
    </r>
  </si>
  <si>
    <t>V-42664</t>
  </si>
  <si>
    <r>
      <rPr>
        <sz val="11"/>
        <rFont val="Calibri"/>
      </rPr>
      <t>The Symantec Endpoint Protection client must be configured with a full scan scheduled to run at least weekly.</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</si>
  <si>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Create at least one enabled full daily or weekly scan.</t>
    </r>
  </si>
  <si>
    <r>
      <rPr>
        <sz val="11"/>
        <color rgb="FF000000"/>
        <rFont val="Calibri"/>
      </rPr>
      <t>Antivirus software is the most commonly used technical control for malware threat mitigation. Antivirus software on hosts should be configured to scan all hard drives regularly to identify any file system infections. Not scheduling a regular scan of the hard drives of a system and/or not configuring the scan to scan all files introduces a higher risk of threats going undetected.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</si>
  <si>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Ensure there is at least one full scan enabled that is Weekly or Daily.</t>
    </r>
    <r>
      <rPr>
        <sz val="11"/>
        <color rgb="FF000000"/>
        <rFont val="Calibri"/>
      </rPr>
      <t xml:space="preserve">
</t>
    </r>
    <r>
      <rPr>
        <sz val="11"/>
        <color rgb="FF000000"/>
        <rFont val="Calibri"/>
      </rPr>
      <t>Criteria:  If there is no full scan enabled that is Weekly or Daily,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ID}\Schedule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ID}\Schedule</t>
    </r>
    <r>
      <rPr>
        <sz val="11"/>
        <color rgb="FF000000"/>
        <rFont val="Calibri"/>
      </rPr>
      <t xml:space="preserve">
</t>
    </r>
    <r>
      <rPr>
        <sz val="11"/>
        <color rgb="FF000000"/>
        <rFont val="Calibri"/>
      </rPr>
      <t>Criteria:  If the value of SelectedScanType is not 2, the value of Type is not 1 or 2, and the value of Enabled is not 1, this is a finding.</t>
    </r>
  </si>
  <si>
    <t>V-42689</t>
  </si>
  <si>
    <r>
      <rPr>
        <sz val="11"/>
        <rFont val="Calibri"/>
      </rPr>
      <t>The Symantec Endpoint Protection client scheduled weekly scan must be configured to scan memory.</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</si>
  <si>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-&gt; Select "Memory".</t>
    </r>
  </si>
  <si>
    <r>
      <rPr>
        <sz val="11"/>
        <color rgb="FF000000"/>
        <rFont val="Calibri"/>
      </rPr>
      <t>Antivirus software is the most commonly used technical control for malware threat mitigation. Antivirus software on hosts should be configured to scan all hard drives regularly to identify any file system infections. Not scheduling a regular scan of the hard drives of a system and/or not configuring the scan to scan all files introduces, a higher risk of threats going undetected.</t>
    </r>
  </si>
  <si>
    <r>
      <rPr>
        <sz val="11"/>
        <color rgb="FF000000"/>
        <rFont val="Calibri"/>
      </rPr>
      <t xml:space="preserve">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-&gt; Ensure "Memory" is selected. </t>
    </r>
    <r>
      <rPr>
        <sz val="11"/>
        <color rgb="FF000000"/>
        <rFont val="Calibri"/>
      </rPr>
      <t xml:space="preserve">
</t>
    </r>
    <r>
      <rPr>
        <sz val="11"/>
        <color rgb="FF000000"/>
        <rFont val="Calibri"/>
      </rPr>
      <t>Criteria:  If "Memory"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Protection\AV\Scheduler\{SID}\Custom Tasks\{Scan ID}</t>
    </r>
    <r>
      <rPr>
        <sz val="11"/>
        <color rgb="FF000000"/>
        <rFont val="Calibri"/>
      </rPr>
      <t xml:space="preserve">
</t>
    </r>
    <r>
      <rPr>
        <sz val="11"/>
        <color rgb="FF000000"/>
        <rFont val="Calibri"/>
      </rPr>
      <t>Criteria : If the value of ScanProcesses is not 1, this is a finding.</t>
    </r>
  </si>
  <si>
    <t>V-42691</t>
  </si>
  <si>
    <r>
      <rPr>
        <sz val="11"/>
        <rFont val="Calibri"/>
      </rPr>
      <t>The Symantec Endpoint Protection client weekly scheduled scan must be configured to scan all file types or to scan excluded files option must be documented with, and approved by, IAO/IAM.</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</si>
  <si>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-&gt; Select "Scan all files", or  If "Scan Only Selected Extensions:" is selected -&gt; Select Extensions -&gt; Ensure any selected extensions are documented with, and approved by, the IAO/IAM.</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</si>
  <si>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-&gt; Ensure "Scan all files" is selected, or If "Scan Only Selected Extensions:" is selected -&gt; Select Extensions -&gt; Ensure any selected extensions are documented and approved by the IAO/IAM.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"Scan all files" is not selected, or If "Scan Only Selected Extensions" is selected and the extensions are not documented with, and approved by, the IAO/IAM,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Protection\AV\Scheduler\{SID}\Custom Tasks\{Scan ID}</t>
    </r>
    <r>
      <rPr>
        <sz val="11"/>
        <color rgb="FF000000"/>
        <rFont val="Calibri"/>
      </rPr>
      <t xml:space="preserve">
</t>
    </r>
    <r>
      <rPr>
        <sz val="11"/>
        <color rgb="FF000000"/>
        <rFont val="Calibri"/>
      </rPr>
      <t>Criteria:  If the value of FileType is not 1, or If the value of "ExcludeByExtension", "HaveExceptionDirs", "HaveExceptionFiles" are 1, and the IAO/IAM has approved the use of exclusions, this is not a finding.</t>
    </r>
  </si>
  <si>
    <t>V-42693</t>
  </si>
  <si>
    <r>
      <rPr>
        <sz val="11"/>
        <rFont val="Calibri"/>
      </rPr>
      <t>The Symantec Endpoint Protection client weekly scheduled scan must be configured to use Insight File Reputation lookup, when scanning, set to a sensitivity level of at least 5 (Typical).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</si>
  <si>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Insight Lookup tab, Insight Lookup, select Level -&gt; Set the slider to "5 (Typical)" or greater.</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</si>
  <si>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Insight Lookup tab, Insight Lookup, select Level -&gt; Ensure the slider is set to "5 (Typical)" or greater.</t>
    </r>
    <r>
      <rPr>
        <sz val="11"/>
        <color rgb="FF000000"/>
        <rFont val="Calibri"/>
      </rPr>
      <t xml:space="preserve">
</t>
    </r>
    <r>
      <rPr>
        <sz val="11"/>
        <color rgb="FF000000"/>
        <rFont val="Calibri"/>
      </rPr>
      <t>Criteria:  If the slider is not set to "5 (Typical)" or greater, this is a finding.</t>
    </r>
    <r>
      <rPr>
        <sz val="11"/>
        <color rgb="FF000000"/>
        <rFont val="Calibri"/>
      </rPr>
      <t xml:space="preserve">
</t>
    </r>
    <r>
      <rPr>
        <sz val="11"/>
        <color rgb="FF000000"/>
        <rFont val="Calibri"/>
      </rPr>
      <t>Client check:  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the sensitivity level -&gt; Ensure the slider is set to "5 (Typical)" or greater.</t>
    </r>
    <r>
      <rPr>
        <sz val="11"/>
        <color rgb="FF000000"/>
        <rFont val="Calibri"/>
      </rPr>
      <t xml:space="preserve">
</t>
    </r>
    <r>
      <rPr>
        <sz val="11"/>
        <color rgb="FF000000"/>
        <rFont val="Calibri"/>
      </rPr>
      <t>Criteria: If the slider is not set to "5 (Typical)" or greater, this is a finding.</t>
    </r>
  </si>
  <si>
    <t>V-42702</t>
  </si>
  <si>
    <r>
      <rPr>
        <sz val="11"/>
        <rFont val="Calibri"/>
      </rPr>
      <t>The Symantec Endpoint Protection client weekly scheduled scan actions for handling File Reputation lookup detections must be set to Quarantine Risk as first action.</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</si>
  <si>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Insight Lookup tab, Malicious files -&gt; Set First action to "Quarantine Risk".</t>
    </r>
  </si>
  <si>
    <r>
      <rPr>
        <sz val="11"/>
        <color rgb="FF000000"/>
        <rFont val="Calibri"/>
      </rPr>
      <t>This setting is required for the weekly scan parameter Security Risks First Action policy. When a security risk is detected, the first action to be performed must be the option to quarantine the risk.</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</si>
  <si>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Insight Lookup tab, Malicious files -&gt; Ensure First action is set to "Quarantine Risk".</t>
    </r>
    <r>
      <rPr>
        <sz val="11"/>
        <color rgb="FF000000"/>
        <rFont val="Calibri"/>
      </rPr>
      <t xml:space="preserve">
</t>
    </r>
    <r>
      <rPr>
        <sz val="11"/>
        <color rgb="FF000000"/>
        <rFont val="Calibri"/>
      </rPr>
      <t>Criteria: If First action is not set to "Quarantine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ID}\Malware\TCID-18</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ID}\Malware\TCID-18</t>
    </r>
    <r>
      <rPr>
        <sz val="11"/>
        <color rgb="FF000000"/>
        <rFont val="Calibri"/>
      </rPr>
      <t xml:space="preserve">
</t>
    </r>
    <r>
      <rPr>
        <sz val="11"/>
        <color rgb="FF000000"/>
        <rFont val="Calibri"/>
      </rPr>
      <t>Criteria:  If the value of FirstAction is not 1, this is a finding.</t>
    </r>
  </si>
  <si>
    <t>V-42703</t>
  </si>
  <si>
    <r>
      <rPr>
        <sz val="11"/>
        <rFont val="Calibri"/>
      </rPr>
      <t>The Symantec Endpoint Protection client weekly scheduled scan actions for handling File Reputation lookup detections must be set to Leave alone (log only) if first action fails.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</si>
  <si>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Insight Lookup tab, Malicious files -&gt; Set If first action fails to "Leave alone (log only)".</t>
    </r>
  </si>
  <si>
    <r>
      <rPr>
        <sz val="11"/>
        <color rgb="FF000000"/>
        <rFont val="Calibri"/>
      </rPr>
      <t>This setting is required for the weekly scan parameter Security Risks First Action policy. When a Security Risk is detected, the if the first action fails, the second action must be set to "Leave alone (log only)".</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</si>
  <si>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Insight Lookup tab, Malicious files -&gt; Ensure If first action fails is set to "Leave alone (log only)".</t>
    </r>
    <r>
      <rPr>
        <sz val="11"/>
        <color rgb="FF000000"/>
        <rFont val="Calibri"/>
      </rPr>
      <t xml:space="preserve">
</t>
    </r>
    <r>
      <rPr>
        <sz val="11"/>
        <color rgb="FF000000"/>
        <rFont val="Calibri"/>
      </rPr>
      <t>Criteria:  If first action fails is not set to "Leave alone (log only)", this is a finding.</t>
    </r>
  </si>
  <si>
    <t>V-42704</t>
  </si>
  <si>
    <r>
      <rPr>
        <sz val="11"/>
        <rFont val="Calibri"/>
      </rPr>
      <t>The Symantec Endpoint Protection client weekly scheduled scan must be configured to display a message to the user if a virus is detected.</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</si>
  <si>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Notifications tab, Notifications -&gt; Select "Display a notification message on the infected computer".</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</si>
  <si>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Having the antivirus software alert a user when a risk is detected will ensure the user is aware of the incident, and will make it possible to more closely relate the incident to any action(s) being performed by the user at the time of the detection.</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</si>
  <si>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Notifications tab, Notifications -&gt; Ensure "Display a notification message on the infected computer" is selected.</t>
    </r>
    <r>
      <rPr>
        <sz val="11"/>
        <color rgb="FF000000"/>
        <rFont val="Calibri"/>
      </rPr>
      <t xml:space="preserve">
</t>
    </r>
    <r>
      <rPr>
        <sz val="11"/>
        <color rgb="FF000000"/>
        <rFont val="Calibri"/>
      </rPr>
      <t>Criteria:  If "Display a notification message on the infected computer" is not selected, this is a finding.</t>
    </r>
  </si>
  <si>
    <t>V-42705</t>
  </si>
  <si>
    <r>
      <rPr>
        <sz val="11"/>
        <rFont val="Calibri"/>
      </rPr>
      <t>The Symantec Endpoint Protection client weekly scheduled scan must be configured to scan compressed files.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</si>
  <si>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Enhance the scan by checking -&gt; Select Advanced Scanning Options -&gt; under the Compressed Files, Scanning Compressed Files -&gt; Select "Scan files inside compressed files".</t>
    </r>
  </si>
  <si>
    <r>
      <rPr>
        <sz val="11"/>
        <color rgb="FF000000"/>
        <rFont val="Calibri"/>
      </rPr>
      <t>Malware is often packaged within compressed files. In addition, compressed files might have other compressed files within. Not scanning compressed files introduces the risk of infected files being introduced into the environment.</t>
    </r>
  </si>
  <si>
    <r>
      <rPr>
        <sz val="11"/>
        <color rgb="FF000000"/>
        <rFont val="Calibri"/>
      </rPr>
      <t>Server check:  From the Symantec Endpoint Protection Management Server, Symantec Endpoint Protection Management Console:  Select Policies -&gt; Double-click on the applied policy -&gt; Under Windows Settings, Scheduled Scans -&gt; Select Administrator-Defined Scans -&gt; Double-click on Weekly Scan -&gt; Under the Scan Details tab, Scanning, Enhance the scan by checking -&gt; Select Advanced Scanning Options -&gt; Under the Compressed Files, Scanning Compressed Files -&gt; Ensure "Scan files inside compressed files" is selected.</t>
    </r>
    <r>
      <rPr>
        <sz val="11"/>
        <color rgb="FF000000"/>
        <rFont val="Calibri"/>
      </rPr>
      <t xml:space="preserve">
</t>
    </r>
    <r>
      <rPr>
        <sz val="11"/>
        <color rgb="FF000000"/>
        <rFont val="Calibri"/>
      </rPr>
      <t>Criteria:  If "Scan files inside compressed files"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t>
    </r>
    <r>
      <rPr>
        <sz val="11"/>
        <color rgb="FF000000"/>
        <rFont val="Calibri"/>
      </rPr>
      <t xml:space="preserve">
</t>
    </r>
    <r>
      <rPr>
        <sz val="11"/>
        <color rgb="FF000000"/>
        <rFont val="Calibri"/>
      </rPr>
      <t>Criteria:  If the value of ZipFile is not 1, this is a finding.</t>
    </r>
  </si>
  <si>
    <t>V-42706</t>
  </si>
  <si>
    <r>
      <rPr>
        <sz val="11"/>
        <rFont val="Calibri"/>
      </rPr>
      <t>The Symantec Endpoint Protection client weekly scheduled scan must be configured to prevent users from stopping a scheduled scan.</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</si>
  <si>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Advanced, Scan Progress Options -&gt; Ensure "Allow the user to stop a scan" is NOT selected.</t>
    </r>
  </si>
  <si>
    <r>
      <rPr>
        <sz val="11"/>
        <color rgb="FF000000"/>
        <rFont val="Calibri"/>
      </rPr>
      <t>Antivirus software is the mostly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</si>
  <si>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Advanced, Scan Progress Options -&gt; Ensure "Allow the user to stop a scan" is NOT selected.</t>
    </r>
    <r>
      <rPr>
        <sz val="11"/>
        <color rgb="FF000000"/>
        <rFont val="Calibri"/>
      </rPr>
      <t xml:space="preserve">
</t>
    </r>
    <r>
      <rPr>
        <sz val="11"/>
        <color rgb="FF000000"/>
        <rFont val="Calibri"/>
      </rPr>
      <t>Criteria:  If "Allow the user to stop a scan" is selected, this is a finding.</t>
    </r>
    <r>
      <rPr>
        <sz val="11"/>
        <color rgb="FF000000"/>
        <rFont val="Calibri"/>
      </rPr>
      <t xml:space="preserve">
</t>
    </r>
    <r>
      <rPr>
        <sz val="11"/>
        <color rgb="FF000000"/>
        <rFont val="Calibri"/>
      </rPr>
      <t>Client Check:  There is no way to properly validate on the client side. It must be performed on the server.</t>
    </r>
  </si>
  <si>
    <t>V-42707</t>
  </si>
  <si>
    <r>
      <rPr>
        <sz val="11"/>
        <rFont val="Calibri"/>
      </rPr>
      <t>The Symantec Endpoint Protection client weekly scheduled scan must be configured for scanning load points.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</si>
  <si>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-&gt; Select "Common infection locations".</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</si>
  <si>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-&gt;Double-click the Weekly Scan -&gt; Under the Scan Details tab -&gt; Ensure "Common infection locations" is selected.</t>
    </r>
    <r>
      <rPr>
        <sz val="11"/>
        <color rgb="FF000000"/>
        <rFont val="Calibri"/>
      </rPr>
      <t xml:space="preserve">
</t>
    </r>
    <r>
      <rPr>
        <sz val="11"/>
        <color rgb="FF000000"/>
        <rFont val="Calibri"/>
      </rPr>
      <t>Criteria:  If "Common infection locations"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t>
    </r>
    <r>
      <rPr>
        <sz val="11"/>
        <color rgb="FF000000"/>
        <rFont val="Calibri"/>
      </rPr>
      <t xml:space="preserve">
</t>
    </r>
    <r>
      <rPr>
        <sz val="11"/>
        <color rgb="FF000000"/>
        <rFont val="Calibri"/>
      </rPr>
      <t>Criteria:  If the value of ScanLoadPoints is not 1, this is a finding.</t>
    </r>
  </si>
  <si>
    <t>V-42708</t>
  </si>
  <si>
    <r>
      <rPr>
        <sz val="11"/>
        <rFont val="Calibri"/>
      </rPr>
      <t>The Symantec Endpoint Protection client weekly scheduled scan must be configured for scanning well-known viruses and security risks.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</si>
  <si>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-&gt; Select "Well-known virus and security risk locations".</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</si>
  <si>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Scan Details tab, Scanning -&gt; Ensure "Well-known virus and security risk locations" is selected.</t>
    </r>
    <r>
      <rPr>
        <sz val="11"/>
        <color rgb="FF000000"/>
        <rFont val="Calibri"/>
      </rPr>
      <t xml:space="preserve">
</t>
    </r>
    <r>
      <rPr>
        <sz val="11"/>
        <color rgb="FF000000"/>
        <rFont val="Calibri"/>
      </rPr>
      <t>Criteria:  If "Well-known virus and security risk locations" is not selected, this is a finding.</t>
    </r>
  </si>
  <si>
    <t>V-42709</t>
  </si>
  <si>
    <r>
      <rPr>
        <sz val="11"/>
        <rFont val="Calibri"/>
      </rPr>
      <t>The Symantec Endpoint Protection client weekly scheduled scan actions for handling malware upon detection must be explicitly configured at the top, Malware, level and not be overridden by sub-levels.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</si>
  <si>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Malware -&gt; Select Virus -&gt; Ensure "Override actions configured for Malware"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</si>
  <si>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Malware -&gt; Select Virus -&gt; Ensure "Override actions configured for Malware" is NOT selected.</t>
    </r>
    <r>
      <rPr>
        <sz val="11"/>
        <color rgb="FF000000"/>
        <rFont val="Calibri"/>
      </rPr>
      <t xml:space="preserve">
</t>
    </r>
    <r>
      <rPr>
        <sz val="11"/>
        <color rgb="FF000000"/>
        <rFont val="Calibri"/>
      </rPr>
      <t>Criteria:  If "Override actions configured for Malware"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Protection\AV\Scheduler\{SID}\Custom Tasks\{Scan ID}\Malware\TCID-0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Protection\AV\Scheduler\{SID}\Custom Tasks\{Scan ID}\Malware\TCID-0 is 0 or the value is not there, this is not a finding.</t>
    </r>
  </si>
  <si>
    <t>V-42710</t>
  </si>
  <si>
    <r>
      <rPr>
        <sz val="11"/>
        <rFont val="Calibri"/>
      </rPr>
      <t>The Symantec Endpoint Protection client weekly scheduled scan actions for when malware has been detected must be configured to Clean Risk as first action.</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</si>
  <si>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on the Weekly Scan -&gt; Select the Actions tab -&gt; Under Actions -&gt; Select Malware -&gt; Observe the First action and the If first action fails boxes -&gt; Set First action to "Clean Risk".</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</si>
  <si>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Select Malware -&gt; Observe the First action and the If first action fails boxes -&gt; Ensure First action is set to "Clean Risk".</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On the client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Protection\AV\Scheduler\{SID}\Custom Tasks\{Scan ID}\Malware</t>
    </r>
    <r>
      <rPr>
        <sz val="11"/>
        <color rgb="FF000000"/>
        <rFont val="Calibri"/>
      </rPr>
      <t xml:space="preserve">
</t>
    </r>
    <r>
      <rPr>
        <sz val="11"/>
        <color rgb="FF000000"/>
        <rFont val="Calibri"/>
      </rPr>
      <t>Criteria: If the value of "FirstAction" is not 5, this is a finding.</t>
    </r>
  </si>
  <si>
    <t>V-42711</t>
  </si>
  <si>
    <r>
      <rPr>
        <sz val="11"/>
        <rFont val="Calibri"/>
      </rPr>
      <t>The Symantec Endpoint Protection client weekly scheduled scan actions for when malware has been detected must be configured to Delete Risk if first action fails.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</si>
  <si>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on the Weekly Scan -&gt; Select the Actions tab -&gt; Under Actions -&gt; Select Malware -&gt; Observe the First action and the If first action fails boxes -&gt; Set If first action fails to "Delete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</si>
  <si>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Select Malware -&gt; Observe the First action and the If first action fails boxes -&gt; Ensure If first action fails is set to "Delete Risk". </t>
    </r>
    <r>
      <rPr>
        <sz val="11"/>
        <color rgb="FF000000"/>
        <rFont val="Calibri"/>
      </rPr>
      <t xml:space="preserve">
</t>
    </r>
    <r>
      <rPr>
        <sz val="11"/>
        <color rgb="FF000000"/>
        <rFont val="Calibri"/>
      </rPr>
      <t>Criteria:  If first action fails is not set to "Delete Risk", this is a finding.</t>
    </r>
  </si>
  <si>
    <t>V-42712</t>
  </si>
  <si>
    <r>
      <rPr>
        <sz val="11"/>
        <rFont val="Calibri"/>
      </rPr>
      <t>The Symantec Endpoint Protection client weekly scheduled scan actions for handling security risks upon detection must be explicitly configured at the top, Security Risks, level and not be overridden by the Adware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</si>
  <si>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Adware-&gt; Ensure "Override actions configured for Security Risks" is NOT selected.</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</si>
  <si>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attack mechanisms to be installed onto target hosts, after which they will collect and transfer data from the host to an external host and/or will be used as attach mechanisms. Configuring the antivirus software to attempt to clean the file first will allow for the possibility of a false positive. If files are backed up before they are repaired, this could possibly allow the infection to stay on the system.</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</si>
  <si>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Adware-&gt;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</si>
  <si>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V-42713</t>
  </si>
  <si>
    <r>
      <rPr>
        <sz val="11"/>
        <rFont val="Calibri"/>
      </rPr>
      <t>The Symantec Endpoint Protection client weekly scheduled scan actions for handling security risks upon detection must be explicitly configured at the top, Security Risks, level and not be overridden by the Dialer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</si>
  <si>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Dialer-&gt;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</si>
  <si>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Dialer-&gt;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</si>
  <si>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V-42714</t>
  </si>
  <si>
    <r>
      <rPr>
        <sz val="11"/>
        <rFont val="Calibri"/>
      </rPr>
      <t>The Symantec Endpoint Protection client weekly scheduled scan actions for handling security risks upon detection must be explicitly configured at the top, Security Risks, level and not be overridden by the Hack Tool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</si>
  <si>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Hack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</si>
  <si>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</si>
  <si>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V-42715</t>
  </si>
  <si>
    <r>
      <rPr>
        <sz val="11"/>
        <rFont val="Calibri"/>
      </rPr>
      <t>The Symantec Endpoint Protection client weekly scheduled scan actions for handling security risks upon detection must be explicitly configured at the top, Security Risks, level and not be overridden by the Joke Program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</si>
  <si>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Joke Program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</si>
  <si>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Protection\AV\Scheduler\{SID}\Custom Tasks\{Scan ID}\Expanded\TCID-11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Protection\AV\Scheduler\{SID}\Custom Tasks\{Scan ID}\Expanded\TCID-11 is 0 or the value is not there, this is not a finding.</t>
    </r>
  </si>
  <si>
    <t>V-42716</t>
  </si>
  <si>
    <r>
      <rPr>
        <sz val="11"/>
        <rFont val="Calibri"/>
      </rPr>
      <t>The Symantec Endpoint Protection client weekly scheduled scan actions for handling security risks upon detection must be explicitly configured at the top, Security Risks, level and not be overridden by the Misleading Application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</si>
  <si>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Misleading Application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</si>
  <si>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Protection\AV\Scheduler\{SID}\Custom Tasks\{Scan ID}\Expanded\TCID-14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Protection\AV\Scheduler\{SID}\Custom Tasks\{Scan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Protection\AV\Scheduler\{SID}\Custom Tasks\{Scan ID}\Expanded\TCID-14 is 0 or the value is not there, this is not a finding.</t>
    </r>
  </si>
  <si>
    <t>V-42717</t>
  </si>
  <si>
    <r>
      <rPr>
        <sz val="11"/>
        <rFont val="Calibri"/>
      </rPr>
      <t>The Symantec Endpoint Protection client weekly scheduled scan actions for handling security risks upon detection must be explicitly configured at the top, Security Risks, level and not be overridden by the Parental Control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</si>
  <si>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Parental Control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</si>
  <si>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</si>
  <si>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V-42718</t>
  </si>
  <si>
    <r>
      <rPr>
        <sz val="11"/>
        <rFont val="Calibri"/>
      </rPr>
      <t>The Symantec Endpoint Protection client weekly scheduled scan actions for handling security risks upon detection must be explicitly configured at the top, Security Risks, level and not be overridden by the Remote Access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</si>
  <si>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Remote Access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</si>
  <si>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Remote Access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</si>
  <si>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V-42719</t>
  </si>
  <si>
    <r>
      <rPr>
        <sz val="11"/>
        <rFont val="Calibri"/>
      </rPr>
      <t>The Symantec Endpoint Protection client weekly scheduled scan actions for handling security risks upon detection must be explicitly configured at the top, Security Risks, level and not be overridden by the Security Assessment Tool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</si>
  <si>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Security Assessment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</si>
  <si>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</si>
  <si>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V-42720</t>
  </si>
  <si>
    <r>
      <rPr>
        <sz val="11"/>
        <rFont val="Calibri"/>
      </rPr>
      <t>The Symantec Endpoint Protection client weekly scheduled scan actions for handling security risks upon detection must be explicitly configured at the top, Security Risks, level and not be overridden by the Security Risk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</si>
  <si>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Security Risk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</si>
  <si>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</si>
  <si>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V-42721</t>
  </si>
  <si>
    <r>
      <rPr>
        <sz val="11"/>
        <rFont val="Calibri"/>
      </rPr>
      <t>The Symantec Endpoint Protection client weekly scheduled scan actions for handling security risks upon detection must be explicitly configured at the top, Security Risks, level and not be overridden by the Spyware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</si>
  <si>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Spyware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</si>
  <si>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</si>
  <si>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V-42722</t>
  </si>
  <si>
    <r>
      <rPr>
        <sz val="11"/>
        <rFont val="Calibri"/>
      </rPr>
      <t>The Symantec Endpoint Protection client weekly scheduled scan actions for handling security risks upon detection must be explicitly configured at the top, Security Risks, level and not be overridden by the Trackware sub-level.</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</si>
  <si>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Trackware-&gt;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</si>
  <si>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Under Security Risks -&gt; Select Trackware-&gt;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</si>
  <si>
    <t>V-42723</t>
  </si>
  <si>
    <r>
      <rPr>
        <sz val="11"/>
        <rFont val="Calibri"/>
      </rPr>
      <t>The Symantec Endpoint Protection client weekly scheduled scan actions for when a security risk has been detected must be configured to Delete Risk as first action.</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</si>
  <si>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Select Security Risks -&gt; Observe the First action and the If first action fails boxes -&gt; Set First action to "Delete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</si>
  <si>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Select Security Risks -&gt; Observe the First action and the If first action fails boxes -&gt; Ensure First action is set to "Delete Risk". </t>
    </r>
    <r>
      <rPr>
        <sz val="11"/>
        <color rgb="FF000000"/>
        <rFont val="Calibri"/>
      </rPr>
      <t xml:space="preserve">
</t>
    </r>
    <r>
      <rPr>
        <sz val="11"/>
        <color rgb="FF000000"/>
        <rFont val="Calibri"/>
      </rPr>
      <t>Criteria:  If First action is not set to "Delete Risk", this is a finding.</t>
    </r>
  </si>
  <si>
    <t>V-42724</t>
  </si>
  <si>
    <r>
      <rPr>
        <sz val="11"/>
        <rFont val="Calibri"/>
      </rPr>
      <t>The Symantec Endpoint Protection client weekly scheduled scan actions for when a security risk has been detected must be configured to Quarantine Risk if first action fails.</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</si>
  <si>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Select Security Risks -&gt; Observe the First action and the If first action fails boxes -&gt; Set If first action fails to "Quarantine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</si>
  <si>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Select the Actions tab -&gt; Under Actions -&gt; Select Security Risks -&gt; Observe the First action and the If first action fails boxes -&gt; Ensure If first action fails is set to "Quarantine Risk". </t>
    </r>
    <r>
      <rPr>
        <sz val="11"/>
        <color rgb="FF000000"/>
        <rFont val="Calibri"/>
      </rPr>
      <t xml:space="preserve">
</t>
    </r>
    <r>
      <rPr>
        <sz val="11"/>
        <color rgb="FF000000"/>
        <rFont val="Calibri"/>
      </rPr>
      <t>Criteria:  If first action fails is not set to "Quarantine Risk" , this is a finding.</t>
    </r>
  </si>
  <si>
    <t>V-42725</t>
  </si>
  <si>
    <r>
      <rPr>
        <sz val="11"/>
        <rFont val="Calibri"/>
      </rPr>
      <t>The Symantec Endpoint Protection client Outlook Auto-Protect client must be enabled.</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</si>
  <si>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Scan Details tab -&gt; Select "Enable Microsoft Outlook Auto-Protect".</t>
    </r>
  </si>
  <si>
    <r>
      <rPr>
        <sz val="11"/>
        <color rgb="FF000000"/>
        <rFont val="Calibri"/>
      </rPr>
      <t>Email has become one of the most frequently used methods of spreading malware, through embedded HTML code and attachments. User awareness and training, warning users to not open suspicious emails or email attachments and to not click hyperlinks, etc. from unknown or known senders, will not fully protect from email-borne malware. Mass mailing worms are similar to email-borne viruses but are self-contained rather than being designed to infect an existing file. Protecting from email-borne viruses and mass mailing worms by scanning email upon delivery mitigates the risk of infection via email.</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</si>
  <si>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Scan Details tab -&gt; Ensure "Enable Microsoft Outlook Auto-Protect" is selected.</t>
    </r>
    <r>
      <rPr>
        <sz val="11"/>
        <color rgb="FF000000"/>
        <rFont val="Calibri"/>
      </rPr>
      <t xml:space="preserve">
</t>
    </r>
    <r>
      <rPr>
        <sz val="11"/>
        <color rgb="FF000000"/>
        <rFont val="Calibri"/>
      </rPr>
      <t>Criteria:  If "Enable Microsoft Outlook Auto-Protect"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OnOff is not 1, this is a finding.</t>
    </r>
  </si>
  <si>
    <t>V-42726</t>
  </si>
  <si>
    <r>
      <rPr>
        <sz val="11"/>
        <rFont val="Calibri"/>
      </rPr>
      <t>The Symantec Endpoint Protection client weekly scheduled scan backup option must be disabled to prevent backing up infected files before attempting to repair them.</t>
    </r>
  </si>
  <si>
    <r>
      <rPr>
        <sz val="11"/>
        <color rgb="FF000000"/>
        <rFont val="Calibri"/>
      </rPr>
      <t>From the Symantec Endpoint Protection Management Server, Symantec Endpoint Protection Management Console:  Select Policies -&gt; Double-click the applied policy -&gt; Under Windows Settings, Scheduled Scans -&gt; Select Administrator-Defined Scans -&gt; Double-click the Weekly Scan -&gt; Under the Actions tab, Remediation -&gt; Ensure "Back up files before attempting to repair them" is NOT selected.</t>
    </r>
  </si>
  <si>
    <r>
      <rPr>
        <sz val="11"/>
        <color rgb="FF000000"/>
        <rFont val="Calibri"/>
      </rPr>
      <t>Server check:  From the Symantec Endpoint Protection Management Server, Symantec Endpoint Protection Management Console:  Select Policies -&gt; Double-click the applied policy -&gt; Under Windows Settings, Scheduled Scans -&gt; Select Administrator-Defined Scans -&gt; Double-click the Weekly Scan -&gt; Under the Actions tab, Remediation -&gt; Ensure "Back up files before attempting to repair them" is NOT selected.</t>
    </r>
    <r>
      <rPr>
        <sz val="11"/>
        <color rgb="FF000000"/>
        <rFont val="Calibri"/>
      </rPr>
      <t xml:space="preserve">
</t>
    </r>
    <r>
      <rPr>
        <sz val="11"/>
        <color rgb="FF000000"/>
        <rFont val="Calibri"/>
      </rPr>
      <t>Criteria:  If "Back up files before attempting to repair them"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HKLM\SOFTWARE\Wow632Node\Symantec\Symantec Endpoint Protection\AV\Scheduler\{SID}\Custom Tasks\{Scan ID}</t>
    </r>
    <r>
      <rPr>
        <sz val="11"/>
        <color rgb="FF000000"/>
        <rFont val="Calibri"/>
      </rPr>
      <t xml:space="preserve">
</t>
    </r>
    <r>
      <rPr>
        <sz val="11"/>
        <color rgb="FF000000"/>
        <rFont val="Calibri"/>
      </rPr>
      <t>Criteria:  If the value of BackupToQuarantine is not 0, this is a finding.</t>
    </r>
  </si>
  <si>
    <t>V-42727</t>
  </si>
  <si>
    <r>
      <rPr>
        <sz val="11"/>
        <rFont val="Calibri"/>
      </rPr>
      <t>The Symantec Endpoint Protection client Outlook Auto-Protect client must be configured to scan all file types.</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</si>
  <si>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Scan Details tab -&gt; Under Scanning, File types -&gt; Select "Scan all files".</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</si>
  <si>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Scan Details tab -&gt; Under Scanning, File types -&gt; Ensure "Scan all files" is selected.</t>
    </r>
    <r>
      <rPr>
        <sz val="11"/>
        <color rgb="FF000000"/>
        <rFont val="Calibri"/>
      </rPr>
      <t xml:space="preserve">
</t>
    </r>
    <r>
      <rPr>
        <sz val="11"/>
        <color rgb="FF000000"/>
        <rFont val="Calibri"/>
      </rPr>
      <t>Criteria:  If "Scan all files"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FileType is not 0, this is a finding.</t>
    </r>
  </si>
  <si>
    <t>V-42728</t>
  </si>
  <si>
    <r>
      <rPr>
        <sz val="11"/>
        <rFont val="Calibri"/>
      </rPr>
      <t>The Symantec Endpoint Protection client Outlook Auto-Protect must be configured to scan inside zipped files.</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</si>
  <si>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Scan Details tab -&gt; Under Scanning -&gt; Select "Scan files inside compressed files".</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</si>
  <si>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Scan Details tab -&gt; Under Scanning -&gt; Ensure "Scan files inside compressed files" is selected.</t>
    </r>
    <r>
      <rPr>
        <sz val="11"/>
        <color rgb="FF000000"/>
        <rFont val="Calibri"/>
      </rPr>
      <t xml:space="preserve">
</t>
    </r>
    <r>
      <rPr>
        <sz val="11"/>
        <color rgb="FF000000"/>
        <rFont val="Calibri"/>
      </rPr>
      <t>Criteria:  If "Scan files inside compressed files"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ZipFile is not 1, this is a finding.</t>
    </r>
  </si>
  <si>
    <t>V-42729</t>
  </si>
  <si>
    <r>
      <rPr>
        <sz val="11"/>
        <rFont val="Calibri"/>
      </rPr>
      <t>The Symantec Endpoint Protection client Outlook Auto-Protect must be configured to insert a warning into email messages when a message part has been deleted, cleaned, or quarantined.</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</si>
  <si>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Notifications tab -&gt; Under Email Notifications -&gt; Select "Insert a warning into the email message".</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</si>
  <si>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Notifications tab -&gt; Under Email Notifications -&gt; Ensure "Insert a warning into the email message" is selected.</t>
    </r>
    <r>
      <rPr>
        <sz val="11"/>
        <color rgb="FF000000"/>
        <rFont val="Calibri"/>
      </rPr>
      <t xml:space="preserve">
</t>
    </r>
    <r>
      <rPr>
        <sz val="11"/>
        <color rgb="FF000000"/>
        <rFont val="Calibri"/>
      </rPr>
      <t>Criteria:  If "Insert a warning into the email message"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InsertWarning is not 1, this is a finding.</t>
    </r>
  </si>
  <si>
    <t>V-42730</t>
  </si>
  <si>
    <r>
      <rPr>
        <sz val="11"/>
        <rFont val="Calibri"/>
      </rPr>
      <t>The Symantec Endpoint Protection client Outlook Auto-Protect must be configured to not send a notification to the sender of an email in which a threat was detected.</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</si>
  <si>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Notifications tab -&gt; Under Email Notifications -&gt; Ensure "Send email to the sender"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</si>
  <si>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Notifications tab -&gt; Under Email Notifications -&gt; Ensure "Send email to the sender" is NOT selected.</t>
    </r>
    <r>
      <rPr>
        <sz val="11"/>
        <color rgb="FF000000"/>
        <rFont val="Calibri"/>
      </rPr>
      <t xml:space="preserve">
</t>
    </r>
    <r>
      <rPr>
        <sz val="11"/>
        <color rgb="FF000000"/>
        <rFont val="Calibri"/>
      </rPr>
      <t>Criteria:  If "Send email to the sender"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NotifySender is not 0, this is a finding.</t>
    </r>
  </si>
  <si>
    <t>V-42731</t>
  </si>
  <si>
    <r>
      <rPr>
        <sz val="11"/>
        <rFont val="Calibri"/>
      </rPr>
      <t>The Symantec Endpoint Protection client Outlook Auto-Protect must be configured to send a notification email to the IAO, IAM, and/or ePO administrator when a threatened email message is detected.</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</si>
  <si>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Notifications tab -&gt; Under Email Notifications -&gt; Select "Send email to others" -&gt; select Others -&gt; Add the IAO, IAM, and/or ePO administrator email addresses.</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</si>
  <si>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Notifications tab -&gt; Under Email Notifications -&gt; Ensure "Send email to others" is selected -&gt; select Others -&gt; Ensure the IAO, IAM, and/or ePO administrator are listed.</t>
    </r>
    <r>
      <rPr>
        <sz val="11"/>
        <color rgb="FF000000"/>
        <rFont val="Calibri"/>
      </rPr>
      <t xml:space="preserve">
</t>
    </r>
    <r>
      <rPr>
        <sz val="11"/>
        <color rgb="FF000000"/>
        <rFont val="Calibri"/>
      </rPr>
      <t xml:space="preserve">Criteria:  If "Send email to others" is  not selected, this is a finding. </t>
    </r>
    <r>
      <rPr>
        <sz val="11"/>
        <color rgb="FF000000"/>
        <rFont val="Calibri"/>
      </rPr>
      <t xml:space="preserve">
</t>
    </r>
    <r>
      <rPr>
        <sz val="11"/>
        <color rgb="FF000000"/>
        <rFont val="Calibri"/>
      </rPr>
      <t>If "Send email to others" is  selected and the IAO, IAM, and/ or the ePO administrator email addresses are not listed,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NotifySelected is not 1, this is a finding.</t>
    </r>
  </si>
  <si>
    <t>V-42732</t>
  </si>
  <si>
    <r>
      <rPr>
        <sz val="11"/>
        <rFont val="Calibri"/>
      </rPr>
      <t>The Symantec Endpoint Protection client Outlook Auto-Protect actions must be explicitly configured at the top, Malware, level and not be overridden by sub-levels.</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</si>
  <si>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Malware -&gt; Select Virus -&gt; Ensure "Override actions configured for Malware"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</si>
  <si>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Malware -&gt; Select Virus -&gt; Ensure "Override actions configured for Malware" is NOT selected.</t>
    </r>
    <r>
      <rPr>
        <sz val="11"/>
        <color rgb="FF000000"/>
        <rFont val="Calibri"/>
      </rPr>
      <t xml:space="preserve">
</t>
    </r>
    <r>
      <rPr>
        <sz val="11"/>
        <color rgb="FF000000"/>
        <rFont val="Calibri"/>
      </rPr>
      <t xml:space="preserve">Criteria:  If "Override actions configured for Malware" is selected, this is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Protection\AV\Storages\MicrosoftExchangeClient\RealTimeScan\Malware\TCID-0 is 0 or the value is not there, this is not a finding.</t>
    </r>
  </si>
  <si>
    <t>V-42733</t>
  </si>
  <si>
    <r>
      <rPr>
        <sz val="11"/>
        <rFont val="Calibri"/>
      </rPr>
      <t>The Symantec Endpoint Protection client Outlook Auto-Protect actions for when Malware has been detected must be configured to Clean Risk as first action.</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</si>
  <si>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Malware -&gt; Observe the First action and the If first action fails boxes -&gt; Set First action to "Clean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</si>
  <si>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Malware -&gt; Observe the First action and the If first action fails boxes -&gt; Ensure First action is set to "Clean Risk". </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Protection\AV\Storages\MicrosoftExchangeClient\RealTimeScan\Malware</t>
    </r>
    <r>
      <rPr>
        <sz val="11"/>
        <color rgb="FF000000"/>
        <rFont val="Calibri"/>
      </rPr>
      <t xml:space="preserve">
</t>
    </r>
    <r>
      <rPr>
        <sz val="11"/>
        <color rgb="FF000000"/>
        <rFont val="Calibri"/>
      </rPr>
      <t>Criteria:  If the value of "FirstAction" is 5, this is not a finding.</t>
    </r>
  </si>
  <si>
    <t>V-42734</t>
  </si>
  <si>
    <r>
      <rPr>
        <sz val="11"/>
        <rFont val="Calibri"/>
      </rPr>
      <t>The Symantec Endpoint Protection client Outlook Auto-Protect actions for when Malware has been detected must be configured to Delete Risk if first action fails.</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</si>
  <si>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Malware -&gt; Observe the First action and the If first action fails boxes -&gt; Set If first action fails to "Delete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</si>
  <si>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Malware -&gt; Observe the First action and the If first action fails boxes -&gt; Ensure If first action fails is set to "Delete Risk". </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Protection\AV\Storages\MicrosoftExchangeClient\RealTimeScan\Malware</t>
    </r>
    <r>
      <rPr>
        <sz val="11"/>
        <color rgb="FF000000"/>
        <rFont val="Calibri"/>
      </rPr>
      <t xml:space="preserve">
</t>
    </r>
    <r>
      <rPr>
        <sz val="11"/>
        <color rgb="FF000000"/>
        <rFont val="Calibri"/>
      </rPr>
      <t>Criteria:  If the value of "SecondAction" is 3, this is not a finding.</t>
    </r>
  </si>
  <si>
    <t>V-42735</t>
  </si>
  <si>
    <r>
      <rPr>
        <sz val="11"/>
        <rFont val="Calibri"/>
      </rPr>
      <t>The Symantec Endpoint Protection client Outlook Auto-Protect actions must be explicitly configured at the top, Security Risks, level and not be overridden by the Adware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</si>
  <si>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Adware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</si>
  <si>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Adware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Protection\AV\Storages\MicrosoftExchangeClient\RealTimeScan\Expanded\TCID-10 is 0 or the value is not there, this is not a finding.</t>
    </r>
  </si>
  <si>
    <t>V-42736</t>
  </si>
  <si>
    <r>
      <rPr>
        <sz val="11"/>
        <rFont val="Calibri"/>
      </rPr>
      <t>The Symantec Endpoint Protection client Outlook Auto-Protect actions must be explicitly configured at the top, Security Risks, level and not be overridden by the Dialer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</si>
  <si>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Dialer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</si>
  <si>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Dialer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Protection\AV\Storages\MicrosoftExchangeClient\RealTimeScan\Expanded\TCID-8 is 0 or the value is not there, this is not a finding.</t>
    </r>
  </si>
  <si>
    <t>V-42742</t>
  </si>
  <si>
    <r>
      <rPr>
        <sz val="11"/>
        <rFont val="Calibri"/>
      </rPr>
      <t>The Symantec Endpoint Protection client Outlook Auto-Protect actions must be explicitly configured at the top, Security Risks, level and not be overridden by the Hack Tool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</si>
  <si>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Hack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</si>
  <si>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Protection\AV\Storages\MicrosoftExchangeClient\RealTimeScan\Expanded\TCID-5 is 0 or the value is not there, this is not a finding.</t>
    </r>
  </si>
  <si>
    <t>V-42743</t>
  </si>
  <si>
    <r>
      <rPr>
        <sz val="11"/>
        <rFont val="Calibri"/>
      </rPr>
      <t>The Symantec Endpoint Protection client Outlook Auto-Protect actions must be explicitly configured at the top, Security Risks, level and not be overridden by the Joke Program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</si>
  <si>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Joke Program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</si>
  <si>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Protection\AV\Storages\MicrosoftExchangeClient\RealTimeScan\Expanded\TCID-11 is 0 or the value is not there, this is not a finding.</t>
    </r>
  </si>
  <si>
    <t>V-42744</t>
  </si>
  <si>
    <r>
      <rPr>
        <sz val="11"/>
        <rFont val="Calibri"/>
      </rPr>
      <t>The Symantec Endpoint Protection client Outlook Auto-Protect actions must be explicitly configured at the top, Security Risks, level and not be overridden by the Misleading Application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</si>
  <si>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Misleading Application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</si>
  <si>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Protection\AV\Storages\MicrosoftExchangeClient\RealTimeScan\Expanded\TCID-14 is 0 or the value is not there, this is not a finding.</t>
    </r>
  </si>
  <si>
    <t>V-42745</t>
  </si>
  <si>
    <r>
      <rPr>
        <sz val="11"/>
        <rFont val="Calibri"/>
      </rPr>
      <t>The Symantec Endpoint Protection client Outlook Auto-Protect actions must be explicitly configured at the top, Security Risks, level and not be overridden by the Parental Control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</si>
  <si>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Parental Control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</si>
  <si>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Protection\AV\Storages\MicrosoftExchangeClient\RealTimeScan\Expanded\TCID-17 is 0 or the value is not there, this is not a finding.</t>
    </r>
  </si>
  <si>
    <t>V-42746</t>
  </si>
  <si>
    <r>
      <rPr>
        <sz val="11"/>
        <rFont val="Calibri"/>
      </rPr>
      <t>The Symantec Endpoint Protection client Outlook Auto-Protect actions must be explicitly configured at the top, Security Risks, level and not be overridden by the Remote Access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</si>
  <si>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Remote Access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</si>
  <si>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Remote Access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Protection\AV\Storages\MicrosoftExchangeClient\RealTimeScan\Expanded\TCID-9 is 0 or the value is not there, this is not a finding.</t>
    </r>
  </si>
  <si>
    <t>V-42747</t>
  </si>
  <si>
    <r>
      <rPr>
        <sz val="11"/>
        <rFont val="Calibri"/>
      </rPr>
      <t>The Symantec Endpoint Protection client Outlook Auto-Protect actions must be explicitly configured at the top, Security Risks, level and not be overridden by the Security Assessment Tool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</si>
  <si>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Security Assessment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</si>
  <si>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Protection\AV\Storages\MicrosoftExchangeClient\RealTimeScan\Expanded\TCID-13 is 0 or the value is not there, this is not a finding.</t>
    </r>
  </si>
  <si>
    <t>V-42748</t>
  </si>
  <si>
    <r>
      <rPr>
        <sz val="11"/>
        <rFont val="Calibri"/>
      </rPr>
      <t>The Symantec Endpoint Protection client Outlook Auto-Protect actions must be explicitly configured at the top, Security Risks, level and not be overridden by the Security Risk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</si>
  <si>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Security Risk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</si>
  <si>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Protection\AV\Storages\MicrosoftExchangeClient\RealTimeScan\Expanded\TCID-4 is 0 or the value is not there, this is not a finding.</t>
    </r>
  </si>
  <si>
    <t>V-42749</t>
  </si>
  <si>
    <r>
      <rPr>
        <sz val="11"/>
        <rFont val="Calibri"/>
      </rPr>
      <t>The Symantec Endpoint Protection client Outlook Auto-Protect actions must be explicitly configured at the top, Security Risks, level and not be overridden by the Spyware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</si>
  <si>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Spyware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</si>
  <si>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Protection\AV\Storages\MicrosoftExchangeClient\RealTimeScan\Expanded\TCID-6 is 0 or the value is not there, this is not a finding.</t>
    </r>
  </si>
  <si>
    <t>V-42750</t>
  </si>
  <si>
    <r>
      <rPr>
        <sz val="11"/>
        <rFont val="Calibri"/>
      </rPr>
      <t>The Symantec Endpoint Protection client Outlook Auto-Protect actions must be explicitly configured at the top, Security Risks, level and not be overridden by the Trackware sub-level.</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</si>
  <si>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Trackware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</si>
  <si>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Under Security Risks -&gt; Select Trackware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Protection\AV\Storages\MicrosoftExchangeClient\RealTimeScan\Expanded\TCID-7 is 0 or the value is not there, this is not a finding.</t>
    </r>
  </si>
  <si>
    <t>V-42751</t>
  </si>
  <si>
    <r>
      <rPr>
        <sz val="11"/>
        <rFont val="Calibri"/>
      </rPr>
      <t>The Symantec Endpoint Protection client Outlook Auto-Protect actions for when a security risk has been detected must be configured to Delete Risk as first action.</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</si>
  <si>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Security Risks -&gt; Observe the First action and the If first action fails boxes -&gt; Set First action to "Delete Risk".</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</si>
  <si>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Security Risks -&gt; Observe the First action and the If first action fails boxes -&gt; Ensure First action is set to "Delete Risk".</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</si>
  <si>
    <t>V-42752</t>
  </si>
  <si>
    <r>
      <rPr>
        <sz val="11"/>
        <rFont val="Calibri"/>
      </rPr>
      <t>The Symantec Endpoint Protection client Outlook Auto-Protect actions for when a Security Risk has been detected must be configured to Quarantine Risk if first action fails.</t>
    </r>
  </si>
  <si>
    <r>
      <rPr>
        <sz val="11"/>
        <color rgb="FF000000"/>
        <rFont val="Calibri"/>
      </rPr>
      <t>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Security Risks -&gt; Observe the First action and the If first action fails boxes -&gt; Set If first action fails to "Quarantine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</si>
  <si>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Microsoft Outlook Auto-Protect -&gt; Select the Actions tab -&gt; Under Actions -&gt; Select Security Risks -&gt; Observe the First action and the If first action fails boxes -&gt; Ensure If first action fails is set to "Quarantine Risk". </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"SecondAction" is not 1, this is a finding.</t>
    </r>
  </si>
  <si>
    <t>V-42753</t>
  </si>
  <si>
    <r>
      <rPr>
        <sz val="11"/>
        <rFont val="Calibri"/>
      </rPr>
      <t>The Symantec Endpoint Protection Internet Email Auto-Protect must be enabled.</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</si>
  <si>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Scan Details tab -&gt; Select "Enable Internet Email Auto-Protect".</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</si>
  <si>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Scan Details tab -&gt; Ensure "Enable Internet Email Auto-Protect" is selected.</t>
    </r>
    <r>
      <rPr>
        <sz val="11"/>
        <color rgb="FF000000"/>
        <rFont val="Calibri"/>
      </rPr>
      <t xml:space="preserve">
</t>
    </r>
    <r>
      <rPr>
        <sz val="11"/>
        <color rgb="FF000000"/>
        <rFont val="Calibri"/>
      </rPr>
      <t>Criteria:  If "Enable Internet Email Auto-Protect"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OnOff is not 1, this is a finding.</t>
    </r>
  </si>
  <si>
    <t>V-42754</t>
  </si>
  <si>
    <r>
      <rPr>
        <sz val="11"/>
        <rFont val="Calibri"/>
      </rPr>
      <t>The Symantec Endpoint Protection Internet email Auto-Protect client must be configured to scan all file types.</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</si>
  <si>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Scan Details tab -&gt; Under Scanning, File types -&gt; Select "Scan all files".</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</si>
  <si>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Scan Details tab -&gt; Under Scanning, File types -&gt; Ensure "Scan all files" is selected.</t>
    </r>
    <r>
      <rPr>
        <sz val="11"/>
        <color rgb="FF000000"/>
        <rFont val="Calibri"/>
      </rPr>
      <t xml:space="preserve">
</t>
    </r>
    <r>
      <rPr>
        <sz val="11"/>
        <color rgb="FF000000"/>
        <rFont val="Calibri"/>
      </rPr>
      <t>Criteria:  If "Scan all files"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FileType is not 0, this is a finding.</t>
    </r>
  </si>
  <si>
    <t>V-42755</t>
  </si>
  <si>
    <r>
      <rPr>
        <sz val="11"/>
        <rFont val="Calibri"/>
      </rPr>
      <t>The Symantec Endpoint Protection client Internet Email Auto-Protect must be configured to scan inside zipped files.</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</si>
  <si>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Scan Details tab -&gt; Under Scanning -&gt; Select "Scan files inside compressed files".</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</si>
  <si>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Scan Details tab -&gt; Under Scanning -&gt; Ensure "Scan files inside compressed files" is selected.</t>
    </r>
    <r>
      <rPr>
        <sz val="11"/>
        <color rgb="FF000000"/>
        <rFont val="Calibri"/>
      </rPr>
      <t xml:space="preserve">
</t>
    </r>
    <r>
      <rPr>
        <sz val="11"/>
        <color rgb="FF000000"/>
        <rFont val="Calibri"/>
      </rPr>
      <t>Criteria:  If "Scan files inside compressed files"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 xml:space="preserve">HKLM\SOFTWARE\Symantec\Symantec Endpoint Protection\AV\Storages\InternetMail\RealTimeScan </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ZipFile is not 1, this is a finding.</t>
    </r>
  </si>
  <si>
    <t>V-42756</t>
  </si>
  <si>
    <r>
      <rPr>
        <sz val="11"/>
        <rFont val="Calibri"/>
      </rPr>
      <t>The Symantec Endpoint Protection client Internet Email Auto-Protect for notification must be configured to insert a warning into email messages when a message part has been deleted, cleaned, or quarantined.</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</si>
  <si>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Notifications tab -&gt; Under Email Notifications -&gt; Select "Insert a warning into the email message".</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</si>
  <si>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Notifications tab -&gt; Under Email Notifications -&gt; Ensure "Insert a warning into the email message" is selected.</t>
    </r>
    <r>
      <rPr>
        <sz val="11"/>
        <color rgb="FF000000"/>
        <rFont val="Calibri"/>
      </rPr>
      <t xml:space="preserve">
</t>
    </r>
    <r>
      <rPr>
        <sz val="11"/>
        <color rgb="FF000000"/>
        <rFont val="Calibri"/>
      </rPr>
      <t>Criteria:  If "Insert a warning into the email message" is not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InsertWarning is not 1, this is a finding.</t>
    </r>
  </si>
  <si>
    <t>V-42757</t>
  </si>
  <si>
    <r>
      <rPr>
        <sz val="11"/>
        <rFont val="Calibri"/>
      </rPr>
      <t>The Symantec Endpoint Protection client Internet Email Auto-Protect must be configured to not send a notification to the sender of an email in which a threat was detected.</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</si>
  <si>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Notifications tab -&gt; Under Email Notifications -&gt; Ensure "Send email to the sender"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</si>
  <si>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Notifications tab -&gt; Under Email Notifications -&gt; Ensure "Send email to the sender" is NOT selected.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"Send email to the sender"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NotifySender is not 0, this is a finding.</t>
    </r>
  </si>
  <si>
    <t>V-42758</t>
  </si>
  <si>
    <r>
      <rPr>
        <sz val="11"/>
        <rFont val="Calibri"/>
      </rPr>
      <t>The Symantec Endpoint Protection client Internet Email Auto-Protect must be configured to send a notification email to the IAO, IAM, and/or ePO administrator when a threatened email message is detected.</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</si>
  <si>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Notifications tab -&gt; Under Email Notifications -&gt; Select "Send email to others" -&gt; Select Others -&gt; Add the IAO, IAM, and/or ePO administrator email addresses.</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</si>
  <si>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Notifications tab -&gt; Under Email Notifications -&gt; Ensure "Send email to others" is selected -&gt; Select Others -&gt; Ensure the IAO, IAM, and/or ePO administrator are listed.</t>
    </r>
    <r>
      <rPr>
        <sz val="11"/>
        <color rgb="FF000000"/>
        <rFont val="Calibri"/>
      </rPr>
      <t xml:space="preserve">
</t>
    </r>
    <r>
      <rPr>
        <sz val="11"/>
        <color rgb="FF000000"/>
        <rFont val="Calibri"/>
      </rPr>
      <t xml:space="preserve">Criteria: If "Send email to others" is not selected, this is a finding. </t>
    </r>
    <r>
      <rPr>
        <sz val="11"/>
        <color rgb="FF000000"/>
        <rFont val="Calibri"/>
      </rPr>
      <t xml:space="preserve">
</t>
    </r>
    <r>
      <rPr>
        <sz val="11"/>
        <color rgb="FF000000"/>
        <rFont val="Calibri"/>
      </rPr>
      <t>If "Send email to others" is selected and the IAO, IAM, and/ or the ePO administrator email addresses are not listed,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 xml:space="preserve">HKLM\SOFTWARE\Symantec\Symantec Endpoint Protection\AV\Storages\InternetMail\RealTimeScan </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NotifySelected is not 1, this is a finding.</t>
    </r>
  </si>
  <si>
    <t>V-42759</t>
  </si>
  <si>
    <r>
      <rPr>
        <sz val="11"/>
        <rFont val="Calibri"/>
      </rPr>
      <t>The Symantec Endpoint Protection client Internet Email Auto-Protect actions must be explicitly configured at the top, Malware, level and not be overridden by sub-levels.</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</si>
  <si>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Malware -&gt; Select Virus -&gt; Ensure "Override actions configured for Malware"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</si>
  <si>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Malware -&gt; Select Virus -&gt; Ensure "Override actions configured for Malware" is NOT selected.</t>
    </r>
    <r>
      <rPr>
        <sz val="11"/>
        <color rgb="FF000000"/>
        <rFont val="Calibri"/>
      </rPr>
      <t xml:space="preserve">
</t>
    </r>
    <r>
      <rPr>
        <sz val="11"/>
        <color rgb="FF000000"/>
        <rFont val="Calibri"/>
      </rPr>
      <t xml:space="preserve">Criteria:  If "Override actions configured for Malware" is selected, this is a finding. </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Protection\AV\Storages\InternetMail\RealTimeScan\Malware\TCID-0 is 0 or the value is not there, this is not a finding.</t>
    </r>
  </si>
  <si>
    <t>V-42760</t>
  </si>
  <si>
    <r>
      <rPr>
        <sz val="11"/>
        <rFont val="Calibri"/>
      </rPr>
      <t>The Symantec Endpoint Protection client Internet Email Auto-Protect actions for when malware has been detected must be configured to Clean Risk as first action.</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</si>
  <si>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Malware -&gt; Observe the First action and the If first action fails boxes -&gt; Set First action to "Clean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</si>
  <si>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Malware -&gt; Observe the First action and the If first action fails boxes -&gt; Ensure First action is set to "Clean Risk". </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Protection\AV\Storages\InternetMail\RealTimeScan\Malware</t>
    </r>
    <r>
      <rPr>
        <sz val="11"/>
        <color rgb="FF000000"/>
        <rFont val="Calibri"/>
      </rPr>
      <t xml:space="preserve">
</t>
    </r>
    <r>
      <rPr>
        <sz val="11"/>
        <color rgb="FF000000"/>
        <rFont val="Calibri"/>
      </rPr>
      <t>Criteria:  If the value of "FirstAction" is not 5, this is a finding.</t>
    </r>
  </si>
  <si>
    <t>V-42761</t>
  </si>
  <si>
    <r>
      <rPr>
        <sz val="11"/>
        <rFont val="Calibri"/>
      </rPr>
      <t>The Symantec Endpoint Protection client Internet Email Auto-Protect actions for when malware has been detected must be configured to Delete Risk if first action fails.</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</si>
  <si>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Malware -&gt; Observe the First action and the If first action fails boxes -&gt; Set If first action fails to "Delete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</si>
  <si>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Malware -&gt; Observe the First action and the If first action fails boxes -&gt; Ensure If first action fails is set to "Delete Risk". </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Protection\AV\Storages\InternetMail\RealTimeScan\Malware</t>
    </r>
    <r>
      <rPr>
        <sz val="11"/>
        <color rgb="FF000000"/>
        <rFont val="Calibri"/>
      </rPr>
      <t xml:space="preserve">
</t>
    </r>
    <r>
      <rPr>
        <sz val="11"/>
        <color rgb="FF000000"/>
        <rFont val="Calibri"/>
      </rPr>
      <t>Criteria:  If the value of "SecondAction" is not 3, this is a finding.</t>
    </r>
  </si>
  <si>
    <t>V-42762</t>
  </si>
  <si>
    <r>
      <rPr>
        <sz val="11"/>
        <rFont val="Calibri"/>
      </rPr>
      <t>The Symantec Endpoint Protection client Internet Email Auto-Protect actions must be explicitly configured at the top, Security Risks, level and not be overridden by the Adware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</si>
  <si>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Adware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</si>
  <si>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Adware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Protection\AV\Storages\InternetMail\RealTimeScan\Expanded\TCID-10 is 0 or the value is not there, this is not a finding.</t>
    </r>
  </si>
  <si>
    <t>V-42763</t>
  </si>
  <si>
    <r>
      <rPr>
        <sz val="11"/>
        <rFont val="Calibri"/>
      </rPr>
      <t>The Symantec Endpoint Protection client Internet Email Auto-Protect actions must be explicitly configured at the top, Security Risks, level and not be overridden by the Dialer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</si>
  <si>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Dialer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</si>
  <si>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Dialer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Protection\AV\Storages\InternetMail\RealTimeScan\Expanded\TCID-8 is 0 or the value is not there, this is not a finding.</t>
    </r>
  </si>
  <si>
    <t>V-42764</t>
  </si>
  <si>
    <r>
      <rPr>
        <sz val="11"/>
        <rFont val="Calibri"/>
      </rPr>
      <t>The Symantec Endpoint Protection client Internet Email Auto-Protect actions must be explicitly configured at the top, Security Risks, level and not be overridden by the Hack Tool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</si>
  <si>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Hack Tool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</si>
  <si>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Protection\AV\Storages\InternetMail\RealTimeScan\Expanded\TCID-5 is 0 or the value is not there, this is not a finding.</t>
    </r>
  </si>
  <si>
    <t>V-42765</t>
  </si>
  <si>
    <r>
      <rPr>
        <sz val="11"/>
        <rFont val="Calibri"/>
      </rPr>
      <t>The Symantec Endpoint Protection client Internet Email Auto-Protect actions must be explicitly configured at the top, Security Risks, level and not be overridden by the Joke Program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</si>
  <si>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Joke Program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</si>
  <si>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Protection\AV\Storages\InternetMail\RealTimeScan\Expanded\TCID-11 is 0 or the value is not there, this is not a finding.</t>
    </r>
  </si>
  <si>
    <t>V-42766</t>
  </si>
  <si>
    <r>
      <rPr>
        <sz val="11"/>
        <rFont val="Calibri"/>
      </rPr>
      <t>The Symantec Endpoint Protection client Internet Email Auto-Protect actions must be explicitly configured at the top, Security Risks, level and not be overridden by the Misleading Application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</si>
  <si>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Misleading Application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</si>
  <si>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Protection\AV\Storages\InternetMail\RealTimeScan\Expanded\TCID-14 is 0 or the value is not there, this is not a finding.</t>
    </r>
  </si>
  <si>
    <t>V-42767</t>
  </si>
  <si>
    <r>
      <rPr>
        <sz val="11"/>
        <rFont val="Calibri"/>
      </rPr>
      <t>The Symantec Endpoint Protection client Internet Email Auto-Protect actions must be explicitly configured at the top, Security Risks, level and not be overridden by the Parental Control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</si>
  <si>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Parental Control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</si>
  <si>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Protection\AV\Storages\InternetMail\RealTimeScan\Expanded\TCID-17 is 0 or the value is not there, this is not a finding.</t>
    </r>
  </si>
  <si>
    <t>V-42768</t>
  </si>
  <si>
    <r>
      <rPr>
        <sz val="11"/>
        <rFont val="Calibri"/>
      </rPr>
      <t>The Symantec Endpoint Protection client Internet Email Auto-Protect actions must be explicitly configured at the top, Security Risks, level and not be overridden by the Remote Access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</si>
  <si>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Remote Access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</si>
  <si>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Remote Access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Protection\AV\Storages\InternetMail\RealTimeScan\Expanded\TCID-9 is 0 or the value is not there, this is not a finding.</t>
    </r>
  </si>
  <si>
    <t>V-42769</t>
  </si>
  <si>
    <r>
      <rPr>
        <sz val="11"/>
        <rFont val="Calibri"/>
      </rPr>
      <t>The Symantec Endpoint Protection client Internet Email Auto-Protect actions must be explicitly configured at the top, Security Risks, level and not be overridden by the Security Assessment Tool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</si>
  <si>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Adware -&gt; Select Dialer -&gt; Select Hack Tool -&gt; Select Joke Program -&gt; Select Misleading Application -&gt; Select Parental Control -&gt; Select Remote Access -&gt; Select Security Assessment Tool -&gt; Select Security Risks -&gt; Select Spyware -&gt; Select Trackware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</si>
  <si>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Protection\AV\Storages\InternetMail\RealTimeScan\Expanded\TCID-13 is 0 or the value is not there, this is not a finding.</t>
    </r>
  </si>
  <si>
    <t>V-42770</t>
  </si>
  <si>
    <r>
      <rPr>
        <sz val="11"/>
        <rFont val="Calibri"/>
      </rPr>
      <t>The Symantec Endpoint Protection client Internet Email Auto-Protect actions must be explicitly configured at the top, Security Risks, level and not be overridden by the Security Risk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</si>
  <si>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Security Risk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</si>
  <si>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Protection\AV\Storages\InternetMail\RealTimeScan\Expanded\TCID-4 is 0 or the value is not there, this is not a finding.</t>
    </r>
  </si>
  <si>
    <t>V-42771</t>
  </si>
  <si>
    <r>
      <rPr>
        <sz val="11"/>
        <rFont val="Calibri"/>
      </rPr>
      <t>The Symantec Endpoint Protection client Internet Email Auto-Protect actions must be explicitly configured at the top, Security Risks, level and not be overridden by the Spyware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</si>
  <si>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Spyware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</si>
  <si>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Protection\AV\Storages\InternetMail\RealTimeScan\Expanded\TCID-6 is 0 or the value is not there, this is not a finding.</t>
    </r>
  </si>
  <si>
    <t>V-42772</t>
  </si>
  <si>
    <r>
      <rPr>
        <sz val="11"/>
        <rFont val="Calibri"/>
      </rPr>
      <t>The Symantec Endpoint Protection client Internet Email Auto-Protect actions must be explicitly configured at the top, Security Risks, level and not be overridden by the Trackware sub-level.</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</si>
  <si>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Trackware -&gt; Ensure "Override actions configured for Security Risks" is NOT selected.</t>
    </r>
  </si>
  <si>
    <r>
      <rPr>
        <sz val="11"/>
        <color rgb="FF000000"/>
        <rFont val="Calibri"/>
      </rPr>
      <t>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Under Security Risks -&gt; Select Trackware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Protection\AV\Storages\InternetMail\RealTimeScan\Expanded\TCID-7 is 0 or the value is not there, this is not a finding.</t>
    </r>
  </si>
  <si>
    <t>V-42773</t>
  </si>
  <si>
    <r>
      <rPr>
        <sz val="11"/>
        <rFont val="Calibri"/>
      </rPr>
      <t>The Symantec Endpoint Protection client Internet Email Auto-Protect actions for when a security risk has been detected must be configured to Delete Risk as first action.</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</si>
  <si>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Security Risks -&gt; Observe the First action and the If first action fails boxes -&gt; Set First action to "Delete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</si>
  <si>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Security Risks -&gt; Observe the First action and the If first action fails boxes -&gt; Ensure First action is set to "Delete Risk". </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</si>
  <si>
    <t>V-42774</t>
  </si>
  <si>
    <r>
      <rPr>
        <sz val="11"/>
        <rFont val="Calibri"/>
      </rPr>
      <t>The Symantec Endpoint Protection client Internet Email Auto-Protect actions for when a security risk has been detected must be configured to Quarantine risk if first action fails.</t>
    </r>
  </si>
  <si>
    <r>
      <rPr>
        <sz val="11"/>
        <color rgb="FF000000"/>
        <rFont val="Calibri"/>
      </rPr>
      <t>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Security Risks -&gt; Observe the First action and the If first action fails boxes -&gt; Set If first action fails to "Quarantine Risk".</t>
    </r>
  </si>
  <si>
    <r>
      <rPr>
        <sz val="11"/>
        <color rgb="FF000000"/>
        <rFont val="Calibri"/>
      </rPr>
      <t xml:space="preserve">Server check:  From the Symantec Endpoint Protection Management Server, Symantec Endpoint Protection Management Console:  Select Policies -&gt; Double-click the applied policy -&gt; Under Windows Settings, Email Scans -&gt; Select Internet Email Auto-Protect -&gt; Select the Actions tab -&gt; Under Actions -&gt; Select Security Risks -&gt; Observe the First action and the If first action fails boxes -&gt; Ensure If first action fails is set to "Quarantine Risk". </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 xml:space="preserve">On the client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"SecondAction" is not 1,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</si>
  <si>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</si>
  <si>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</si>
  <si>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</si>
  <si>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</si>
  <si>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</si>
  <si>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</si>
  <si>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</si>
  <si>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</si>
  <si>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</si>
  <si>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</si>
  <si>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</si>
  <si>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</si>
  <si>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</si>
  <si>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</si>
  <si>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</si>
  <si>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</si>
  <si>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</si>
  <si>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</si>
  <si>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</si>
  <si>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</si>
  <si>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</si>
  <si>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</si>
  <si>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</si>
  <si>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</si>
  <si>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</si>
  <si>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</si>
  <si>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</si>
  <si>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</si>
  <si>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</si>
  <si>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Symantec Endpoint Protection 12.1 Managed Client Antivirus V1R4</t>
  </si>
  <si>
    <t>Developed By:</t>
  </si>
  <si>
    <t>Defense Information Systems Agency (DISA) for the US DoD</t>
  </si>
  <si>
    <t>Release Information:</t>
  </si>
  <si>
    <r>
      <rPr>
        <b/>
        <sz val="11"/>
        <color rgb="FF000000"/>
        <rFont val="Calibri"/>
      </rPr>
      <t>Version:</t>
    </r>
    <r>
      <rPr>
        <sz val="11"/>
        <color rgb="FF000000"/>
        <rFont val="Calibri"/>
      </rPr>
      <t xml:space="preserve"> V1R4    </t>
    </r>
    <r>
      <rPr>
        <b/>
        <sz val="11"/>
        <color rgb="FF000000"/>
        <rFont val="Calibri"/>
      </rPr>
      <t>Date:</t>
    </r>
    <r>
      <rPr>
        <sz val="11"/>
        <color rgb="FF000000"/>
        <rFont val="Calibri"/>
      </rPr>
      <t xml:space="preserve"> 24 July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114</t>
    </r>
  </si>
  <si>
    <t>Download Url:</t>
  </si>
  <si>
    <t>https://www.cyber.mil/stigs</t>
  </si>
  <si>
    <t>Guide Overview:</t>
  </si>
  <si>
    <r>
      <rPr>
        <sz val="11"/>
        <color rgb="FF000000"/>
        <rFont val="Calibri"/>
      </rPr>
      <t>This document is a requirement for all DoD-administered systems and all systems connected to DoD networks. These requirements are designed to assist Security Managers (SMs), Information Security System Managers (ISSMs), Information Security System Officers (ISSOs),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This McAfee Antivirus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Malware, also known as malicious code and malicious software, refers to a program that is inserted into a system, usually covertly, with the intent of compromising the confidentiality, integrity, or availability of the victim’s data, applications, or operating system or otherwise annoying or disrupting the victim. Malware has become the most significant external threat to most systems, causing widespread damage and disruption, and necessitating extensive recovery efforts within most organizations. Spyware malware's intention is to violate a user’s privacy and has become a major concern to organizations. Although privacy violating malware has been in use for many years, it has become much more widespread recently, with spyware invading many systems to monitor personal activities and conduct financial fraud. Organizations also face similar threats from a few forms of non-malware threats that are often associated with malware. One of these forms that has become commonplace is phishing, which is using deceptive computer-based means to trick individuals into disclosing sensitive information. Another common form is virus hoaxes, which are false warnings of new malware threats.</t>
    </r>
    <r>
      <rPr>
        <sz val="11"/>
        <color rgb="FF000000"/>
        <rFont val="Calibri"/>
      </rPr>
      <t xml:space="preserve">
</t>
    </r>
    <r>
      <rPr>
        <sz val="11"/>
        <color rgb="FF000000"/>
        <rFont val="Calibri"/>
      </rPr>
      <t>These requirements address several major forms of malware, including viruses, worms, Trojan horses, malicious mobile code, blended attacks, spyware tracking cookies, and attacker tools, such as backdoors and root kits.</t>
    </r>
    <r>
      <rPr>
        <sz val="11"/>
        <color rgb="FF000000"/>
        <rFont val="Calibri"/>
      </rPr>
      <t xml:space="preserve">
</t>
    </r>
    <r>
      <rPr>
        <sz val="11"/>
        <color rgb="FF000000"/>
        <rFont val="Calibri"/>
      </rPr>
      <t>The Symantec Endpoint Protection 12.1 Antivirus can be configured directly on each local client or via the Symantec Endpoint Protection Management Server to all managed clients.</t>
    </r>
    <r>
      <rPr>
        <sz val="11"/>
        <color rgb="FF000000"/>
        <rFont val="Calibri"/>
      </rPr>
      <t xml:space="preserve">
</t>
    </r>
    <r>
      <rPr>
        <sz val="11"/>
        <color rgb="FF000000"/>
        <rFont val="Calibri"/>
      </rPr>
      <t>This STIG gives technology-specific information for the Symantec Enpoint Protection 12.1 Antivirus Managed Client.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</si>
  <si>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</si>
  <si>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</si>
  <si>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</si>
  <si>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</si>
  <si>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</si>
  <si>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</si>
  <si>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</si>
  <si>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</si>
  <si>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</si>
  <si>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</si>
  <si>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</si>
  <si>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</si>
  <si>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</si>
  <si>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</si>
  <si>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</si>
  <si>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</si>
  <si>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</si>
  <si>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</si>
  <si>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</si>
  <si>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</si>
  <si>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</si>
  <si>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</si>
  <si>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</si>
  <si>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Symantec Endpoint Protection 12.1 Managed Client Antivirus V1R4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</si>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</sst>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35A-4F0B-9C25-AD7DCAB5DF8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35A-4F0B-9C25-AD7DCAB5DF8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114</c:v>
                </c:pt>
              </c:numCache>
            </c:numRef>
          </c:val>
          <c:extLst>
            <c:ext xmlns:c16="http://schemas.microsoft.com/office/drawing/2014/chart" uri="{C3380CC4-5D6E-409C-BE32-E72D297353CC}">
              <c16:uniqueId val="{00000002-135A-4F0B-9C25-AD7DCAB5DF8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C85-4247-BC24-A486A0F3D08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C85-4247-BC24-A486A0F3D08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114</c:v>
                </c:pt>
              </c:numCache>
            </c:numRef>
          </c:val>
          <c:extLst>
            <c:ext xmlns:c16="http://schemas.microsoft.com/office/drawing/2014/chart" uri="{C3380CC4-5D6E-409C-BE32-E72D297353CC}">
              <c16:uniqueId val="{00000002-2C85-4247-BC24-A486A0F3D08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2A9B-4C02-8729-84E0F9E227B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2A9B-4C02-8729-84E0F9E227B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111</c:v>
                </c:pt>
              </c:numCache>
            </c:numRef>
          </c:val>
          <c:extLst>
            <c:ext xmlns:c16="http://schemas.microsoft.com/office/drawing/2014/chart" uri="{C3380CC4-5D6E-409C-BE32-E72D297353CC}">
              <c16:uniqueId val="{00000002-2A9B-4C02-8729-84E0F9E227B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736-4D00-B3B9-1F918D096FE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736-4D00-B3B9-1F918D096FE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114</c:v>
                </c:pt>
              </c:numCache>
            </c:numRef>
          </c:val>
          <c:extLst>
            <c:ext xmlns:c16="http://schemas.microsoft.com/office/drawing/2014/chart" uri="{C3380CC4-5D6E-409C-BE32-E72D297353CC}">
              <c16:uniqueId val="{00000002-2736-4D00-B3B9-1F918D096FE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0C9-478B-AE6B-F9025C85806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0C9-478B-AE6B-F9025C85806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114</c:v>
                </c:pt>
              </c:numCache>
            </c:numRef>
          </c:val>
          <c:extLst>
            <c:ext xmlns:c16="http://schemas.microsoft.com/office/drawing/2014/chart" uri="{C3380CC4-5D6E-409C-BE32-E72D297353CC}">
              <c16:uniqueId val="{00000002-20C9-478B-AE6B-F9025C85806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1B1-4111-99DF-B68A1C648CCD}"/>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1B1-4111-99DF-B68A1C648CCD}"/>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1B1-4111-99DF-B68A1C648CCD}"/>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1B1-4111-99DF-B68A1C648CC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FCF-49B2-8A02-E4CC0E5A68B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vp2w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2a4cm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xzz4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otssb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1rjv2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qjk3m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24oke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5">
  <autoFilter ref="A1:M11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506</v>
      </c>
    </row>
    <row r="3" spans="2:3" ht="15" customHeight="1" x14ac:dyDescent="0.35"/>
    <row r="4" spans="2:3" ht="58" x14ac:dyDescent="0.35">
      <c r="B4" s="18" t="s">
        <v>507</v>
      </c>
      <c r="C4" s="19" t="s">
        <v>508</v>
      </c>
    </row>
    <row r="5" spans="2:3" x14ac:dyDescent="0.35">
      <c r="C5" s="19" t="s">
        <v>509</v>
      </c>
    </row>
    <row r="6" spans="2:3" x14ac:dyDescent="0.35">
      <c r="C6" s="16" t="s">
        <v>510</v>
      </c>
    </row>
    <row r="7" spans="2:3" ht="10" customHeight="1" x14ac:dyDescent="0.35"/>
    <row r="8" spans="2:3" ht="232" x14ac:dyDescent="0.35">
      <c r="B8" s="20" t="s">
        <v>511</v>
      </c>
      <c r="C8" s="19" t="s">
        <v>512</v>
      </c>
    </row>
    <row r="9" spans="2:3" ht="10" customHeight="1" x14ac:dyDescent="0.35"/>
    <row r="10" spans="2:3" ht="35" customHeight="1" x14ac:dyDescent="0.35">
      <c r="B10" s="20" t="s">
        <v>513</v>
      </c>
      <c r="C10" s="19" t="s">
        <v>514</v>
      </c>
    </row>
    <row r="11" spans="2:3" ht="75" customHeight="1" x14ac:dyDescent="0.35">
      <c r="B11" s="16" t="s">
        <v>19</v>
      </c>
      <c r="C11" s="19" t="s">
        <v>515</v>
      </c>
    </row>
    <row r="12" spans="2:3" ht="47" customHeight="1" x14ac:dyDescent="0.35">
      <c r="B12" s="16" t="s">
        <v>19</v>
      </c>
      <c r="C12" s="19" t="s">
        <v>516</v>
      </c>
    </row>
    <row r="13" spans="2:3" ht="35" customHeight="1" x14ac:dyDescent="0.35">
      <c r="B13" s="16" t="s">
        <v>19</v>
      </c>
      <c r="C13" s="19" t="s">
        <v>517</v>
      </c>
    </row>
    <row r="14" spans="2:3" ht="32" customHeight="1" x14ac:dyDescent="0.35">
      <c r="B14" s="16" t="s">
        <v>19</v>
      </c>
      <c r="C14" s="19" t="s">
        <v>518</v>
      </c>
    </row>
    <row r="15" spans="2:3" ht="30" customHeight="1" x14ac:dyDescent="0.35">
      <c r="B15" s="16" t="s">
        <v>19</v>
      </c>
      <c r="C15" s="19" t="s">
        <v>519</v>
      </c>
    </row>
    <row r="16" spans="2:3" ht="10" customHeight="1" x14ac:dyDescent="0.35"/>
    <row r="17" spans="1:3" ht="145" customHeight="1" x14ac:dyDescent="0.35">
      <c r="B17" s="20" t="s">
        <v>520</v>
      </c>
      <c r="C17" s="19" t="s">
        <v>521</v>
      </c>
    </row>
    <row r="18" spans="1:3" ht="10" customHeight="1" x14ac:dyDescent="0.35"/>
    <row r="19" spans="1:3" ht="3" customHeight="1" x14ac:dyDescent="0.35">
      <c r="B19" s="21"/>
      <c r="C19" s="21"/>
    </row>
    <row r="20" spans="1:3" ht="12" customHeight="1" x14ac:dyDescent="0.35"/>
    <row r="21" spans="1:3" ht="35" customHeight="1" x14ac:dyDescent="0.35">
      <c r="A21" s="23"/>
      <c r="B21" s="24" t="s">
        <v>522</v>
      </c>
      <c r="C21" s="25" t="s">
        <v>523</v>
      </c>
    </row>
    <row r="22" spans="1:3" ht="18" customHeight="1" x14ac:dyDescent="0.35">
      <c r="A22" s="23"/>
      <c r="B22" s="23" t="s">
        <v>19</v>
      </c>
      <c r="C22" s="25" t="s">
        <v>524</v>
      </c>
    </row>
    <row r="23" spans="1:3" ht="18" customHeight="1" x14ac:dyDescent="0.35">
      <c r="A23" s="23"/>
      <c r="B23" s="23" t="s">
        <v>19</v>
      </c>
      <c r="C23" s="25" t="s">
        <v>525</v>
      </c>
    </row>
    <row r="24" spans="1:3" ht="18" customHeight="1" x14ac:dyDescent="0.35">
      <c r="A24" s="23"/>
      <c r="B24" s="23" t="s">
        <v>19</v>
      </c>
      <c r="C24" s="25" t="s">
        <v>526</v>
      </c>
    </row>
    <row r="25" spans="1:3" ht="18" customHeight="1" x14ac:dyDescent="0.35">
      <c r="A25" s="23"/>
      <c r="B25" s="23" t="s">
        <v>19</v>
      </c>
      <c r="C25" s="25" t="s">
        <v>527</v>
      </c>
    </row>
    <row r="26" spans="1:3" ht="18" customHeight="1" x14ac:dyDescent="0.35">
      <c r="A26" s="23"/>
      <c r="B26" s="23" t="s">
        <v>19</v>
      </c>
      <c r="C26" s="25" t="s">
        <v>528</v>
      </c>
    </row>
    <row r="27" spans="1:3" ht="18" customHeight="1" x14ac:dyDescent="0.35">
      <c r="A27" s="23"/>
      <c r="B27" s="23" t="s">
        <v>19</v>
      </c>
      <c r="C27" s="25" t="s">
        <v>529</v>
      </c>
    </row>
    <row r="28" spans="1:3" ht="18" customHeight="1" x14ac:dyDescent="0.35">
      <c r="A28" s="23"/>
      <c r="B28" s="23" t="s">
        <v>19</v>
      </c>
      <c r="C28" s="25" t="s">
        <v>530</v>
      </c>
    </row>
    <row r="29" spans="1:3" ht="18" customHeight="1" x14ac:dyDescent="0.35">
      <c r="A29" s="23"/>
      <c r="B29" s="23" t="s">
        <v>19</v>
      </c>
      <c r="C29" s="25" t="s">
        <v>531</v>
      </c>
    </row>
    <row r="30" spans="1:3" ht="44" customHeight="1" x14ac:dyDescent="0.35">
      <c r="A30" s="23"/>
      <c r="B30" s="23" t="s">
        <v>19</v>
      </c>
      <c r="C30" s="26" t="s">
        <v>532</v>
      </c>
    </row>
    <row r="31" spans="1:3" ht="10" customHeight="1" x14ac:dyDescent="0.35"/>
    <row r="32" spans="1:3" ht="3" customHeight="1" x14ac:dyDescent="0.35">
      <c r="B32" s="21"/>
      <c r="C32" s="21"/>
    </row>
    <row r="33" spans="2:3" ht="12" customHeight="1" x14ac:dyDescent="0.35"/>
    <row r="34" spans="2:3" ht="24" customHeight="1" x14ac:dyDescent="0.35">
      <c r="B34" s="27" t="s">
        <v>533</v>
      </c>
      <c r="C34" s="28" t="s">
        <v>534</v>
      </c>
    </row>
    <row r="35" spans="2:3" ht="18.5" x14ac:dyDescent="0.35">
      <c r="B35" s="27" t="s">
        <v>535</v>
      </c>
      <c r="C35" s="29" t="s">
        <v>536</v>
      </c>
    </row>
    <row r="36" spans="2:3" ht="27" customHeight="1" x14ac:dyDescent="0.35">
      <c r="B36" s="30" t="s">
        <v>537</v>
      </c>
      <c r="C36" s="22" t="s">
        <v>538</v>
      </c>
    </row>
    <row r="37" spans="2:3" x14ac:dyDescent="0.35">
      <c r="B37" s="27" t="s">
        <v>539</v>
      </c>
      <c r="C37" s="31" t="s">
        <v>540</v>
      </c>
    </row>
    <row r="38" spans="2:3" ht="10" customHeight="1" x14ac:dyDescent="0.35"/>
    <row r="39" spans="2:3" ht="220" customHeight="1" x14ac:dyDescent="0.35">
      <c r="B39" s="27" t="s">
        <v>541</v>
      </c>
      <c r="C39" s="32" t="s">
        <v>542</v>
      </c>
    </row>
    <row r="40" spans="2:3" ht="10" customHeight="1" x14ac:dyDescent="0.35"/>
    <row r="41" spans="2:3" ht="43.5" x14ac:dyDescent="0.35">
      <c r="B41" s="27" t="s">
        <v>543</v>
      </c>
      <c r="C41" s="19" t="s">
        <v>544</v>
      </c>
    </row>
    <row r="42" spans="2:3" ht="10" customHeight="1" x14ac:dyDescent="0.35"/>
    <row r="43" spans="2:3" ht="15.5" x14ac:dyDescent="0.35">
      <c r="C43" s="33" t="s">
        <v>15</v>
      </c>
    </row>
    <row r="44" spans="2:3" ht="29" x14ac:dyDescent="0.35">
      <c r="C44" s="19" t="s">
        <v>545</v>
      </c>
    </row>
    <row r="45" spans="2:3" ht="10" customHeight="1" x14ac:dyDescent="0.35"/>
    <row r="46" spans="2:3" ht="15.5" x14ac:dyDescent="0.35">
      <c r="C46" s="34" t="s">
        <v>25</v>
      </c>
    </row>
    <row r="47" spans="2:3" ht="29" x14ac:dyDescent="0.35">
      <c r="C47" s="19" t="s">
        <v>546</v>
      </c>
    </row>
    <row r="48" spans="2:3" ht="10" customHeight="1" x14ac:dyDescent="0.35"/>
    <row r="49" spans="2:3" ht="15.5" x14ac:dyDescent="0.35">
      <c r="C49" s="35" t="s">
        <v>547</v>
      </c>
    </row>
    <row r="50" spans="2:3" ht="29" x14ac:dyDescent="0.35">
      <c r="C50" s="19" t="s">
        <v>548</v>
      </c>
    </row>
    <row r="51" spans="2:3" ht="10" customHeight="1" x14ac:dyDescent="0.35"/>
    <row r="52" spans="2:3" ht="3" customHeight="1" x14ac:dyDescent="0.35">
      <c r="B52" s="21"/>
      <c r="C52" s="21"/>
    </row>
    <row r="53" spans="2:3" ht="12" customHeight="1" x14ac:dyDescent="0.35"/>
    <row r="54" spans="2:3" ht="130.5" x14ac:dyDescent="0.35">
      <c r="B54" s="18" t="s">
        <v>549</v>
      </c>
      <c r="C54" s="19" t="s">
        <v>550</v>
      </c>
    </row>
    <row r="55" spans="2:3" ht="6" customHeight="1" x14ac:dyDescent="0.35"/>
    <row r="56" spans="2:3" ht="217.5" x14ac:dyDescent="0.35">
      <c r="C56" s="19" t="s">
        <v>551</v>
      </c>
    </row>
    <row r="57" spans="2:3" ht="6" customHeight="1" x14ac:dyDescent="0.35"/>
    <row r="58" spans="2:3" ht="43.5" x14ac:dyDescent="0.35">
      <c r="C58" s="19" t="s">
        <v>552</v>
      </c>
    </row>
    <row r="59" spans="2:3" ht="10" customHeight="1" x14ac:dyDescent="0.35"/>
    <row r="60" spans="2:3" ht="3" customHeight="1" x14ac:dyDescent="0.35">
      <c r="B60" s="21"/>
      <c r="C60" s="21"/>
    </row>
    <row r="61" spans="2:3" ht="12" customHeight="1" x14ac:dyDescent="0.35"/>
    <row r="62" spans="2:3" ht="145" x14ac:dyDescent="0.35">
      <c r="B62" s="18" t="s">
        <v>553</v>
      </c>
      <c r="C62" s="19" t="s">
        <v>554</v>
      </c>
    </row>
    <row r="63" spans="2:3" ht="6" customHeight="1" x14ac:dyDescent="0.35"/>
    <row r="64" spans="2:3" ht="203" x14ac:dyDescent="0.35">
      <c r="C64" s="19" t="s">
        <v>555</v>
      </c>
    </row>
    <row r="65" spans="2:3" ht="6" customHeight="1" x14ac:dyDescent="0.35"/>
    <row r="66" spans="2:3" ht="43.5" x14ac:dyDescent="0.35">
      <c r="C66" s="19" t="s">
        <v>556</v>
      </c>
    </row>
    <row r="67" spans="2:3" ht="10" customHeight="1" x14ac:dyDescent="0.35"/>
    <row r="68" spans="2:3" ht="3" customHeight="1" x14ac:dyDescent="0.35">
      <c r="B68" s="21"/>
      <c r="C68" s="21"/>
    </row>
    <row r="69" spans="2:3" ht="12" customHeight="1" x14ac:dyDescent="0.35"/>
    <row r="70" spans="2:3" ht="101.5" x14ac:dyDescent="0.35">
      <c r="B70" s="18" t="s">
        <v>557</v>
      </c>
      <c r="C70" s="19" t="s">
        <v>558</v>
      </c>
    </row>
    <row r="71" spans="2:3" ht="6" customHeight="1" x14ac:dyDescent="0.35"/>
    <row r="72" spans="2:3" ht="145" x14ac:dyDescent="0.35">
      <c r="C72" s="19" t="s">
        <v>559</v>
      </c>
    </row>
    <row r="73" spans="2:3" ht="6" customHeight="1" x14ac:dyDescent="0.35"/>
    <row r="74" spans="2:3" ht="43.5" x14ac:dyDescent="0.35">
      <c r="C74" s="19" t="s">
        <v>560</v>
      </c>
    </row>
    <row r="78" spans="2:3" ht="32" customHeight="1" x14ac:dyDescent="0.35">
      <c r="B78" s="78" t="s">
        <v>505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561</v>
      </c>
      <c r="C2" s="80"/>
      <c r="D2" s="80"/>
      <c r="E2" s="80"/>
      <c r="F2" s="80"/>
      <c r="G2" s="80"/>
      <c r="H2" s="80"/>
      <c r="I2" s="80"/>
    </row>
    <row r="4" spans="2:15" ht="18.5" x14ac:dyDescent="0.45">
      <c r="B4" s="37" t="s">
        <v>562</v>
      </c>
    </row>
    <row r="5" spans="2:15" x14ac:dyDescent="0.35">
      <c r="B5" s="39" t="s">
        <v>19</v>
      </c>
      <c r="C5" s="39" t="s">
        <v>563</v>
      </c>
      <c r="D5" s="39" t="s">
        <v>564</v>
      </c>
      <c r="F5" s="81" t="s">
        <v>565</v>
      </c>
      <c r="G5" s="81"/>
      <c r="H5" s="81"/>
      <c r="I5" s="82" t="s">
        <v>566</v>
      </c>
      <c r="J5" s="82"/>
      <c r="K5" s="82"/>
      <c r="L5" s="82"/>
      <c r="M5" s="82"/>
      <c r="N5" s="82"/>
      <c r="O5" s="82"/>
    </row>
    <row r="6" spans="2:15" x14ac:dyDescent="0.35">
      <c r="B6" s="45" t="s">
        <v>567</v>
      </c>
      <c r="C6" s="46">
        <v>114</v>
      </c>
      <c r="D6" s="47" t="s">
        <v>19</v>
      </c>
      <c r="F6" s="81" t="s">
        <v>568</v>
      </c>
      <c r="G6" s="81"/>
      <c r="H6" s="81"/>
      <c r="I6" s="83" t="s">
        <v>569</v>
      </c>
      <c r="J6" s="83"/>
      <c r="K6" s="83"/>
      <c r="L6" s="83"/>
      <c r="M6" s="83"/>
      <c r="N6" s="83"/>
      <c r="O6" s="83"/>
    </row>
    <row r="7" spans="2:15" x14ac:dyDescent="0.35">
      <c r="B7" s="48" t="s">
        <v>570</v>
      </c>
      <c r="C7" s="49">
        <f>C6-C8-C9</f>
        <v>114</v>
      </c>
      <c r="D7" s="50">
        <f>IF(C6&gt;0,C7/C6,0)</f>
        <v>1</v>
      </c>
      <c r="F7" s="81" t="s">
        <v>571</v>
      </c>
      <c r="G7" s="81"/>
      <c r="H7" s="81"/>
      <c r="I7" s="83" t="s">
        <v>569</v>
      </c>
      <c r="J7" s="83"/>
      <c r="K7" s="83"/>
      <c r="L7" s="83"/>
      <c r="M7" s="83"/>
      <c r="N7" s="83"/>
      <c r="O7" s="83"/>
    </row>
    <row r="8" spans="2:15" x14ac:dyDescent="0.35">
      <c r="B8" s="41" t="s">
        <v>572</v>
      </c>
      <c r="C8" s="42">
        <f>COUNTIF('Recommendations'!G:G,"Risk Accepted")</f>
        <v>0</v>
      </c>
      <c r="D8" s="43">
        <f>IF(C6&gt;0,C8/C6,0)</f>
        <v>0</v>
      </c>
      <c r="F8" s="81" t="s">
        <v>573</v>
      </c>
      <c r="G8" s="81"/>
      <c r="H8" s="81"/>
      <c r="I8" s="83" t="s">
        <v>569</v>
      </c>
      <c r="J8" s="83"/>
      <c r="K8" s="83"/>
      <c r="L8" s="83"/>
      <c r="M8" s="83"/>
      <c r="N8" s="83"/>
      <c r="O8" s="83"/>
    </row>
    <row r="9" spans="2:15" x14ac:dyDescent="0.35">
      <c r="B9" s="41" t="s">
        <v>574</v>
      </c>
      <c r="C9" s="42">
        <f>COUNTIF('Recommendations'!G:G,"N/A")</f>
        <v>0</v>
      </c>
      <c r="D9" s="43">
        <f>IF(C6&gt;0,C9/C6,0)</f>
        <v>0</v>
      </c>
      <c r="F9" s="81" t="s">
        <v>575</v>
      </c>
      <c r="G9" s="81"/>
      <c r="H9" s="81"/>
      <c r="I9" s="83" t="s">
        <v>569</v>
      </c>
      <c r="J9" s="83"/>
      <c r="K9" s="83"/>
      <c r="L9" s="83"/>
      <c r="M9" s="83"/>
      <c r="N9" s="83"/>
      <c r="O9" s="83"/>
    </row>
    <row r="12" spans="2:15" ht="18.5" x14ac:dyDescent="0.45">
      <c r="B12" s="37" t="s">
        <v>576</v>
      </c>
    </row>
    <row r="14" spans="2:15" x14ac:dyDescent="0.35">
      <c r="B14" s="51" t="s">
        <v>577</v>
      </c>
    </row>
    <row r="15" spans="2:15" x14ac:dyDescent="0.35">
      <c r="B15" s="39" t="s">
        <v>19</v>
      </c>
      <c r="C15" s="39" t="s">
        <v>578</v>
      </c>
      <c r="D15" s="39" t="s">
        <v>579</v>
      </c>
      <c r="E15" s="39" t="s">
        <v>580</v>
      </c>
      <c r="F15" s="39" t="s">
        <v>581</v>
      </c>
    </row>
    <row r="16" spans="2:15" x14ac:dyDescent="0.35">
      <c r="B16" s="41" t="s">
        <v>582</v>
      </c>
      <c r="C16" s="42">
        <f>COUNTIF('Recommendations'!L:L,"Resolved")</f>
        <v>0</v>
      </c>
      <c r="D16" s="42">
        <f>COUNTIF('Recommendations'!L:L,"Testing")</f>
        <v>0</v>
      </c>
      <c r="E16" s="42">
        <f>COUNTIF('Recommendations'!L:L,"Outstanding")</f>
        <v>114</v>
      </c>
      <c r="F16" s="42">
        <f>SUM(C16:E16)</f>
        <v>114</v>
      </c>
    </row>
    <row r="18" spans="2:6" x14ac:dyDescent="0.35">
      <c r="B18" s="51" t="s">
        <v>583</v>
      </c>
    </row>
    <row r="19" spans="2:6" x14ac:dyDescent="0.35">
      <c r="B19" s="52" t="s">
        <v>19</v>
      </c>
      <c r="C19" s="52" t="s">
        <v>578</v>
      </c>
      <c r="D19" s="52" t="s">
        <v>579</v>
      </c>
      <c r="E19" s="52" t="s">
        <v>580</v>
      </c>
      <c r="F19" s="52" t="s">
        <v>19</v>
      </c>
    </row>
    <row r="20" spans="2:6" x14ac:dyDescent="0.35">
      <c r="B20" s="41" t="s">
        <v>582</v>
      </c>
      <c r="C20" s="43">
        <f>IF(F16&gt;0, C16/F16, 0)</f>
        <v>0</v>
      </c>
      <c r="D20" s="43">
        <f>IF(F16&gt;0, D16/F16, 0)</f>
        <v>0</v>
      </c>
      <c r="E20" s="43">
        <f>IF(F16&gt;0, E16/F16, 0)</f>
        <v>1</v>
      </c>
      <c r="F20" s="44" t="s">
        <v>19</v>
      </c>
    </row>
    <row r="25" spans="2:6" ht="18.5" x14ac:dyDescent="0.45">
      <c r="B25" s="37" t="s">
        <v>584</v>
      </c>
    </row>
    <row r="27" spans="2:6" x14ac:dyDescent="0.35">
      <c r="B27" s="51" t="s">
        <v>577</v>
      </c>
    </row>
    <row r="28" spans="2:6" x14ac:dyDescent="0.35">
      <c r="B28" s="39" t="s">
        <v>5</v>
      </c>
      <c r="C28" s="39" t="s">
        <v>578</v>
      </c>
      <c r="D28" s="39" t="s">
        <v>579</v>
      </c>
      <c r="E28" s="39" t="s">
        <v>580</v>
      </c>
      <c r="F28" s="39" t="s">
        <v>581</v>
      </c>
    </row>
    <row r="29" spans="2:6" x14ac:dyDescent="0.35">
      <c r="B29" s="41" t="s">
        <v>585</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586</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587</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588</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589</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114</v>
      </c>
      <c r="F34" s="42">
        <f t="shared" si="0"/>
        <v>114</v>
      </c>
    </row>
    <row r="36" spans="2:6" x14ac:dyDescent="0.35">
      <c r="B36" s="51" t="s">
        <v>583</v>
      </c>
    </row>
    <row r="37" spans="2:6" x14ac:dyDescent="0.35">
      <c r="B37" s="52" t="s">
        <v>5</v>
      </c>
      <c r="C37" s="52" t="s">
        <v>578</v>
      </c>
      <c r="D37" s="52" t="s">
        <v>579</v>
      </c>
      <c r="E37" s="52" t="s">
        <v>580</v>
      </c>
      <c r="F37" s="52" t="s">
        <v>19</v>
      </c>
    </row>
    <row r="38" spans="2:6" x14ac:dyDescent="0.35">
      <c r="B38" s="41" t="s">
        <v>585</v>
      </c>
      <c r="C38" s="43">
        <f t="shared" ref="C38:C43" si="1">IF(F29&gt;0, C29/F29, 0)</f>
        <v>0</v>
      </c>
      <c r="D38" s="43">
        <f t="shared" ref="D38:D43" si="2">IF(F29&gt;0, D29/F29, 0)</f>
        <v>0</v>
      </c>
      <c r="E38" s="43">
        <f t="shared" ref="E38:E43" si="3">IF(F29&gt;0, E29/F29, 0)</f>
        <v>0</v>
      </c>
      <c r="F38" s="44" t="s">
        <v>19</v>
      </c>
    </row>
    <row r="39" spans="2:6" x14ac:dyDescent="0.35">
      <c r="B39" s="41" t="s">
        <v>586</v>
      </c>
      <c r="C39" s="43">
        <f t="shared" si="1"/>
        <v>0</v>
      </c>
      <c r="D39" s="43">
        <f t="shared" si="2"/>
        <v>0</v>
      </c>
      <c r="E39" s="43">
        <f t="shared" si="3"/>
        <v>0</v>
      </c>
      <c r="F39" s="44" t="s">
        <v>19</v>
      </c>
    </row>
    <row r="40" spans="2:6" x14ac:dyDescent="0.35">
      <c r="B40" s="41" t="s">
        <v>587</v>
      </c>
      <c r="C40" s="43">
        <f t="shared" si="1"/>
        <v>0</v>
      </c>
      <c r="D40" s="43">
        <f t="shared" si="2"/>
        <v>0</v>
      </c>
      <c r="E40" s="43">
        <f t="shared" si="3"/>
        <v>0</v>
      </c>
      <c r="F40" s="44" t="s">
        <v>19</v>
      </c>
    </row>
    <row r="41" spans="2:6" x14ac:dyDescent="0.35">
      <c r="B41" s="41" t="s">
        <v>588</v>
      </c>
      <c r="C41" s="43">
        <f t="shared" si="1"/>
        <v>0</v>
      </c>
      <c r="D41" s="43">
        <f t="shared" si="2"/>
        <v>0</v>
      </c>
      <c r="E41" s="43">
        <f t="shared" si="3"/>
        <v>0</v>
      </c>
      <c r="F41" s="44" t="s">
        <v>19</v>
      </c>
    </row>
    <row r="42" spans="2:6" x14ac:dyDescent="0.35">
      <c r="B42" s="41" t="s">
        <v>589</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590</v>
      </c>
    </row>
    <row r="50" spans="2:6" x14ac:dyDescent="0.35">
      <c r="B50" s="51" t="s">
        <v>577</v>
      </c>
    </row>
    <row r="51" spans="2:6" x14ac:dyDescent="0.35">
      <c r="B51" s="39" t="s">
        <v>2</v>
      </c>
      <c r="C51" s="39" t="s">
        <v>578</v>
      </c>
      <c r="D51" s="39" t="s">
        <v>579</v>
      </c>
      <c r="E51" s="39" t="s">
        <v>580</v>
      </c>
      <c r="F51" s="39" t="s">
        <v>581</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111</v>
      </c>
      <c r="F53" s="42">
        <f>SUM(C53:E53)</f>
        <v>111</v>
      </c>
    </row>
    <row r="55" spans="2:6" x14ac:dyDescent="0.35">
      <c r="B55" s="51" t="s">
        <v>583</v>
      </c>
    </row>
    <row r="56" spans="2:6" x14ac:dyDescent="0.35">
      <c r="B56" s="52" t="s">
        <v>2</v>
      </c>
      <c r="C56" s="52" t="s">
        <v>578</v>
      </c>
      <c r="D56" s="52" t="s">
        <v>579</v>
      </c>
      <c r="E56" s="52" t="s">
        <v>580</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591</v>
      </c>
    </row>
    <row r="65" spans="2:6" x14ac:dyDescent="0.35">
      <c r="B65" s="51" t="s">
        <v>577</v>
      </c>
    </row>
    <row r="66" spans="2:6" x14ac:dyDescent="0.35">
      <c r="B66" s="39" t="s">
        <v>3</v>
      </c>
      <c r="C66" s="39" t="s">
        <v>578</v>
      </c>
      <c r="D66" s="39" t="s">
        <v>579</v>
      </c>
      <c r="E66" s="39" t="s">
        <v>580</v>
      </c>
      <c r="F66" s="39" t="s">
        <v>581</v>
      </c>
    </row>
    <row r="67" spans="2:6" x14ac:dyDescent="0.35">
      <c r="B67" s="41" t="s">
        <v>592</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593</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594</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595</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114</v>
      </c>
      <c r="F71" s="42">
        <f>SUM(C71:E71)</f>
        <v>114</v>
      </c>
    </row>
    <row r="73" spans="2:6" x14ac:dyDescent="0.35">
      <c r="B73" s="51" t="s">
        <v>583</v>
      </c>
    </row>
    <row r="74" spans="2:6" x14ac:dyDescent="0.35">
      <c r="B74" s="52" t="s">
        <v>3</v>
      </c>
      <c r="C74" s="52" t="s">
        <v>578</v>
      </c>
      <c r="D74" s="52" t="s">
        <v>579</v>
      </c>
      <c r="E74" s="52" t="s">
        <v>580</v>
      </c>
      <c r="F74" s="52" t="s">
        <v>19</v>
      </c>
    </row>
    <row r="75" spans="2:6" x14ac:dyDescent="0.35">
      <c r="B75" s="41" t="s">
        <v>592</v>
      </c>
      <c r="C75" s="43">
        <f>IF(F67&gt;0, C67/F67, 0)</f>
        <v>0</v>
      </c>
      <c r="D75" s="43">
        <f>IF(F67&gt;0, D67/F67, 0)</f>
        <v>0</v>
      </c>
      <c r="E75" s="43">
        <f>IF(F67&gt;0, E67/F67, 0)</f>
        <v>0</v>
      </c>
      <c r="F75" s="44" t="s">
        <v>19</v>
      </c>
    </row>
    <row r="76" spans="2:6" x14ac:dyDescent="0.35">
      <c r="B76" s="41" t="s">
        <v>593</v>
      </c>
      <c r="C76" s="43">
        <f>IF(F68&gt;0, C68/F68, 0)</f>
        <v>0</v>
      </c>
      <c r="D76" s="43">
        <f>IF(F68&gt;0, D68/F68, 0)</f>
        <v>0</v>
      </c>
      <c r="E76" s="43">
        <f>IF(F68&gt;0, E68/F68, 0)</f>
        <v>0</v>
      </c>
      <c r="F76" s="44" t="s">
        <v>19</v>
      </c>
    </row>
    <row r="77" spans="2:6" x14ac:dyDescent="0.35">
      <c r="B77" s="41" t="s">
        <v>594</v>
      </c>
      <c r="C77" s="43">
        <f>IF(F69&gt;0, C69/F69, 0)</f>
        <v>0</v>
      </c>
      <c r="D77" s="43">
        <f>IF(F69&gt;0, D69/F69, 0)</f>
        <v>0</v>
      </c>
      <c r="E77" s="43">
        <f>IF(F69&gt;0, E69/F69, 0)</f>
        <v>0</v>
      </c>
      <c r="F77" s="44" t="s">
        <v>19</v>
      </c>
    </row>
    <row r="78" spans="2:6" x14ac:dyDescent="0.35">
      <c r="B78" s="41" t="s">
        <v>595</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596</v>
      </c>
    </row>
    <row r="86" spans="2:6" x14ac:dyDescent="0.35">
      <c r="B86" s="51" t="s">
        <v>577</v>
      </c>
    </row>
    <row r="87" spans="2:6" x14ac:dyDescent="0.35">
      <c r="B87" s="39" t="s">
        <v>597</v>
      </c>
      <c r="C87" s="39" t="s">
        <v>578</v>
      </c>
      <c r="D87" s="39" t="s">
        <v>579</v>
      </c>
      <c r="E87" s="39" t="s">
        <v>580</v>
      </c>
      <c r="F87" s="39" t="s">
        <v>581</v>
      </c>
    </row>
    <row r="88" spans="2:6" x14ac:dyDescent="0.35">
      <c r="B88" s="41" t="s">
        <v>598</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599</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600</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114</v>
      </c>
      <c r="F91" s="42">
        <f>SUM(C91:E91)</f>
        <v>114</v>
      </c>
    </row>
    <row r="93" spans="2:6" x14ac:dyDescent="0.35">
      <c r="B93" s="51" t="s">
        <v>583</v>
      </c>
    </row>
    <row r="94" spans="2:6" x14ac:dyDescent="0.35">
      <c r="B94" s="52" t="s">
        <v>597</v>
      </c>
      <c r="C94" s="52" t="s">
        <v>578</v>
      </c>
      <c r="D94" s="52" t="s">
        <v>579</v>
      </c>
      <c r="E94" s="52" t="s">
        <v>580</v>
      </c>
      <c r="F94" s="52" t="s">
        <v>19</v>
      </c>
    </row>
    <row r="95" spans="2:6" x14ac:dyDescent="0.35">
      <c r="B95" s="41" t="s">
        <v>598</v>
      </c>
      <c r="C95" s="43">
        <f>IF(F88&gt;0, C88/F88, 0)</f>
        <v>0</v>
      </c>
      <c r="D95" s="43">
        <f>IF(F88&gt;0, D88/F88, 0)</f>
        <v>0</v>
      </c>
      <c r="E95" s="43">
        <f>IF(F88&gt;0, E88/F88, 0)</f>
        <v>0</v>
      </c>
      <c r="F95" s="44" t="s">
        <v>19</v>
      </c>
    </row>
    <row r="96" spans="2:6" x14ac:dyDescent="0.35">
      <c r="B96" s="41" t="s">
        <v>599</v>
      </c>
      <c r="C96" s="43">
        <f>IF(F89&gt;0, C89/F89, 0)</f>
        <v>0</v>
      </c>
      <c r="D96" s="43">
        <f>IF(F89&gt;0, D89/F89, 0)</f>
        <v>0</v>
      </c>
      <c r="E96" s="43">
        <f>IF(F89&gt;0, E89/F89, 0)</f>
        <v>0</v>
      </c>
      <c r="F96" s="44" t="s">
        <v>19</v>
      </c>
    </row>
    <row r="97" spans="2:15" x14ac:dyDescent="0.35">
      <c r="B97" s="41" t="s">
        <v>600</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601</v>
      </c>
      <c r="J103" s="37" t="s">
        <v>602</v>
      </c>
    </row>
    <row r="104" spans="2:15" x14ac:dyDescent="0.35">
      <c r="B104" s="39" t="s">
        <v>5</v>
      </c>
      <c r="C104" s="84" t="s">
        <v>603</v>
      </c>
      <c r="D104" s="84"/>
      <c r="E104" s="39" t="s">
        <v>570</v>
      </c>
      <c r="F104" s="39" t="s">
        <v>578</v>
      </c>
      <c r="G104" s="84" t="s">
        <v>604</v>
      </c>
      <c r="H104" s="84"/>
      <c r="J104" s="39" t="s">
        <v>5</v>
      </c>
      <c r="K104" s="39" t="s">
        <v>592</v>
      </c>
      <c r="L104" s="39" t="s">
        <v>593</v>
      </c>
      <c r="M104" s="39" t="s">
        <v>594</v>
      </c>
      <c r="N104" s="39" t="s">
        <v>595</v>
      </c>
      <c r="O104" s="39" t="s">
        <v>16</v>
      </c>
    </row>
    <row r="105" spans="2:15" x14ac:dyDescent="0.35">
      <c r="B105" s="45" t="s">
        <v>585</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585</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586</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586</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587</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587</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588</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588</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589</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589</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114</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114</v>
      </c>
    </row>
    <row r="117" spans="2:24" ht="21" x14ac:dyDescent="0.5">
      <c r="B117" s="37" t="s">
        <v>605</v>
      </c>
      <c r="P117" s="54" t="s">
        <v>606</v>
      </c>
    </row>
    <row r="119" spans="2:24" ht="60" customHeight="1" x14ac:dyDescent="0.35">
      <c r="B119" s="87" t="s">
        <v>607</v>
      </c>
      <c r="C119" s="80"/>
      <c r="D119" s="80"/>
      <c r="E119" s="80"/>
      <c r="F119" s="80"/>
      <c r="P119" s="87" t="s">
        <v>608</v>
      </c>
      <c r="Q119" s="80"/>
      <c r="R119" s="80"/>
      <c r="S119" s="80"/>
      <c r="T119" s="80"/>
      <c r="U119" s="80"/>
      <c r="V119" s="80"/>
      <c r="W119" s="80"/>
    </row>
    <row r="121" spans="2:24" ht="30" customHeight="1" x14ac:dyDescent="0.35">
      <c r="P121" s="55" t="s">
        <v>609</v>
      </c>
      <c r="Q121" s="56">
        <f>C16</f>
        <v>0</v>
      </c>
      <c r="R121" s="57"/>
      <c r="S121" s="56">
        <f>C67</f>
        <v>0</v>
      </c>
      <c r="T121" s="57"/>
      <c r="U121" s="56">
        <f>C68</f>
        <v>0</v>
      </c>
      <c r="V121" s="57"/>
      <c r="W121" s="56">
        <f>C69</f>
        <v>0</v>
      </c>
      <c r="X121" s="57"/>
    </row>
    <row r="122" spans="2:24" ht="35" customHeight="1" x14ac:dyDescent="0.35">
      <c r="P122" s="58" t="s">
        <v>610</v>
      </c>
      <c r="Q122" s="58" t="s">
        <v>611</v>
      </c>
      <c r="R122" s="58" t="s">
        <v>612</v>
      </c>
      <c r="S122" s="58" t="s">
        <v>613</v>
      </c>
      <c r="T122" s="58" t="s">
        <v>614</v>
      </c>
      <c r="U122" s="58" t="s">
        <v>615</v>
      </c>
      <c r="V122" s="58" t="s">
        <v>616</v>
      </c>
      <c r="W122" s="58" t="s">
        <v>617</v>
      </c>
      <c r="X122" s="58" t="s">
        <v>618</v>
      </c>
    </row>
    <row r="123" spans="2:24" x14ac:dyDescent="0.35">
      <c r="O123" s="59" t="s">
        <v>619</v>
      </c>
      <c r="P123" s="60" t="s">
        <v>620</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621</v>
      </c>
      <c r="P158" s="54" t="s">
        <v>622</v>
      </c>
    </row>
    <row r="160" spans="2:24" ht="45" customHeight="1" x14ac:dyDescent="0.35">
      <c r="B160" s="87" t="s">
        <v>623</v>
      </c>
      <c r="C160" s="80"/>
      <c r="D160" s="80"/>
      <c r="E160" s="80"/>
      <c r="F160" s="80"/>
      <c r="P160" s="87" t="s">
        <v>624</v>
      </c>
      <c r="Q160" s="80"/>
      <c r="R160" s="80"/>
      <c r="S160" s="80"/>
      <c r="T160" s="80"/>
      <c r="U160" s="80"/>
    </row>
    <row r="161" spans="16:22" ht="35" customHeight="1" x14ac:dyDescent="0.35">
      <c r="P161" s="84" t="s">
        <v>625</v>
      </c>
      <c r="Q161" s="84"/>
      <c r="R161" s="84" t="s">
        <v>626</v>
      </c>
      <c r="S161" s="84"/>
      <c r="T161" s="84"/>
    </row>
    <row r="162" spans="16:22" ht="30" customHeight="1" x14ac:dyDescent="0.35">
      <c r="P162" s="88">
        <v>0</v>
      </c>
      <c r="Q162" s="89"/>
      <c r="R162" s="90" t="s">
        <v>627</v>
      </c>
      <c r="S162" s="91"/>
      <c r="T162" s="91"/>
    </row>
    <row r="165" spans="16:22" ht="25" customHeight="1" x14ac:dyDescent="0.35">
      <c r="P165" s="63" t="s">
        <v>610</v>
      </c>
      <c r="Q165" s="63" t="s">
        <v>628</v>
      </c>
      <c r="R165" s="63" t="s">
        <v>629</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505</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57</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42</v>
      </c>
      <c r="K11" s="1" t="s">
        <v>66</v>
      </c>
      <c r="L11" s="3" t="str">
        <f t="shared" si="0"/>
        <v>Outstanding</v>
      </c>
      <c r="M11" s="11" t="s">
        <v>19</v>
      </c>
    </row>
    <row r="12" spans="1:13" ht="60" customHeight="1" x14ac:dyDescent="0.35">
      <c r="A12" s="9" t="s">
        <v>67</v>
      </c>
      <c r="B12" s="1" t="s">
        <v>68</v>
      </c>
      <c r="C12" s="2" t="s">
        <v>25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25</v>
      </c>
      <c r="D13" s="3" t="s">
        <v>16</v>
      </c>
      <c r="E13" s="3" t="s">
        <v>17</v>
      </c>
      <c r="F13" s="3" t="s">
        <v>18</v>
      </c>
      <c r="G13" s="3" t="s">
        <v>19</v>
      </c>
      <c r="H13" s="4" t="s">
        <v>19</v>
      </c>
      <c r="I13" s="1" t="s">
        <v>74</v>
      </c>
      <c r="J13" s="1" t="s">
        <v>27</v>
      </c>
      <c r="K13" s="1" t="s">
        <v>75</v>
      </c>
      <c r="L13" s="3" t="str">
        <f t="shared" si="0"/>
        <v>Outstanding</v>
      </c>
      <c r="M13" s="11" t="s">
        <v>19</v>
      </c>
    </row>
    <row r="14" spans="1:13" ht="60" customHeight="1" x14ac:dyDescent="0.35">
      <c r="A14" s="9" t="s">
        <v>76</v>
      </c>
      <c r="B14" s="1" t="s">
        <v>77</v>
      </c>
      <c r="C14" s="2" t="s">
        <v>25</v>
      </c>
      <c r="D14" s="3" t="s">
        <v>16</v>
      </c>
      <c r="E14" s="3" t="s">
        <v>17</v>
      </c>
      <c r="F14" s="3" t="s">
        <v>18</v>
      </c>
      <c r="G14" s="3" t="s">
        <v>19</v>
      </c>
      <c r="H14" s="4" t="s">
        <v>19</v>
      </c>
      <c r="I14" s="1" t="s">
        <v>78</v>
      </c>
      <c r="J14" s="1" t="s">
        <v>79</v>
      </c>
      <c r="K14" s="1" t="s">
        <v>80</v>
      </c>
      <c r="L14" s="3" t="str">
        <f t="shared" si="0"/>
        <v>Outstanding</v>
      </c>
      <c r="M14" s="11" t="s">
        <v>19</v>
      </c>
    </row>
    <row r="15" spans="1:13" ht="60" customHeight="1" x14ac:dyDescent="0.35">
      <c r="A15" s="9" t="s">
        <v>81</v>
      </c>
      <c r="B15" s="1" t="s">
        <v>82</v>
      </c>
      <c r="C15" s="2" t="s">
        <v>25</v>
      </c>
      <c r="D15" s="3" t="s">
        <v>16</v>
      </c>
      <c r="E15" s="3" t="s">
        <v>17</v>
      </c>
      <c r="F15" s="3" t="s">
        <v>18</v>
      </c>
      <c r="G15" s="3" t="s">
        <v>19</v>
      </c>
      <c r="H15" s="4" t="s">
        <v>19</v>
      </c>
      <c r="I15" s="1" t="s">
        <v>83</v>
      </c>
      <c r="J15" s="1" t="s">
        <v>84</v>
      </c>
      <c r="K15" s="1" t="s">
        <v>85</v>
      </c>
      <c r="L15" s="3" t="str">
        <f t="shared" si="0"/>
        <v>Outstanding</v>
      </c>
      <c r="M15" s="11" t="s">
        <v>19</v>
      </c>
    </row>
    <row r="16" spans="1:13" ht="60" customHeight="1" x14ac:dyDescent="0.35">
      <c r="A16" s="9" t="s">
        <v>86</v>
      </c>
      <c r="B16" s="1" t="s">
        <v>87</v>
      </c>
      <c r="C16" s="2" t="s">
        <v>25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25</v>
      </c>
      <c r="D17" s="3" t="s">
        <v>16</v>
      </c>
      <c r="E17" s="3" t="s">
        <v>17</v>
      </c>
      <c r="F17" s="3" t="s">
        <v>18</v>
      </c>
      <c r="G17" s="3" t="s">
        <v>19</v>
      </c>
      <c r="H17" s="4" t="s">
        <v>19</v>
      </c>
      <c r="I17" s="1" t="s">
        <v>93</v>
      </c>
      <c r="J17" s="1" t="s">
        <v>89</v>
      </c>
      <c r="K17" s="1" t="s">
        <v>94</v>
      </c>
      <c r="L17" s="3" t="str">
        <f t="shared" si="0"/>
        <v>Outstanding</v>
      </c>
      <c r="M17" s="11" t="s">
        <v>19</v>
      </c>
    </row>
    <row r="18" spans="1:13" ht="60" customHeight="1" x14ac:dyDescent="0.35">
      <c r="A18" s="9" t="s">
        <v>95</v>
      </c>
      <c r="B18" s="1" t="s">
        <v>96</v>
      </c>
      <c r="C18" s="2" t="s">
        <v>25</v>
      </c>
      <c r="D18" s="3" t="s">
        <v>16</v>
      </c>
      <c r="E18" s="3" t="s">
        <v>17</v>
      </c>
      <c r="F18" s="3" t="s">
        <v>18</v>
      </c>
      <c r="G18" s="3" t="s">
        <v>19</v>
      </c>
      <c r="H18" s="4" t="s">
        <v>19</v>
      </c>
      <c r="I18" s="1" t="s">
        <v>97</v>
      </c>
      <c r="J18" s="1" t="s">
        <v>98</v>
      </c>
      <c r="K18" s="1" t="s">
        <v>99</v>
      </c>
      <c r="L18" s="3" t="str">
        <f t="shared" si="0"/>
        <v>Outstanding</v>
      </c>
      <c r="M18" s="11" t="s">
        <v>19</v>
      </c>
    </row>
    <row r="19" spans="1:13" ht="60" customHeight="1" x14ac:dyDescent="0.35">
      <c r="A19" s="9" t="s">
        <v>100</v>
      </c>
      <c r="B19" s="1" t="s">
        <v>101</v>
      </c>
      <c r="C19" s="2" t="s">
        <v>25</v>
      </c>
      <c r="D19" s="3" t="s">
        <v>16</v>
      </c>
      <c r="E19" s="3" t="s">
        <v>17</v>
      </c>
      <c r="F19" s="3" t="s">
        <v>18</v>
      </c>
      <c r="G19" s="3" t="s">
        <v>19</v>
      </c>
      <c r="H19" s="4" t="s">
        <v>19</v>
      </c>
      <c r="I19" s="1" t="s">
        <v>102</v>
      </c>
      <c r="J19" s="1" t="s">
        <v>103</v>
      </c>
      <c r="K19" s="1" t="s">
        <v>104</v>
      </c>
      <c r="L19" s="3" t="str">
        <f t="shared" si="0"/>
        <v>Outstanding</v>
      </c>
      <c r="M19" s="11" t="s">
        <v>19</v>
      </c>
    </row>
    <row r="20" spans="1:13" ht="60" customHeight="1" x14ac:dyDescent="0.35">
      <c r="A20" s="9" t="s">
        <v>105</v>
      </c>
      <c r="B20" s="1" t="s">
        <v>106</v>
      </c>
      <c r="C20" s="2" t="s">
        <v>25</v>
      </c>
      <c r="D20" s="3" t="s">
        <v>16</v>
      </c>
      <c r="E20" s="3" t="s">
        <v>17</v>
      </c>
      <c r="F20" s="3" t="s">
        <v>18</v>
      </c>
      <c r="G20" s="3" t="s">
        <v>19</v>
      </c>
      <c r="H20" s="4" t="s">
        <v>19</v>
      </c>
      <c r="I20" s="1" t="s">
        <v>107</v>
      </c>
      <c r="J20" s="1" t="s">
        <v>108</v>
      </c>
      <c r="K20" s="1" t="s">
        <v>109</v>
      </c>
      <c r="L20" s="3" t="str">
        <f t="shared" si="0"/>
        <v>Outstanding</v>
      </c>
      <c r="M20" s="11" t="s">
        <v>19</v>
      </c>
    </row>
    <row r="21" spans="1:13" ht="60" customHeight="1" x14ac:dyDescent="0.35">
      <c r="A21" s="9" t="s">
        <v>110</v>
      </c>
      <c r="B21" s="1" t="s">
        <v>111</v>
      </c>
      <c r="C21" s="2" t="s">
        <v>25</v>
      </c>
      <c r="D21" s="3" t="s">
        <v>16</v>
      </c>
      <c r="E21" s="3" t="s">
        <v>17</v>
      </c>
      <c r="F21" s="3" t="s">
        <v>18</v>
      </c>
      <c r="G21" s="3" t="s">
        <v>19</v>
      </c>
      <c r="H21" s="4" t="s">
        <v>19</v>
      </c>
      <c r="I21" s="1" t="s">
        <v>112</v>
      </c>
      <c r="J21" s="1" t="s">
        <v>113</v>
      </c>
      <c r="K21" s="1" t="s">
        <v>114</v>
      </c>
      <c r="L21" s="3" t="str">
        <f t="shared" si="0"/>
        <v>Outstanding</v>
      </c>
      <c r="M21" s="11" t="s">
        <v>19</v>
      </c>
    </row>
    <row r="22" spans="1:13" ht="60" customHeight="1" x14ac:dyDescent="0.35">
      <c r="A22" s="9" t="s">
        <v>115</v>
      </c>
      <c r="B22" s="1" t="s">
        <v>116</v>
      </c>
      <c r="C22" s="2" t="s">
        <v>25</v>
      </c>
      <c r="D22" s="3" t="s">
        <v>16</v>
      </c>
      <c r="E22" s="3" t="s">
        <v>17</v>
      </c>
      <c r="F22" s="3" t="s">
        <v>18</v>
      </c>
      <c r="G22" s="3" t="s">
        <v>19</v>
      </c>
      <c r="H22" s="4" t="s">
        <v>19</v>
      </c>
      <c r="I22" s="1" t="s">
        <v>117</v>
      </c>
      <c r="J22" s="1" t="s">
        <v>113</v>
      </c>
      <c r="K22" s="1" t="s">
        <v>118</v>
      </c>
      <c r="L22" s="3" t="str">
        <f t="shared" si="0"/>
        <v>Outstanding</v>
      </c>
      <c r="M22" s="11" t="s">
        <v>19</v>
      </c>
    </row>
    <row r="23" spans="1:13" ht="60" customHeight="1" x14ac:dyDescent="0.35">
      <c r="A23" s="9" t="s">
        <v>119</v>
      </c>
      <c r="B23" s="1" t="s">
        <v>120</v>
      </c>
      <c r="C23" s="2" t="s">
        <v>25</v>
      </c>
      <c r="D23" s="3" t="s">
        <v>16</v>
      </c>
      <c r="E23" s="3" t="s">
        <v>17</v>
      </c>
      <c r="F23" s="3" t="s">
        <v>18</v>
      </c>
      <c r="G23" s="3" t="s">
        <v>19</v>
      </c>
      <c r="H23" s="4" t="s">
        <v>19</v>
      </c>
      <c r="I23" s="1" t="s">
        <v>121</v>
      </c>
      <c r="J23" s="1" t="s">
        <v>113</v>
      </c>
      <c r="K23" s="1" t="s">
        <v>122</v>
      </c>
      <c r="L23" s="3" t="str">
        <f t="shared" si="0"/>
        <v>Outstanding</v>
      </c>
      <c r="M23" s="11" t="s">
        <v>19</v>
      </c>
    </row>
    <row r="24" spans="1:13" ht="60" customHeight="1" x14ac:dyDescent="0.35">
      <c r="A24" s="9" t="s">
        <v>123</v>
      </c>
      <c r="B24" s="1" t="s">
        <v>124</v>
      </c>
      <c r="C24" s="2" t="s">
        <v>25</v>
      </c>
      <c r="D24" s="3" t="s">
        <v>16</v>
      </c>
      <c r="E24" s="3" t="s">
        <v>17</v>
      </c>
      <c r="F24" s="3" t="s">
        <v>18</v>
      </c>
      <c r="G24" s="3" t="s">
        <v>19</v>
      </c>
      <c r="H24" s="4" t="s">
        <v>19</v>
      </c>
      <c r="I24" s="1" t="s">
        <v>125</v>
      </c>
      <c r="J24" s="1" t="s">
        <v>113</v>
      </c>
      <c r="K24" s="1" t="s">
        <v>126</v>
      </c>
      <c r="L24" s="3" t="str">
        <f t="shared" si="0"/>
        <v>Outstanding</v>
      </c>
      <c r="M24" s="11" t="s">
        <v>19</v>
      </c>
    </row>
    <row r="25" spans="1:13" ht="60" customHeight="1" x14ac:dyDescent="0.35">
      <c r="A25" s="9" t="s">
        <v>127</v>
      </c>
      <c r="B25" s="1" t="s">
        <v>128</v>
      </c>
      <c r="C25" s="2" t="s">
        <v>25</v>
      </c>
      <c r="D25" s="3" t="s">
        <v>16</v>
      </c>
      <c r="E25" s="3" t="s">
        <v>17</v>
      </c>
      <c r="F25" s="3" t="s">
        <v>18</v>
      </c>
      <c r="G25" s="3" t="s">
        <v>19</v>
      </c>
      <c r="H25" s="4" t="s">
        <v>19</v>
      </c>
      <c r="I25" s="1" t="s">
        <v>129</v>
      </c>
      <c r="J25" s="1" t="s">
        <v>130</v>
      </c>
      <c r="K25" s="1" t="s">
        <v>131</v>
      </c>
      <c r="L25" s="3" t="str">
        <f t="shared" si="0"/>
        <v>Outstanding</v>
      </c>
      <c r="M25" s="11" t="s">
        <v>19</v>
      </c>
    </row>
    <row r="26" spans="1:13" ht="60" customHeight="1" x14ac:dyDescent="0.35">
      <c r="A26" s="9" t="s">
        <v>132</v>
      </c>
      <c r="B26" s="1" t="s">
        <v>133</v>
      </c>
      <c r="C26" s="2" t="s">
        <v>25</v>
      </c>
      <c r="D26" s="3" t="s">
        <v>16</v>
      </c>
      <c r="E26" s="3" t="s">
        <v>17</v>
      </c>
      <c r="F26" s="3" t="s">
        <v>18</v>
      </c>
      <c r="G26" s="3" t="s">
        <v>19</v>
      </c>
      <c r="H26" s="4" t="s">
        <v>19</v>
      </c>
      <c r="I26" s="1" t="s">
        <v>134</v>
      </c>
      <c r="J26" s="1" t="s">
        <v>135</v>
      </c>
      <c r="K26" s="1" t="s">
        <v>136</v>
      </c>
      <c r="L26" s="3" t="str">
        <f t="shared" si="0"/>
        <v>Outstanding</v>
      </c>
      <c r="M26" s="11" t="s">
        <v>19</v>
      </c>
    </row>
    <row r="27" spans="1:13" ht="60" customHeight="1" x14ac:dyDescent="0.35">
      <c r="A27" s="9" t="s">
        <v>137</v>
      </c>
      <c r="B27" s="1" t="s">
        <v>138</v>
      </c>
      <c r="C27" s="2" t="s">
        <v>25</v>
      </c>
      <c r="D27" s="3" t="s">
        <v>16</v>
      </c>
      <c r="E27" s="3" t="s">
        <v>17</v>
      </c>
      <c r="F27" s="3" t="s">
        <v>18</v>
      </c>
      <c r="G27" s="3" t="s">
        <v>19</v>
      </c>
      <c r="H27" s="4" t="s">
        <v>19</v>
      </c>
      <c r="I27" s="1" t="s">
        <v>139</v>
      </c>
      <c r="J27" s="1" t="s">
        <v>140</v>
      </c>
      <c r="K27" s="1" t="s">
        <v>141</v>
      </c>
      <c r="L27" s="3" t="str">
        <f t="shared" si="0"/>
        <v>Outstanding</v>
      </c>
      <c r="M27" s="11" t="s">
        <v>19</v>
      </c>
    </row>
    <row r="28" spans="1:13" ht="60" customHeight="1" x14ac:dyDescent="0.35">
      <c r="A28" s="9" t="s">
        <v>142</v>
      </c>
      <c r="B28" s="1" t="s">
        <v>143</v>
      </c>
      <c r="C28" s="2" t="s">
        <v>25</v>
      </c>
      <c r="D28" s="3" t="s">
        <v>16</v>
      </c>
      <c r="E28" s="3" t="s">
        <v>17</v>
      </c>
      <c r="F28" s="3" t="s">
        <v>18</v>
      </c>
      <c r="G28" s="3" t="s">
        <v>19</v>
      </c>
      <c r="H28" s="4" t="s">
        <v>19</v>
      </c>
      <c r="I28" s="1" t="s">
        <v>144</v>
      </c>
      <c r="J28" s="1" t="s">
        <v>113</v>
      </c>
      <c r="K28" s="1" t="s">
        <v>145</v>
      </c>
      <c r="L28" s="3" t="str">
        <f t="shared" si="0"/>
        <v>Outstanding</v>
      </c>
      <c r="M28" s="11" t="s">
        <v>19</v>
      </c>
    </row>
    <row r="29" spans="1:13" ht="60" customHeight="1" x14ac:dyDescent="0.35">
      <c r="A29" s="9" t="s">
        <v>146</v>
      </c>
      <c r="B29" s="1" t="s">
        <v>147</v>
      </c>
      <c r="C29" s="2" t="s">
        <v>25</v>
      </c>
      <c r="D29" s="3" t="s">
        <v>16</v>
      </c>
      <c r="E29" s="3" t="s">
        <v>17</v>
      </c>
      <c r="F29" s="3" t="s">
        <v>18</v>
      </c>
      <c r="G29" s="3" t="s">
        <v>19</v>
      </c>
      <c r="H29" s="4" t="s">
        <v>19</v>
      </c>
      <c r="I29" s="1" t="s">
        <v>148</v>
      </c>
      <c r="J29" s="1" t="s">
        <v>149</v>
      </c>
      <c r="K29" s="1" t="s">
        <v>150</v>
      </c>
      <c r="L29" s="3" t="str">
        <f t="shared" si="0"/>
        <v>Outstanding</v>
      </c>
      <c r="M29" s="11" t="s">
        <v>19</v>
      </c>
    </row>
    <row r="30" spans="1:13" ht="60" customHeight="1" x14ac:dyDescent="0.35">
      <c r="A30" s="9" t="s">
        <v>151</v>
      </c>
      <c r="B30" s="1" t="s">
        <v>152</v>
      </c>
      <c r="C30" s="2" t="s">
        <v>25</v>
      </c>
      <c r="D30" s="3" t="s">
        <v>16</v>
      </c>
      <c r="E30" s="3" t="s">
        <v>17</v>
      </c>
      <c r="F30" s="3" t="s">
        <v>18</v>
      </c>
      <c r="G30" s="3" t="s">
        <v>19</v>
      </c>
      <c r="H30" s="4" t="s">
        <v>19</v>
      </c>
      <c r="I30" s="1" t="s">
        <v>153</v>
      </c>
      <c r="J30" s="1" t="s">
        <v>149</v>
      </c>
      <c r="K30" s="1" t="s">
        <v>154</v>
      </c>
      <c r="L30" s="3" t="str">
        <f t="shared" si="0"/>
        <v>Outstanding</v>
      </c>
      <c r="M30" s="11" t="s">
        <v>19</v>
      </c>
    </row>
    <row r="31" spans="1:13" ht="60" customHeight="1" x14ac:dyDescent="0.35">
      <c r="A31" s="9" t="s">
        <v>155</v>
      </c>
      <c r="B31" s="1" t="s">
        <v>156</v>
      </c>
      <c r="C31" s="2" t="s">
        <v>25</v>
      </c>
      <c r="D31" s="3" t="s">
        <v>16</v>
      </c>
      <c r="E31" s="3" t="s">
        <v>17</v>
      </c>
      <c r="F31" s="3" t="s">
        <v>18</v>
      </c>
      <c r="G31" s="3" t="s">
        <v>19</v>
      </c>
      <c r="H31" s="4" t="s">
        <v>19</v>
      </c>
      <c r="I31" s="1" t="s">
        <v>157</v>
      </c>
      <c r="J31" s="1" t="s">
        <v>113</v>
      </c>
      <c r="K31" s="1" t="s">
        <v>158</v>
      </c>
      <c r="L31" s="3" t="str">
        <f t="shared" si="0"/>
        <v>Outstanding</v>
      </c>
      <c r="M31" s="11" t="s">
        <v>19</v>
      </c>
    </row>
    <row r="32" spans="1:13" ht="60" customHeight="1" x14ac:dyDescent="0.35">
      <c r="A32" s="9" t="s">
        <v>159</v>
      </c>
      <c r="B32" s="1" t="s">
        <v>160</v>
      </c>
      <c r="C32" s="2" t="s">
        <v>25</v>
      </c>
      <c r="D32" s="3" t="s">
        <v>16</v>
      </c>
      <c r="E32" s="3" t="s">
        <v>17</v>
      </c>
      <c r="F32" s="3" t="s">
        <v>18</v>
      </c>
      <c r="G32" s="3" t="s">
        <v>19</v>
      </c>
      <c r="H32" s="4" t="s">
        <v>19</v>
      </c>
      <c r="I32" s="1" t="s">
        <v>161</v>
      </c>
      <c r="J32" s="1" t="s">
        <v>113</v>
      </c>
      <c r="K32" s="1" t="s">
        <v>162</v>
      </c>
      <c r="L32" s="3" t="str">
        <f t="shared" si="0"/>
        <v>Outstanding</v>
      </c>
      <c r="M32" s="11" t="s">
        <v>19</v>
      </c>
    </row>
    <row r="33" spans="1:13" ht="60" customHeight="1" x14ac:dyDescent="0.35">
      <c r="A33" s="9" t="s">
        <v>163</v>
      </c>
      <c r="B33" s="1" t="s">
        <v>164</v>
      </c>
      <c r="C33" s="2" t="s">
        <v>25</v>
      </c>
      <c r="D33" s="3" t="s">
        <v>16</v>
      </c>
      <c r="E33" s="3" t="s">
        <v>17</v>
      </c>
      <c r="F33" s="3" t="s">
        <v>18</v>
      </c>
      <c r="G33" s="3" t="s">
        <v>19</v>
      </c>
      <c r="H33" s="4" t="s">
        <v>19</v>
      </c>
      <c r="I33" s="1" t="s">
        <v>165</v>
      </c>
      <c r="J33" s="1" t="s">
        <v>113</v>
      </c>
      <c r="K33" s="1" t="s">
        <v>166</v>
      </c>
      <c r="L33" s="3" t="str">
        <f t="shared" si="0"/>
        <v>Outstanding</v>
      </c>
      <c r="M33" s="11" t="s">
        <v>19</v>
      </c>
    </row>
    <row r="34" spans="1:13" ht="60" customHeight="1" x14ac:dyDescent="0.35">
      <c r="A34" s="9" t="s">
        <v>167</v>
      </c>
      <c r="B34" s="1" t="s">
        <v>168</v>
      </c>
      <c r="C34" s="2" t="s">
        <v>25</v>
      </c>
      <c r="D34" s="3" t="s">
        <v>16</v>
      </c>
      <c r="E34" s="3" t="s">
        <v>17</v>
      </c>
      <c r="F34" s="3" t="s">
        <v>18</v>
      </c>
      <c r="G34" s="3" t="s">
        <v>19</v>
      </c>
      <c r="H34" s="4" t="s">
        <v>19</v>
      </c>
      <c r="I34" s="1" t="s">
        <v>169</v>
      </c>
      <c r="J34" s="1" t="s">
        <v>113</v>
      </c>
      <c r="K34" s="1" t="s">
        <v>170</v>
      </c>
      <c r="L34" s="3" t="str">
        <f t="shared" si="0"/>
        <v>Outstanding</v>
      </c>
      <c r="M34" s="11" t="s">
        <v>19</v>
      </c>
    </row>
    <row r="35" spans="1:13" ht="60" customHeight="1" x14ac:dyDescent="0.35">
      <c r="A35" s="9" t="s">
        <v>171</v>
      </c>
      <c r="B35" s="1" t="s">
        <v>172</v>
      </c>
      <c r="C35" s="2" t="s">
        <v>25</v>
      </c>
      <c r="D35" s="3" t="s">
        <v>16</v>
      </c>
      <c r="E35" s="3" t="s">
        <v>17</v>
      </c>
      <c r="F35" s="3" t="s">
        <v>18</v>
      </c>
      <c r="G35" s="3" t="s">
        <v>19</v>
      </c>
      <c r="H35" s="4" t="s">
        <v>19</v>
      </c>
      <c r="I35" s="1" t="s">
        <v>173</v>
      </c>
      <c r="J35" s="1" t="s">
        <v>113</v>
      </c>
      <c r="K35" s="1" t="s">
        <v>174</v>
      </c>
      <c r="L35" s="3" t="str">
        <f t="shared" si="0"/>
        <v>Outstanding</v>
      </c>
      <c r="M35" s="11" t="s">
        <v>19</v>
      </c>
    </row>
    <row r="36" spans="1:13" ht="60" customHeight="1" x14ac:dyDescent="0.35">
      <c r="A36" s="9" t="s">
        <v>175</v>
      </c>
      <c r="B36" s="1" t="s">
        <v>176</v>
      </c>
      <c r="C36" s="2" t="s">
        <v>25</v>
      </c>
      <c r="D36" s="3" t="s">
        <v>16</v>
      </c>
      <c r="E36" s="3" t="s">
        <v>17</v>
      </c>
      <c r="F36" s="3" t="s">
        <v>18</v>
      </c>
      <c r="G36" s="3" t="s">
        <v>19</v>
      </c>
      <c r="H36" s="4" t="s">
        <v>19</v>
      </c>
      <c r="I36" s="1" t="s">
        <v>177</v>
      </c>
      <c r="J36" s="1" t="s">
        <v>113</v>
      </c>
      <c r="K36" s="1" t="s">
        <v>178</v>
      </c>
      <c r="L36" s="3" t="str">
        <f t="shared" si="0"/>
        <v>Outstanding</v>
      </c>
      <c r="M36" s="11" t="s">
        <v>19</v>
      </c>
    </row>
    <row r="37" spans="1:13" ht="60" customHeight="1" x14ac:dyDescent="0.35">
      <c r="A37" s="9" t="s">
        <v>179</v>
      </c>
      <c r="B37" s="1" t="s">
        <v>180</v>
      </c>
      <c r="C37" s="2" t="s">
        <v>25</v>
      </c>
      <c r="D37" s="3" t="s">
        <v>16</v>
      </c>
      <c r="E37" s="3" t="s">
        <v>17</v>
      </c>
      <c r="F37" s="3" t="s">
        <v>18</v>
      </c>
      <c r="G37" s="3" t="s">
        <v>19</v>
      </c>
      <c r="H37" s="4" t="s">
        <v>19</v>
      </c>
      <c r="I37" s="1" t="s">
        <v>181</v>
      </c>
      <c r="J37" s="1" t="s">
        <v>113</v>
      </c>
      <c r="K37" s="1" t="s">
        <v>182</v>
      </c>
      <c r="L37" s="3" t="str">
        <f t="shared" si="0"/>
        <v>Outstanding</v>
      </c>
      <c r="M37" s="11" t="s">
        <v>19</v>
      </c>
    </row>
    <row r="38" spans="1:13" ht="60" customHeight="1" x14ac:dyDescent="0.35">
      <c r="A38" s="9" t="s">
        <v>183</v>
      </c>
      <c r="B38" s="1" t="s">
        <v>184</v>
      </c>
      <c r="C38" s="2" t="s">
        <v>25</v>
      </c>
      <c r="D38" s="3" t="s">
        <v>16</v>
      </c>
      <c r="E38" s="3" t="s">
        <v>17</v>
      </c>
      <c r="F38" s="3" t="s">
        <v>18</v>
      </c>
      <c r="G38" s="3" t="s">
        <v>19</v>
      </c>
      <c r="H38" s="4" t="s">
        <v>19</v>
      </c>
      <c r="I38" s="1" t="s">
        <v>185</v>
      </c>
      <c r="J38" s="1" t="s">
        <v>113</v>
      </c>
      <c r="K38" s="1" t="s">
        <v>186</v>
      </c>
      <c r="L38" s="3" t="str">
        <f t="shared" si="0"/>
        <v>Outstanding</v>
      </c>
      <c r="M38" s="11" t="s">
        <v>19</v>
      </c>
    </row>
    <row r="39" spans="1:13" ht="60" customHeight="1" x14ac:dyDescent="0.35">
      <c r="A39" s="9" t="s">
        <v>187</v>
      </c>
      <c r="B39" s="1" t="s">
        <v>188</v>
      </c>
      <c r="C39" s="2" t="s">
        <v>25</v>
      </c>
      <c r="D39" s="3" t="s">
        <v>16</v>
      </c>
      <c r="E39" s="3" t="s">
        <v>17</v>
      </c>
      <c r="F39" s="3" t="s">
        <v>18</v>
      </c>
      <c r="G39" s="3" t="s">
        <v>19</v>
      </c>
      <c r="H39" s="4" t="s">
        <v>19</v>
      </c>
      <c r="I39" s="1" t="s">
        <v>189</v>
      </c>
      <c r="J39" s="1" t="s">
        <v>113</v>
      </c>
      <c r="K39" s="1" t="s">
        <v>190</v>
      </c>
      <c r="L39" s="3" t="str">
        <f t="shared" si="0"/>
        <v>Outstanding</v>
      </c>
      <c r="M39" s="11" t="s">
        <v>19</v>
      </c>
    </row>
    <row r="40" spans="1:13" ht="60" customHeight="1" x14ac:dyDescent="0.35">
      <c r="A40" s="9" t="s">
        <v>191</v>
      </c>
      <c r="B40" s="1" t="s">
        <v>192</v>
      </c>
      <c r="C40" s="2" t="s">
        <v>25</v>
      </c>
      <c r="D40" s="3" t="s">
        <v>16</v>
      </c>
      <c r="E40" s="3" t="s">
        <v>17</v>
      </c>
      <c r="F40" s="3" t="s">
        <v>18</v>
      </c>
      <c r="G40" s="3" t="s">
        <v>19</v>
      </c>
      <c r="H40" s="4" t="s">
        <v>19</v>
      </c>
      <c r="I40" s="1" t="s">
        <v>193</v>
      </c>
      <c r="J40" s="1" t="s">
        <v>113</v>
      </c>
      <c r="K40" s="1" t="s">
        <v>194</v>
      </c>
      <c r="L40" s="3" t="str">
        <f t="shared" si="0"/>
        <v>Outstanding</v>
      </c>
      <c r="M40" s="11" t="s">
        <v>19</v>
      </c>
    </row>
    <row r="41" spans="1:13" ht="60" customHeight="1" x14ac:dyDescent="0.35">
      <c r="A41" s="9" t="s">
        <v>195</v>
      </c>
      <c r="B41" s="1" t="s">
        <v>196</v>
      </c>
      <c r="C41" s="2" t="s">
        <v>25</v>
      </c>
      <c r="D41" s="3" t="s">
        <v>16</v>
      </c>
      <c r="E41" s="3" t="s">
        <v>17</v>
      </c>
      <c r="F41" s="3" t="s">
        <v>18</v>
      </c>
      <c r="G41" s="3" t="s">
        <v>19</v>
      </c>
      <c r="H41" s="4" t="s">
        <v>19</v>
      </c>
      <c r="I41" s="1" t="s">
        <v>197</v>
      </c>
      <c r="J41" s="1" t="s">
        <v>113</v>
      </c>
      <c r="K41" s="1" t="s">
        <v>198</v>
      </c>
      <c r="L41" s="3" t="str">
        <f t="shared" si="0"/>
        <v>Outstanding</v>
      </c>
      <c r="M41" s="11" t="s">
        <v>19</v>
      </c>
    </row>
    <row r="42" spans="1:13" ht="60" customHeight="1" x14ac:dyDescent="0.35">
      <c r="A42" s="9" t="s">
        <v>199</v>
      </c>
      <c r="B42" s="1" t="s">
        <v>200</v>
      </c>
      <c r="C42" s="2" t="s">
        <v>25</v>
      </c>
      <c r="D42" s="3" t="s">
        <v>16</v>
      </c>
      <c r="E42" s="3" t="s">
        <v>17</v>
      </c>
      <c r="F42" s="3" t="s">
        <v>18</v>
      </c>
      <c r="G42" s="3" t="s">
        <v>19</v>
      </c>
      <c r="H42" s="4" t="s">
        <v>19</v>
      </c>
      <c r="I42" s="1" t="s">
        <v>201</v>
      </c>
      <c r="J42" s="1" t="s">
        <v>202</v>
      </c>
      <c r="K42" s="1" t="s">
        <v>203</v>
      </c>
      <c r="L42" s="3" t="str">
        <f t="shared" si="0"/>
        <v>Outstanding</v>
      </c>
      <c r="M42" s="11" t="s">
        <v>19</v>
      </c>
    </row>
    <row r="43" spans="1:13" ht="60" customHeight="1" x14ac:dyDescent="0.35">
      <c r="A43" s="9" t="s">
        <v>204</v>
      </c>
      <c r="B43" s="1" t="s">
        <v>205</v>
      </c>
      <c r="C43" s="2" t="s">
        <v>25</v>
      </c>
      <c r="D43" s="3" t="s">
        <v>16</v>
      </c>
      <c r="E43" s="3" t="s">
        <v>17</v>
      </c>
      <c r="F43" s="3" t="s">
        <v>18</v>
      </c>
      <c r="G43" s="3" t="s">
        <v>19</v>
      </c>
      <c r="H43" s="4" t="s">
        <v>19</v>
      </c>
      <c r="I43" s="1" t="s">
        <v>206</v>
      </c>
      <c r="J43" s="1" t="s">
        <v>202</v>
      </c>
      <c r="K43" s="1" t="s">
        <v>207</v>
      </c>
      <c r="L43" s="3" t="str">
        <f t="shared" si="0"/>
        <v>Outstanding</v>
      </c>
      <c r="M43" s="11" t="s">
        <v>19</v>
      </c>
    </row>
    <row r="44" spans="1:13" ht="60" customHeight="1" x14ac:dyDescent="0.35">
      <c r="A44" s="9" t="s">
        <v>208</v>
      </c>
      <c r="B44" s="1" t="s">
        <v>209</v>
      </c>
      <c r="C44" s="2" t="s">
        <v>25</v>
      </c>
      <c r="D44" s="3" t="s">
        <v>16</v>
      </c>
      <c r="E44" s="3" t="s">
        <v>17</v>
      </c>
      <c r="F44" s="3" t="s">
        <v>18</v>
      </c>
      <c r="G44" s="3" t="s">
        <v>19</v>
      </c>
      <c r="H44" s="4" t="s">
        <v>19</v>
      </c>
      <c r="I44" s="1" t="s">
        <v>210</v>
      </c>
      <c r="J44" s="1" t="s">
        <v>211</v>
      </c>
      <c r="K44" s="1" t="s">
        <v>212</v>
      </c>
      <c r="L44" s="3" t="str">
        <f t="shared" si="0"/>
        <v>Outstanding</v>
      </c>
      <c r="M44" s="11" t="s">
        <v>19</v>
      </c>
    </row>
    <row r="45" spans="1:13" ht="60" customHeight="1" x14ac:dyDescent="0.35">
      <c r="A45" s="9" t="s">
        <v>213</v>
      </c>
      <c r="B45" s="1" t="s">
        <v>214</v>
      </c>
      <c r="C45" s="2" t="s">
        <v>25</v>
      </c>
      <c r="D45" s="3" t="s">
        <v>16</v>
      </c>
      <c r="E45" s="3" t="s">
        <v>17</v>
      </c>
      <c r="F45" s="3" t="s">
        <v>18</v>
      </c>
      <c r="G45" s="3" t="s">
        <v>19</v>
      </c>
      <c r="H45" s="4" t="s">
        <v>19</v>
      </c>
      <c r="I45" s="1" t="s">
        <v>215</v>
      </c>
      <c r="J45" s="1" t="s">
        <v>216</v>
      </c>
      <c r="K45" s="1" t="s">
        <v>217</v>
      </c>
      <c r="L45" s="3" t="str">
        <f t="shared" si="0"/>
        <v>Outstanding</v>
      </c>
      <c r="M45" s="11" t="s">
        <v>19</v>
      </c>
    </row>
    <row r="46" spans="1:13" ht="60" customHeight="1" x14ac:dyDescent="0.35">
      <c r="A46" s="9" t="s">
        <v>218</v>
      </c>
      <c r="B46" s="1" t="s">
        <v>219</v>
      </c>
      <c r="C46" s="2" t="s">
        <v>25</v>
      </c>
      <c r="D46" s="3" t="s">
        <v>16</v>
      </c>
      <c r="E46" s="3" t="s">
        <v>17</v>
      </c>
      <c r="F46" s="3" t="s">
        <v>18</v>
      </c>
      <c r="G46" s="3" t="s">
        <v>19</v>
      </c>
      <c r="H46" s="4" t="s">
        <v>19</v>
      </c>
      <c r="I46" s="1" t="s">
        <v>220</v>
      </c>
      <c r="J46" s="1" t="s">
        <v>27</v>
      </c>
      <c r="K46" s="1" t="s">
        <v>221</v>
      </c>
      <c r="L46" s="3" t="str">
        <f t="shared" si="0"/>
        <v>Outstanding</v>
      </c>
      <c r="M46" s="11" t="s">
        <v>19</v>
      </c>
    </row>
    <row r="47" spans="1:13" ht="60" customHeight="1" x14ac:dyDescent="0.35">
      <c r="A47" s="9" t="s">
        <v>222</v>
      </c>
      <c r="B47" s="1" t="s">
        <v>223</v>
      </c>
      <c r="C47" s="2" t="s">
        <v>25</v>
      </c>
      <c r="D47" s="3" t="s">
        <v>16</v>
      </c>
      <c r="E47" s="3" t="s">
        <v>17</v>
      </c>
      <c r="F47" s="3" t="s">
        <v>18</v>
      </c>
      <c r="G47" s="3" t="s">
        <v>19</v>
      </c>
      <c r="H47" s="4" t="s">
        <v>19</v>
      </c>
      <c r="I47" s="1" t="s">
        <v>224</v>
      </c>
      <c r="J47" s="1" t="s">
        <v>135</v>
      </c>
      <c r="K47" s="1" t="s">
        <v>225</v>
      </c>
      <c r="L47" s="3" t="str">
        <f t="shared" si="0"/>
        <v>Outstanding</v>
      </c>
      <c r="M47" s="11" t="s">
        <v>19</v>
      </c>
    </row>
    <row r="48" spans="1:13" ht="60" customHeight="1" x14ac:dyDescent="0.35">
      <c r="A48" s="9" t="s">
        <v>226</v>
      </c>
      <c r="B48" s="1" t="s">
        <v>227</v>
      </c>
      <c r="C48" s="2" t="s">
        <v>25</v>
      </c>
      <c r="D48" s="3" t="s">
        <v>16</v>
      </c>
      <c r="E48" s="3" t="s">
        <v>17</v>
      </c>
      <c r="F48" s="3" t="s">
        <v>18</v>
      </c>
      <c r="G48" s="3" t="s">
        <v>19</v>
      </c>
      <c r="H48" s="4" t="s">
        <v>19</v>
      </c>
      <c r="I48" s="1" t="s">
        <v>228</v>
      </c>
      <c r="J48" s="1" t="s">
        <v>229</v>
      </c>
      <c r="K48" s="1" t="s">
        <v>230</v>
      </c>
      <c r="L48" s="3" t="str">
        <f t="shared" si="0"/>
        <v>Outstanding</v>
      </c>
      <c r="M48" s="11" t="s">
        <v>19</v>
      </c>
    </row>
    <row r="49" spans="1:13" ht="60" customHeight="1" x14ac:dyDescent="0.35">
      <c r="A49" s="9" t="s">
        <v>231</v>
      </c>
      <c r="B49" s="1" t="s">
        <v>232</v>
      </c>
      <c r="C49" s="2" t="s">
        <v>25</v>
      </c>
      <c r="D49" s="3" t="s">
        <v>16</v>
      </c>
      <c r="E49" s="3" t="s">
        <v>17</v>
      </c>
      <c r="F49" s="3" t="s">
        <v>18</v>
      </c>
      <c r="G49" s="3" t="s">
        <v>19</v>
      </c>
      <c r="H49" s="4" t="s">
        <v>19</v>
      </c>
      <c r="I49" s="1" t="s">
        <v>233</v>
      </c>
      <c r="J49" s="1" t="s">
        <v>234</v>
      </c>
      <c r="K49" s="1" t="s">
        <v>235</v>
      </c>
      <c r="L49" s="3" t="str">
        <f t="shared" si="0"/>
        <v>Outstanding</v>
      </c>
      <c r="M49" s="11" t="s">
        <v>19</v>
      </c>
    </row>
    <row r="50" spans="1:13" ht="60" customHeight="1" x14ac:dyDescent="0.35">
      <c r="A50" s="9" t="s">
        <v>236</v>
      </c>
      <c r="B50" s="1" t="s">
        <v>237</v>
      </c>
      <c r="C50" s="2" t="s">
        <v>25</v>
      </c>
      <c r="D50" s="3" t="s">
        <v>16</v>
      </c>
      <c r="E50" s="3" t="s">
        <v>17</v>
      </c>
      <c r="F50" s="3" t="s">
        <v>18</v>
      </c>
      <c r="G50" s="3" t="s">
        <v>19</v>
      </c>
      <c r="H50" s="4" t="s">
        <v>19</v>
      </c>
      <c r="I50" s="1" t="s">
        <v>238</v>
      </c>
      <c r="J50" s="1" t="s">
        <v>239</v>
      </c>
      <c r="K50" s="1" t="s">
        <v>240</v>
      </c>
      <c r="L50" s="3" t="str">
        <f t="shared" si="0"/>
        <v>Outstanding</v>
      </c>
      <c r="M50" s="11" t="s">
        <v>19</v>
      </c>
    </row>
    <row r="51" spans="1:13" ht="60" customHeight="1" x14ac:dyDescent="0.35">
      <c r="A51" s="9" t="s">
        <v>241</v>
      </c>
      <c r="B51" s="1" t="s">
        <v>242</v>
      </c>
      <c r="C51" s="2" t="s">
        <v>25</v>
      </c>
      <c r="D51" s="3" t="s">
        <v>16</v>
      </c>
      <c r="E51" s="3" t="s">
        <v>17</v>
      </c>
      <c r="F51" s="3" t="s">
        <v>18</v>
      </c>
      <c r="G51" s="3" t="s">
        <v>19</v>
      </c>
      <c r="H51" s="4" t="s">
        <v>19</v>
      </c>
      <c r="I51" s="1" t="s">
        <v>243</v>
      </c>
      <c r="J51" s="1" t="s">
        <v>244</v>
      </c>
      <c r="K51" s="1" t="s">
        <v>245</v>
      </c>
      <c r="L51" s="3" t="str">
        <f t="shared" si="0"/>
        <v>Outstanding</v>
      </c>
      <c r="M51" s="11" t="s">
        <v>19</v>
      </c>
    </row>
    <row r="52" spans="1:13" ht="60" customHeight="1" x14ac:dyDescent="0.35">
      <c r="A52" s="9" t="s">
        <v>246</v>
      </c>
      <c r="B52" s="1" t="s">
        <v>247</v>
      </c>
      <c r="C52" s="2" t="s">
        <v>25</v>
      </c>
      <c r="D52" s="3" t="s">
        <v>16</v>
      </c>
      <c r="E52" s="3" t="s">
        <v>17</v>
      </c>
      <c r="F52" s="3" t="s">
        <v>18</v>
      </c>
      <c r="G52" s="3" t="s">
        <v>19</v>
      </c>
      <c r="H52" s="4" t="s">
        <v>19</v>
      </c>
      <c r="I52" s="1" t="s">
        <v>248</v>
      </c>
      <c r="J52" s="1" t="s">
        <v>249</v>
      </c>
      <c r="K52" s="1" t="s">
        <v>250</v>
      </c>
      <c r="L52" s="3" t="str">
        <f t="shared" si="0"/>
        <v>Outstanding</v>
      </c>
      <c r="M52" s="11" t="s">
        <v>19</v>
      </c>
    </row>
    <row r="53" spans="1:13" ht="60" customHeight="1" x14ac:dyDescent="0.35">
      <c r="A53" s="9" t="s">
        <v>251</v>
      </c>
      <c r="B53" s="1" t="s">
        <v>252</v>
      </c>
      <c r="C53" s="2" t="s">
        <v>25</v>
      </c>
      <c r="D53" s="3" t="s">
        <v>16</v>
      </c>
      <c r="E53" s="3" t="s">
        <v>17</v>
      </c>
      <c r="F53" s="3" t="s">
        <v>18</v>
      </c>
      <c r="G53" s="3" t="s">
        <v>19</v>
      </c>
      <c r="H53" s="4" t="s">
        <v>19</v>
      </c>
      <c r="I53" s="1" t="s">
        <v>253</v>
      </c>
      <c r="J53" s="1" t="s">
        <v>27</v>
      </c>
      <c r="K53" s="1" t="s">
        <v>254</v>
      </c>
      <c r="L53" s="3" t="str">
        <f t="shared" si="0"/>
        <v>Outstanding</v>
      </c>
      <c r="M53" s="11" t="s">
        <v>19</v>
      </c>
    </row>
    <row r="54" spans="1:13" ht="60" customHeight="1" x14ac:dyDescent="0.35">
      <c r="A54" s="9" t="s">
        <v>255</v>
      </c>
      <c r="B54" s="1" t="s">
        <v>256</v>
      </c>
      <c r="C54" s="2" t="s">
        <v>25</v>
      </c>
      <c r="D54" s="3" t="s">
        <v>16</v>
      </c>
      <c r="E54" s="3" t="s">
        <v>17</v>
      </c>
      <c r="F54" s="3" t="s">
        <v>18</v>
      </c>
      <c r="G54" s="3" t="s">
        <v>19</v>
      </c>
      <c r="H54" s="4" t="s">
        <v>19</v>
      </c>
      <c r="I54" s="1" t="s">
        <v>257</v>
      </c>
      <c r="J54" s="1" t="s">
        <v>27</v>
      </c>
      <c r="K54" s="1" t="s">
        <v>258</v>
      </c>
      <c r="L54" s="3" t="str">
        <f t="shared" si="0"/>
        <v>Outstanding</v>
      </c>
      <c r="M54" s="11" t="s">
        <v>19</v>
      </c>
    </row>
    <row r="55" spans="1:13" ht="60" customHeight="1" x14ac:dyDescent="0.35">
      <c r="A55" s="9" t="s">
        <v>259</v>
      </c>
      <c r="B55" s="1" t="s">
        <v>260</v>
      </c>
      <c r="C55" s="2" t="s">
        <v>25</v>
      </c>
      <c r="D55" s="3" t="s">
        <v>16</v>
      </c>
      <c r="E55" s="3" t="s">
        <v>17</v>
      </c>
      <c r="F55" s="3" t="s">
        <v>18</v>
      </c>
      <c r="G55" s="3" t="s">
        <v>19</v>
      </c>
      <c r="H55" s="4" t="s">
        <v>19</v>
      </c>
      <c r="I55" s="1" t="s">
        <v>261</v>
      </c>
      <c r="J55" s="1" t="s">
        <v>113</v>
      </c>
      <c r="K55" s="1" t="s">
        <v>262</v>
      </c>
      <c r="L55" s="3" t="str">
        <f t="shared" si="0"/>
        <v>Outstanding</v>
      </c>
      <c r="M55" s="11" t="s">
        <v>19</v>
      </c>
    </row>
    <row r="56" spans="1:13" ht="60" customHeight="1" x14ac:dyDescent="0.35">
      <c r="A56" s="9" t="s">
        <v>263</v>
      </c>
      <c r="B56" s="1" t="s">
        <v>264</v>
      </c>
      <c r="C56" s="2" t="s">
        <v>25</v>
      </c>
      <c r="D56" s="3" t="s">
        <v>16</v>
      </c>
      <c r="E56" s="3" t="s">
        <v>17</v>
      </c>
      <c r="F56" s="3" t="s">
        <v>18</v>
      </c>
      <c r="G56" s="3" t="s">
        <v>19</v>
      </c>
      <c r="H56" s="4" t="s">
        <v>19</v>
      </c>
      <c r="I56" s="1" t="s">
        <v>265</v>
      </c>
      <c r="J56" s="1" t="s">
        <v>149</v>
      </c>
      <c r="K56" s="1" t="s">
        <v>266</v>
      </c>
      <c r="L56" s="3" t="str">
        <f t="shared" si="0"/>
        <v>Outstanding</v>
      </c>
      <c r="M56" s="11" t="s">
        <v>19</v>
      </c>
    </row>
    <row r="57" spans="1:13" ht="60" customHeight="1" x14ac:dyDescent="0.35">
      <c r="A57" s="9" t="s">
        <v>267</v>
      </c>
      <c r="B57" s="1" t="s">
        <v>268</v>
      </c>
      <c r="C57" s="2" t="s">
        <v>25</v>
      </c>
      <c r="D57" s="3" t="s">
        <v>16</v>
      </c>
      <c r="E57" s="3" t="s">
        <v>17</v>
      </c>
      <c r="F57" s="3" t="s">
        <v>18</v>
      </c>
      <c r="G57" s="3" t="s">
        <v>19</v>
      </c>
      <c r="H57" s="4" t="s">
        <v>19</v>
      </c>
      <c r="I57" s="1" t="s">
        <v>269</v>
      </c>
      <c r="J57" s="1" t="s">
        <v>149</v>
      </c>
      <c r="K57" s="1" t="s">
        <v>270</v>
      </c>
      <c r="L57" s="3" t="str">
        <f t="shared" si="0"/>
        <v>Outstanding</v>
      </c>
      <c r="M57" s="11" t="s">
        <v>19</v>
      </c>
    </row>
    <row r="58" spans="1:13" ht="60" customHeight="1" x14ac:dyDescent="0.35">
      <c r="A58" s="9" t="s">
        <v>271</v>
      </c>
      <c r="B58" s="1" t="s">
        <v>272</v>
      </c>
      <c r="C58" s="2" t="s">
        <v>25</v>
      </c>
      <c r="D58" s="3" t="s">
        <v>16</v>
      </c>
      <c r="E58" s="3" t="s">
        <v>17</v>
      </c>
      <c r="F58" s="3" t="s">
        <v>18</v>
      </c>
      <c r="G58" s="3" t="s">
        <v>19</v>
      </c>
      <c r="H58" s="4" t="s">
        <v>19</v>
      </c>
      <c r="I58" s="1" t="s">
        <v>273</v>
      </c>
      <c r="J58" s="1" t="s">
        <v>274</v>
      </c>
      <c r="K58" s="1" t="s">
        <v>275</v>
      </c>
      <c r="L58" s="3" t="str">
        <f t="shared" si="0"/>
        <v>Outstanding</v>
      </c>
      <c r="M58" s="11" t="s">
        <v>19</v>
      </c>
    </row>
    <row r="59" spans="1:13" ht="60" customHeight="1" x14ac:dyDescent="0.35">
      <c r="A59" s="9" t="s">
        <v>276</v>
      </c>
      <c r="B59" s="1" t="s">
        <v>277</v>
      </c>
      <c r="C59" s="2" t="s">
        <v>25</v>
      </c>
      <c r="D59" s="3" t="s">
        <v>16</v>
      </c>
      <c r="E59" s="3" t="s">
        <v>17</v>
      </c>
      <c r="F59" s="3" t="s">
        <v>18</v>
      </c>
      <c r="G59" s="3" t="s">
        <v>19</v>
      </c>
      <c r="H59" s="4" t="s">
        <v>19</v>
      </c>
      <c r="I59" s="1" t="s">
        <v>278</v>
      </c>
      <c r="J59" s="1" t="s">
        <v>274</v>
      </c>
      <c r="K59" s="1" t="s">
        <v>279</v>
      </c>
      <c r="L59" s="3" t="str">
        <f t="shared" si="0"/>
        <v>Outstanding</v>
      </c>
      <c r="M59" s="11" t="s">
        <v>19</v>
      </c>
    </row>
    <row r="60" spans="1:13" ht="60" customHeight="1" x14ac:dyDescent="0.35">
      <c r="A60" s="9" t="s">
        <v>280</v>
      </c>
      <c r="B60" s="1" t="s">
        <v>281</v>
      </c>
      <c r="C60" s="2" t="s">
        <v>25</v>
      </c>
      <c r="D60" s="3" t="s">
        <v>16</v>
      </c>
      <c r="E60" s="3" t="s">
        <v>17</v>
      </c>
      <c r="F60" s="3" t="s">
        <v>18</v>
      </c>
      <c r="G60" s="3" t="s">
        <v>19</v>
      </c>
      <c r="H60" s="4" t="s">
        <v>19</v>
      </c>
      <c r="I60" s="1" t="s">
        <v>282</v>
      </c>
      <c r="J60" s="1" t="s">
        <v>274</v>
      </c>
      <c r="K60" s="1" t="s">
        <v>283</v>
      </c>
      <c r="L60" s="3" t="str">
        <f t="shared" si="0"/>
        <v>Outstanding</v>
      </c>
      <c r="M60" s="11" t="s">
        <v>19</v>
      </c>
    </row>
    <row r="61" spans="1:13" ht="60" customHeight="1" x14ac:dyDescent="0.35">
      <c r="A61" s="9" t="s">
        <v>284</v>
      </c>
      <c r="B61" s="1" t="s">
        <v>285</v>
      </c>
      <c r="C61" s="2" t="s">
        <v>25</v>
      </c>
      <c r="D61" s="3" t="s">
        <v>16</v>
      </c>
      <c r="E61" s="3" t="s">
        <v>17</v>
      </c>
      <c r="F61" s="3" t="s">
        <v>18</v>
      </c>
      <c r="G61" s="3" t="s">
        <v>19</v>
      </c>
      <c r="H61" s="4" t="s">
        <v>19</v>
      </c>
      <c r="I61" s="1" t="s">
        <v>286</v>
      </c>
      <c r="J61" s="1" t="s">
        <v>274</v>
      </c>
      <c r="K61" s="1" t="s">
        <v>287</v>
      </c>
      <c r="L61" s="3" t="str">
        <f t="shared" si="0"/>
        <v>Outstanding</v>
      </c>
      <c r="M61" s="11" t="s">
        <v>19</v>
      </c>
    </row>
    <row r="62" spans="1:13" ht="60" customHeight="1" x14ac:dyDescent="0.35">
      <c r="A62" s="9" t="s">
        <v>288</v>
      </c>
      <c r="B62" s="1" t="s">
        <v>289</v>
      </c>
      <c r="C62" s="2" t="s">
        <v>25</v>
      </c>
      <c r="D62" s="3" t="s">
        <v>16</v>
      </c>
      <c r="E62" s="3" t="s">
        <v>17</v>
      </c>
      <c r="F62" s="3" t="s">
        <v>18</v>
      </c>
      <c r="G62" s="3" t="s">
        <v>19</v>
      </c>
      <c r="H62" s="4" t="s">
        <v>19</v>
      </c>
      <c r="I62" s="1" t="s">
        <v>290</v>
      </c>
      <c r="J62" s="1" t="s">
        <v>274</v>
      </c>
      <c r="K62" s="1" t="s">
        <v>291</v>
      </c>
      <c r="L62" s="3" t="str">
        <f t="shared" si="0"/>
        <v>Outstanding</v>
      </c>
      <c r="M62" s="11" t="s">
        <v>19</v>
      </c>
    </row>
    <row r="63" spans="1:13" ht="60" customHeight="1" x14ac:dyDescent="0.35">
      <c r="A63" s="9" t="s">
        <v>292</v>
      </c>
      <c r="B63" s="1" t="s">
        <v>293</v>
      </c>
      <c r="C63" s="2" t="s">
        <v>25</v>
      </c>
      <c r="D63" s="3" t="s">
        <v>16</v>
      </c>
      <c r="E63" s="3" t="s">
        <v>17</v>
      </c>
      <c r="F63" s="3" t="s">
        <v>18</v>
      </c>
      <c r="G63" s="3" t="s">
        <v>19</v>
      </c>
      <c r="H63" s="4" t="s">
        <v>19</v>
      </c>
      <c r="I63" s="1" t="s">
        <v>294</v>
      </c>
      <c r="J63" s="1" t="s">
        <v>274</v>
      </c>
      <c r="K63" s="1" t="s">
        <v>295</v>
      </c>
      <c r="L63" s="3" t="str">
        <f t="shared" si="0"/>
        <v>Outstanding</v>
      </c>
      <c r="M63" s="11" t="s">
        <v>19</v>
      </c>
    </row>
    <row r="64" spans="1:13" ht="60" customHeight="1" x14ac:dyDescent="0.35">
      <c r="A64" s="9" t="s">
        <v>296</v>
      </c>
      <c r="B64" s="1" t="s">
        <v>297</v>
      </c>
      <c r="C64" s="2" t="s">
        <v>25</v>
      </c>
      <c r="D64" s="3" t="s">
        <v>16</v>
      </c>
      <c r="E64" s="3" t="s">
        <v>17</v>
      </c>
      <c r="F64" s="3" t="s">
        <v>18</v>
      </c>
      <c r="G64" s="3" t="s">
        <v>19</v>
      </c>
      <c r="H64" s="4" t="s">
        <v>19</v>
      </c>
      <c r="I64" s="1" t="s">
        <v>298</v>
      </c>
      <c r="J64" s="1" t="s">
        <v>274</v>
      </c>
      <c r="K64" s="1" t="s">
        <v>299</v>
      </c>
      <c r="L64" s="3" t="str">
        <f t="shared" si="0"/>
        <v>Outstanding</v>
      </c>
      <c r="M64" s="11" t="s">
        <v>19</v>
      </c>
    </row>
    <row r="65" spans="1:13" ht="60" customHeight="1" x14ac:dyDescent="0.35">
      <c r="A65" s="9" t="s">
        <v>300</v>
      </c>
      <c r="B65" s="1" t="s">
        <v>301</v>
      </c>
      <c r="C65" s="2" t="s">
        <v>25</v>
      </c>
      <c r="D65" s="3" t="s">
        <v>16</v>
      </c>
      <c r="E65" s="3" t="s">
        <v>17</v>
      </c>
      <c r="F65" s="3" t="s">
        <v>18</v>
      </c>
      <c r="G65" s="3" t="s">
        <v>19</v>
      </c>
      <c r="H65" s="4" t="s">
        <v>19</v>
      </c>
      <c r="I65" s="1" t="s">
        <v>302</v>
      </c>
      <c r="J65" s="1" t="s">
        <v>274</v>
      </c>
      <c r="K65" s="1" t="s">
        <v>303</v>
      </c>
      <c r="L65" s="3" t="str">
        <f t="shared" si="0"/>
        <v>Outstanding</v>
      </c>
      <c r="M65" s="11" t="s">
        <v>19</v>
      </c>
    </row>
    <row r="66" spans="1:13" ht="60" customHeight="1" x14ac:dyDescent="0.35">
      <c r="A66" s="9" t="s">
        <v>304</v>
      </c>
      <c r="B66" s="1" t="s">
        <v>305</v>
      </c>
      <c r="C66" s="2" t="s">
        <v>25</v>
      </c>
      <c r="D66" s="3" t="s">
        <v>16</v>
      </c>
      <c r="E66" s="3" t="s">
        <v>17</v>
      </c>
      <c r="F66" s="3" t="s">
        <v>18</v>
      </c>
      <c r="G66" s="3" t="s">
        <v>19</v>
      </c>
      <c r="H66" s="4" t="s">
        <v>19</v>
      </c>
      <c r="I66" s="1" t="s">
        <v>306</v>
      </c>
      <c r="J66" s="1" t="s">
        <v>274</v>
      </c>
      <c r="K66" s="1" t="s">
        <v>307</v>
      </c>
      <c r="L66" s="3" t="str">
        <f t="shared" si="0"/>
        <v>Outstanding</v>
      </c>
      <c r="M66" s="11" t="s">
        <v>19</v>
      </c>
    </row>
    <row r="67" spans="1:13" ht="60" customHeight="1" x14ac:dyDescent="0.35">
      <c r="A67" s="9" t="s">
        <v>308</v>
      </c>
      <c r="B67" s="1" t="s">
        <v>309</v>
      </c>
      <c r="C67" s="2" t="s">
        <v>25</v>
      </c>
      <c r="D67" s="3" t="s">
        <v>16</v>
      </c>
      <c r="E67" s="3" t="s">
        <v>17</v>
      </c>
      <c r="F67" s="3" t="s">
        <v>18</v>
      </c>
      <c r="G67" s="3" t="s">
        <v>19</v>
      </c>
      <c r="H67" s="4" t="s">
        <v>19</v>
      </c>
      <c r="I67" s="1" t="s">
        <v>310</v>
      </c>
      <c r="J67" s="1" t="s">
        <v>274</v>
      </c>
      <c r="K67" s="1" t="s">
        <v>311</v>
      </c>
      <c r="L67" s="3" t="str">
        <f t="shared" si="0"/>
        <v>Outstanding</v>
      </c>
      <c r="M67" s="11" t="s">
        <v>19</v>
      </c>
    </row>
    <row r="68" spans="1:13" ht="60" customHeight="1" x14ac:dyDescent="0.35">
      <c r="A68" s="9" t="s">
        <v>312</v>
      </c>
      <c r="B68" s="1" t="s">
        <v>313</v>
      </c>
      <c r="C68" s="2" t="s">
        <v>25</v>
      </c>
      <c r="D68" s="3" t="s">
        <v>16</v>
      </c>
      <c r="E68" s="3" t="s">
        <v>17</v>
      </c>
      <c r="F68" s="3" t="s">
        <v>18</v>
      </c>
      <c r="G68" s="3" t="s">
        <v>19</v>
      </c>
      <c r="H68" s="4" t="s">
        <v>19</v>
      </c>
      <c r="I68" s="1" t="s">
        <v>314</v>
      </c>
      <c r="J68" s="1" t="s">
        <v>274</v>
      </c>
      <c r="K68" s="1" t="s">
        <v>315</v>
      </c>
      <c r="L68" s="3" t="str">
        <f t="shared" si="0"/>
        <v>Outstanding</v>
      </c>
      <c r="M68" s="11" t="s">
        <v>19</v>
      </c>
    </row>
    <row r="69" spans="1:13" ht="60" customHeight="1" x14ac:dyDescent="0.35">
      <c r="A69" s="9" t="s">
        <v>316</v>
      </c>
      <c r="B69" s="1" t="s">
        <v>317</v>
      </c>
      <c r="C69" s="2" t="s">
        <v>25</v>
      </c>
      <c r="D69" s="3" t="s">
        <v>16</v>
      </c>
      <c r="E69" s="3" t="s">
        <v>17</v>
      </c>
      <c r="F69" s="3" t="s">
        <v>18</v>
      </c>
      <c r="G69" s="3" t="s">
        <v>19</v>
      </c>
      <c r="H69" s="4" t="s">
        <v>19</v>
      </c>
      <c r="I69" s="1" t="s">
        <v>318</v>
      </c>
      <c r="J69" s="1" t="s">
        <v>149</v>
      </c>
      <c r="K69" s="1" t="s">
        <v>319</v>
      </c>
      <c r="L69" s="3" t="str">
        <f t="shared" si="0"/>
        <v>Outstanding</v>
      </c>
      <c r="M69" s="11" t="s">
        <v>19</v>
      </c>
    </row>
    <row r="70" spans="1:13" ht="60" customHeight="1" x14ac:dyDescent="0.35">
      <c r="A70" s="9" t="s">
        <v>320</v>
      </c>
      <c r="B70" s="1" t="s">
        <v>321</v>
      </c>
      <c r="C70" s="2" t="s">
        <v>25</v>
      </c>
      <c r="D70" s="3" t="s">
        <v>16</v>
      </c>
      <c r="E70" s="3" t="s">
        <v>17</v>
      </c>
      <c r="F70" s="3" t="s">
        <v>18</v>
      </c>
      <c r="G70" s="3" t="s">
        <v>19</v>
      </c>
      <c r="H70" s="4" t="s">
        <v>19</v>
      </c>
      <c r="I70" s="1" t="s">
        <v>322</v>
      </c>
      <c r="J70" s="1" t="s">
        <v>149</v>
      </c>
      <c r="K70" s="1" t="s">
        <v>323</v>
      </c>
      <c r="L70" s="3" t="str">
        <f t="shared" si="0"/>
        <v>Outstanding</v>
      </c>
      <c r="M70" s="11" t="s">
        <v>19</v>
      </c>
    </row>
    <row r="71" spans="1:13" ht="60" customHeight="1" x14ac:dyDescent="0.35">
      <c r="A71" s="9" t="s">
        <v>324</v>
      </c>
      <c r="B71" s="1" t="s">
        <v>325</v>
      </c>
      <c r="C71" s="2" t="s">
        <v>25</v>
      </c>
      <c r="D71" s="3" t="s">
        <v>16</v>
      </c>
      <c r="E71" s="3" t="s">
        <v>17</v>
      </c>
      <c r="F71" s="3" t="s">
        <v>18</v>
      </c>
      <c r="G71" s="3" t="s">
        <v>19</v>
      </c>
      <c r="H71" s="4" t="s">
        <v>19</v>
      </c>
      <c r="I71" s="1" t="s">
        <v>326</v>
      </c>
      <c r="J71" s="1" t="s">
        <v>327</v>
      </c>
      <c r="K71" s="1" t="s">
        <v>328</v>
      </c>
      <c r="L71" s="3" t="str">
        <f t="shared" si="0"/>
        <v>Outstanding</v>
      </c>
      <c r="M71" s="11" t="s">
        <v>19</v>
      </c>
    </row>
    <row r="72" spans="1:13" ht="60" customHeight="1" x14ac:dyDescent="0.35">
      <c r="A72" s="9" t="s">
        <v>329</v>
      </c>
      <c r="B72" s="1" t="s">
        <v>330</v>
      </c>
      <c r="C72" s="2" t="s">
        <v>25</v>
      </c>
      <c r="D72" s="3" t="s">
        <v>16</v>
      </c>
      <c r="E72" s="3" t="s">
        <v>17</v>
      </c>
      <c r="F72" s="3" t="s">
        <v>18</v>
      </c>
      <c r="G72" s="3" t="s">
        <v>19</v>
      </c>
      <c r="H72" s="4" t="s">
        <v>19</v>
      </c>
      <c r="I72" s="1" t="s">
        <v>331</v>
      </c>
      <c r="J72" s="1" t="s">
        <v>274</v>
      </c>
      <c r="K72" s="1" t="s">
        <v>332</v>
      </c>
      <c r="L72" s="3" t="str">
        <f t="shared" si="0"/>
        <v>Outstanding</v>
      </c>
      <c r="M72" s="11" t="s">
        <v>19</v>
      </c>
    </row>
    <row r="73" spans="1:13" ht="60" customHeight="1" x14ac:dyDescent="0.35">
      <c r="A73" s="9" t="s">
        <v>333</v>
      </c>
      <c r="B73" s="1" t="s">
        <v>334</v>
      </c>
      <c r="C73" s="2" t="s">
        <v>25</v>
      </c>
      <c r="D73" s="3" t="s">
        <v>16</v>
      </c>
      <c r="E73" s="3" t="s">
        <v>17</v>
      </c>
      <c r="F73" s="3" t="s">
        <v>18</v>
      </c>
      <c r="G73" s="3" t="s">
        <v>19</v>
      </c>
      <c r="H73" s="4" t="s">
        <v>19</v>
      </c>
      <c r="I73" s="1" t="s">
        <v>335</v>
      </c>
      <c r="J73" s="1" t="s">
        <v>327</v>
      </c>
      <c r="K73" s="1" t="s">
        <v>336</v>
      </c>
      <c r="L73" s="3" t="str">
        <f t="shared" si="0"/>
        <v>Outstanding</v>
      </c>
      <c r="M73" s="11" t="s">
        <v>19</v>
      </c>
    </row>
    <row r="74" spans="1:13" ht="60" customHeight="1" x14ac:dyDescent="0.35">
      <c r="A74" s="9" t="s">
        <v>337</v>
      </c>
      <c r="B74" s="1" t="s">
        <v>338</v>
      </c>
      <c r="C74" s="2" t="s">
        <v>25</v>
      </c>
      <c r="D74" s="3" t="s">
        <v>16</v>
      </c>
      <c r="E74" s="3" t="s">
        <v>17</v>
      </c>
      <c r="F74" s="3" t="s">
        <v>18</v>
      </c>
      <c r="G74" s="3" t="s">
        <v>19</v>
      </c>
      <c r="H74" s="4" t="s">
        <v>19</v>
      </c>
      <c r="I74" s="1" t="s">
        <v>339</v>
      </c>
      <c r="J74" s="1" t="s">
        <v>327</v>
      </c>
      <c r="K74" s="1" t="s">
        <v>340</v>
      </c>
      <c r="L74" s="3" t="str">
        <f t="shared" si="0"/>
        <v>Outstanding</v>
      </c>
      <c r="M74" s="11" t="s">
        <v>19</v>
      </c>
    </row>
    <row r="75" spans="1:13" ht="60" customHeight="1" x14ac:dyDescent="0.35">
      <c r="A75" s="9" t="s">
        <v>341</v>
      </c>
      <c r="B75" s="1" t="s">
        <v>342</v>
      </c>
      <c r="C75" s="2" t="s">
        <v>25</v>
      </c>
      <c r="D75" s="3" t="s">
        <v>16</v>
      </c>
      <c r="E75" s="3" t="s">
        <v>17</v>
      </c>
      <c r="F75" s="3" t="s">
        <v>18</v>
      </c>
      <c r="G75" s="3" t="s">
        <v>19</v>
      </c>
      <c r="H75" s="4" t="s">
        <v>19</v>
      </c>
      <c r="I75" s="1" t="s">
        <v>343</v>
      </c>
      <c r="J75" s="1" t="s">
        <v>327</v>
      </c>
      <c r="K75" s="1" t="s">
        <v>344</v>
      </c>
      <c r="L75" s="3" t="str">
        <f t="shared" si="0"/>
        <v>Outstanding</v>
      </c>
      <c r="M75" s="11" t="s">
        <v>19</v>
      </c>
    </row>
    <row r="76" spans="1:13" ht="60" customHeight="1" x14ac:dyDescent="0.35">
      <c r="A76" s="9" t="s">
        <v>345</v>
      </c>
      <c r="B76" s="1" t="s">
        <v>346</v>
      </c>
      <c r="C76" s="2" t="s">
        <v>25</v>
      </c>
      <c r="D76" s="3" t="s">
        <v>16</v>
      </c>
      <c r="E76" s="3" t="s">
        <v>17</v>
      </c>
      <c r="F76" s="3" t="s">
        <v>18</v>
      </c>
      <c r="G76" s="3" t="s">
        <v>19</v>
      </c>
      <c r="H76" s="4" t="s">
        <v>19</v>
      </c>
      <c r="I76" s="1" t="s">
        <v>347</v>
      </c>
      <c r="J76" s="1" t="s">
        <v>327</v>
      </c>
      <c r="K76" s="1" t="s">
        <v>348</v>
      </c>
      <c r="L76" s="3" t="str">
        <f t="shared" si="0"/>
        <v>Outstanding</v>
      </c>
      <c r="M76" s="11" t="s">
        <v>19</v>
      </c>
    </row>
    <row r="77" spans="1:13" ht="60" customHeight="1" x14ac:dyDescent="0.35">
      <c r="A77" s="9" t="s">
        <v>349</v>
      </c>
      <c r="B77" s="1" t="s">
        <v>350</v>
      </c>
      <c r="C77" s="2" t="s">
        <v>25</v>
      </c>
      <c r="D77" s="3" t="s">
        <v>16</v>
      </c>
      <c r="E77" s="3" t="s">
        <v>17</v>
      </c>
      <c r="F77" s="3" t="s">
        <v>18</v>
      </c>
      <c r="G77" s="3" t="s">
        <v>19</v>
      </c>
      <c r="H77" s="4" t="s">
        <v>19</v>
      </c>
      <c r="I77" s="1" t="s">
        <v>351</v>
      </c>
      <c r="J77" s="1" t="s">
        <v>327</v>
      </c>
      <c r="K77" s="1" t="s">
        <v>352</v>
      </c>
      <c r="L77" s="3" t="str">
        <f t="shared" si="0"/>
        <v>Outstanding</v>
      </c>
      <c r="M77" s="11" t="s">
        <v>19</v>
      </c>
    </row>
    <row r="78" spans="1:13" ht="60" customHeight="1" x14ac:dyDescent="0.35">
      <c r="A78" s="9" t="s">
        <v>353</v>
      </c>
      <c r="B78" s="1" t="s">
        <v>354</v>
      </c>
      <c r="C78" s="2" t="s">
        <v>25</v>
      </c>
      <c r="D78" s="3" t="s">
        <v>16</v>
      </c>
      <c r="E78" s="3" t="s">
        <v>17</v>
      </c>
      <c r="F78" s="3" t="s">
        <v>18</v>
      </c>
      <c r="G78" s="3" t="s">
        <v>19</v>
      </c>
      <c r="H78" s="4" t="s">
        <v>19</v>
      </c>
      <c r="I78" s="1" t="s">
        <v>355</v>
      </c>
      <c r="J78" s="1" t="s">
        <v>327</v>
      </c>
      <c r="K78" s="1" t="s">
        <v>356</v>
      </c>
      <c r="L78" s="3" t="str">
        <f t="shared" si="0"/>
        <v>Outstanding</v>
      </c>
      <c r="M78" s="11" t="s">
        <v>19</v>
      </c>
    </row>
    <row r="79" spans="1:13" ht="60" customHeight="1" x14ac:dyDescent="0.35">
      <c r="A79" s="9" t="s">
        <v>357</v>
      </c>
      <c r="B79" s="1" t="s">
        <v>358</v>
      </c>
      <c r="C79" s="2" t="s">
        <v>25</v>
      </c>
      <c r="D79" s="3" t="s">
        <v>16</v>
      </c>
      <c r="E79" s="3" t="s">
        <v>17</v>
      </c>
      <c r="F79" s="3" t="s">
        <v>18</v>
      </c>
      <c r="G79" s="3" t="s">
        <v>19</v>
      </c>
      <c r="H79" s="4" t="s">
        <v>19</v>
      </c>
      <c r="I79" s="1" t="s">
        <v>359</v>
      </c>
      <c r="J79" s="1" t="s">
        <v>327</v>
      </c>
      <c r="K79" s="1" t="s">
        <v>360</v>
      </c>
      <c r="L79" s="3" t="str">
        <f t="shared" si="0"/>
        <v>Outstanding</v>
      </c>
      <c r="M79" s="11" t="s">
        <v>19</v>
      </c>
    </row>
    <row r="80" spans="1:13" ht="60" customHeight="1" x14ac:dyDescent="0.35">
      <c r="A80" s="9" t="s">
        <v>361</v>
      </c>
      <c r="B80" s="1" t="s">
        <v>362</v>
      </c>
      <c r="C80" s="2" t="s">
        <v>25</v>
      </c>
      <c r="D80" s="3" t="s">
        <v>16</v>
      </c>
      <c r="E80" s="3" t="s">
        <v>17</v>
      </c>
      <c r="F80" s="3" t="s">
        <v>18</v>
      </c>
      <c r="G80" s="3" t="s">
        <v>19</v>
      </c>
      <c r="H80" s="4" t="s">
        <v>19</v>
      </c>
      <c r="I80" s="1" t="s">
        <v>363</v>
      </c>
      <c r="J80" s="1" t="s">
        <v>327</v>
      </c>
      <c r="K80" s="1" t="s">
        <v>364</v>
      </c>
      <c r="L80" s="3" t="str">
        <f t="shared" si="0"/>
        <v>Outstanding</v>
      </c>
      <c r="M80" s="11" t="s">
        <v>19</v>
      </c>
    </row>
    <row r="81" spans="1:13" ht="60" customHeight="1" x14ac:dyDescent="0.35">
      <c r="A81" s="9" t="s">
        <v>365</v>
      </c>
      <c r="B81" s="1" t="s">
        <v>366</v>
      </c>
      <c r="C81" s="2" t="s">
        <v>25</v>
      </c>
      <c r="D81" s="3" t="s">
        <v>16</v>
      </c>
      <c r="E81" s="3" t="s">
        <v>17</v>
      </c>
      <c r="F81" s="3" t="s">
        <v>18</v>
      </c>
      <c r="G81" s="3" t="s">
        <v>19</v>
      </c>
      <c r="H81" s="4" t="s">
        <v>19</v>
      </c>
      <c r="I81" s="1" t="s">
        <v>367</v>
      </c>
      <c r="J81" s="1" t="s">
        <v>327</v>
      </c>
      <c r="K81" s="1" t="s">
        <v>368</v>
      </c>
      <c r="L81" s="3" t="str">
        <f t="shared" si="0"/>
        <v>Outstanding</v>
      </c>
      <c r="M81" s="11" t="s">
        <v>19</v>
      </c>
    </row>
    <row r="82" spans="1:13" ht="60" customHeight="1" x14ac:dyDescent="0.35">
      <c r="A82" s="9" t="s">
        <v>369</v>
      </c>
      <c r="B82" s="1" t="s">
        <v>370</v>
      </c>
      <c r="C82" s="2" t="s">
        <v>25</v>
      </c>
      <c r="D82" s="3" t="s">
        <v>16</v>
      </c>
      <c r="E82" s="3" t="s">
        <v>17</v>
      </c>
      <c r="F82" s="3" t="s">
        <v>18</v>
      </c>
      <c r="G82" s="3" t="s">
        <v>19</v>
      </c>
      <c r="H82" s="4" t="s">
        <v>19</v>
      </c>
      <c r="I82" s="1" t="s">
        <v>371</v>
      </c>
      <c r="J82" s="1" t="s">
        <v>327</v>
      </c>
      <c r="K82" s="1" t="s">
        <v>372</v>
      </c>
      <c r="L82" s="3" t="str">
        <f t="shared" si="0"/>
        <v>Outstanding</v>
      </c>
      <c r="M82" s="11" t="s">
        <v>19</v>
      </c>
    </row>
    <row r="83" spans="1:13" ht="60" customHeight="1" x14ac:dyDescent="0.35">
      <c r="A83" s="9" t="s">
        <v>373</v>
      </c>
      <c r="B83" s="1" t="s">
        <v>374</v>
      </c>
      <c r="C83" s="2" t="s">
        <v>25</v>
      </c>
      <c r="D83" s="3" t="s">
        <v>16</v>
      </c>
      <c r="E83" s="3" t="s">
        <v>17</v>
      </c>
      <c r="F83" s="3" t="s">
        <v>18</v>
      </c>
      <c r="G83" s="3" t="s">
        <v>19</v>
      </c>
      <c r="H83" s="4" t="s">
        <v>19</v>
      </c>
      <c r="I83" s="1" t="s">
        <v>375</v>
      </c>
      <c r="J83" s="1" t="s">
        <v>327</v>
      </c>
      <c r="K83" s="1" t="s">
        <v>376</v>
      </c>
      <c r="L83" s="3" t="str">
        <f t="shared" si="0"/>
        <v>Outstanding</v>
      </c>
      <c r="M83" s="11" t="s">
        <v>19</v>
      </c>
    </row>
    <row r="84" spans="1:13" ht="60" customHeight="1" x14ac:dyDescent="0.35">
      <c r="A84" s="9" t="s">
        <v>377</v>
      </c>
      <c r="B84" s="1" t="s">
        <v>378</v>
      </c>
      <c r="C84" s="2" t="s">
        <v>25</v>
      </c>
      <c r="D84" s="3" t="s">
        <v>16</v>
      </c>
      <c r="E84" s="3" t="s">
        <v>17</v>
      </c>
      <c r="F84" s="3" t="s">
        <v>18</v>
      </c>
      <c r="G84" s="3" t="s">
        <v>19</v>
      </c>
      <c r="H84" s="4" t="s">
        <v>19</v>
      </c>
      <c r="I84" s="1" t="s">
        <v>379</v>
      </c>
      <c r="J84" s="1" t="s">
        <v>327</v>
      </c>
      <c r="K84" s="1" t="s">
        <v>380</v>
      </c>
      <c r="L84" s="3" t="str">
        <f t="shared" si="0"/>
        <v>Outstanding</v>
      </c>
      <c r="M84" s="11" t="s">
        <v>19</v>
      </c>
    </row>
    <row r="85" spans="1:13" ht="60" customHeight="1" x14ac:dyDescent="0.35">
      <c r="A85" s="9" t="s">
        <v>381</v>
      </c>
      <c r="B85" s="1" t="s">
        <v>382</v>
      </c>
      <c r="C85" s="2" t="s">
        <v>25</v>
      </c>
      <c r="D85" s="3" t="s">
        <v>16</v>
      </c>
      <c r="E85" s="3" t="s">
        <v>17</v>
      </c>
      <c r="F85" s="3" t="s">
        <v>18</v>
      </c>
      <c r="G85" s="3" t="s">
        <v>19</v>
      </c>
      <c r="H85" s="4" t="s">
        <v>19</v>
      </c>
      <c r="I85" s="1" t="s">
        <v>383</v>
      </c>
      <c r="J85" s="1" t="s">
        <v>327</v>
      </c>
      <c r="K85" s="1" t="s">
        <v>384</v>
      </c>
      <c r="L85" s="3" t="str">
        <f t="shared" si="0"/>
        <v>Outstanding</v>
      </c>
      <c r="M85" s="11" t="s">
        <v>19</v>
      </c>
    </row>
    <row r="86" spans="1:13" ht="60" customHeight="1" x14ac:dyDescent="0.35">
      <c r="A86" s="9" t="s">
        <v>385</v>
      </c>
      <c r="B86" s="1" t="s">
        <v>386</v>
      </c>
      <c r="C86" s="2" t="s">
        <v>25</v>
      </c>
      <c r="D86" s="3" t="s">
        <v>16</v>
      </c>
      <c r="E86" s="3" t="s">
        <v>17</v>
      </c>
      <c r="F86" s="3" t="s">
        <v>18</v>
      </c>
      <c r="G86" s="3" t="s">
        <v>19</v>
      </c>
      <c r="H86" s="4" t="s">
        <v>19</v>
      </c>
      <c r="I86" s="1" t="s">
        <v>387</v>
      </c>
      <c r="J86" s="1" t="s">
        <v>327</v>
      </c>
      <c r="K86" s="1" t="s">
        <v>388</v>
      </c>
      <c r="L86" s="3" t="str">
        <f t="shared" si="0"/>
        <v>Outstanding</v>
      </c>
      <c r="M86" s="11" t="s">
        <v>19</v>
      </c>
    </row>
    <row r="87" spans="1:13" ht="60" customHeight="1" x14ac:dyDescent="0.35">
      <c r="A87" s="9" t="s">
        <v>389</v>
      </c>
      <c r="B87" s="1" t="s">
        <v>390</v>
      </c>
      <c r="C87" s="2" t="s">
        <v>25</v>
      </c>
      <c r="D87" s="3" t="s">
        <v>16</v>
      </c>
      <c r="E87" s="3" t="s">
        <v>17</v>
      </c>
      <c r="F87" s="3" t="s">
        <v>18</v>
      </c>
      <c r="G87" s="3" t="s">
        <v>19</v>
      </c>
      <c r="H87" s="4" t="s">
        <v>19</v>
      </c>
      <c r="I87" s="1" t="s">
        <v>391</v>
      </c>
      <c r="J87" s="1" t="s">
        <v>327</v>
      </c>
      <c r="K87" s="1" t="s">
        <v>392</v>
      </c>
      <c r="L87" s="3" t="str">
        <f t="shared" si="0"/>
        <v>Outstanding</v>
      </c>
      <c r="M87" s="11" t="s">
        <v>19</v>
      </c>
    </row>
    <row r="88" spans="1:13" ht="60" customHeight="1" x14ac:dyDescent="0.35">
      <c r="A88" s="9" t="s">
        <v>393</v>
      </c>
      <c r="B88" s="1" t="s">
        <v>394</v>
      </c>
      <c r="C88" s="2" t="s">
        <v>25</v>
      </c>
      <c r="D88" s="3" t="s">
        <v>16</v>
      </c>
      <c r="E88" s="3" t="s">
        <v>17</v>
      </c>
      <c r="F88" s="3" t="s">
        <v>18</v>
      </c>
      <c r="G88" s="3" t="s">
        <v>19</v>
      </c>
      <c r="H88" s="4" t="s">
        <v>19</v>
      </c>
      <c r="I88" s="1" t="s">
        <v>395</v>
      </c>
      <c r="J88" s="1" t="s">
        <v>327</v>
      </c>
      <c r="K88" s="1" t="s">
        <v>396</v>
      </c>
      <c r="L88" s="3" t="str">
        <f t="shared" si="0"/>
        <v>Outstanding</v>
      </c>
      <c r="M88" s="11" t="s">
        <v>19</v>
      </c>
    </row>
    <row r="89" spans="1:13" ht="60" customHeight="1" x14ac:dyDescent="0.35">
      <c r="A89" s="9" t="s">
        <v>397</v>
      </c>
      <c r="B89" s="1" t="s">
        <v>398</v>
      </c>
      <c r="C89" s="2" t="s">
        <v>25</v>
      </c>
      <c r="D89" s="3" t="s">
        <v>16</v>
      </c>
      <c r="E89" s="3" t="s">
        <v>17</v>
      </c>
      <c r="F89" s="3" t="s">
        <v>18</v>
      </c>
      <c r="G89" s="3" t="s">
        <v>19</v>
      </c>
      <c r="H89" s="4" t="s">
        <v>19</v>
      </c>
      <c r="I89" s="1" t="s">
        <v>399</v>
      </c>
      <c r="J89" s="1" t="s">
        <v>327</v>
      </c>
      <c r="K89" s="1" t="s">
        <v>400</v>
      </c>
      <c r="L89" s="3" t="str">
        <f t="shared" si="0"/>
        <v>Outstanding</v>
      </c>
      <c r="M89" s="11" t="s">
        <v>19</v>
      </c>
    </row>
    <row r="90" spans="1:13" ht="60" customHeight="1" x14ac:dyDescent="0.35">
      <c r="A90" s="9" t="s">
        <v>401</v>
      </c>
      <c r="B90" s="1" t="s">
        <v>402</v>
      </c>
      <c r="C90" s="2" t="s">
        <v>25</v>
      </c>
      <c r="D90" s="3" t="s">
        <v>16</v>
      </c>
      <c r="E90" s="3" t="s">
        <v>17</v>
      </c>
      <c r="F90" s="3" t="s">
        <v>18</v>
      </c>
      <c r="G90" s="3" t="s">
        <v>19</v>
      </c>
      <c r="H90" s="4" t="s">
        <v>19</v>
      </c>
      <c r="I90" s="1" t="s">
        <v>403</v>
      </c>
      <c r="J90" s="1" t="s">
        <v>327</v>
      </c>
      <c r="K90" s="1" t="s">
        <v>404</v>
      </c>
      <c r="L90" s="3" t="str">
        <f t="shared" si="0"/>
        <v>Outstanding</v>
      </c>
      <c r="M90" s="11" t="s">
        <v>19</v>
      </c>
    </row>
    <row r="91" spans="1:13" ht="60" customHeight="1" x14ac:dyDescent="0.35">
      <c r="A91" s="9" t="s">
        <v>405</v>
      </c>
      <c r="B91" s="1" t="s">
        <v>406</v>
      </c>
      <c r="C91" s="2" t="s">
        <v>25</v>
      </c>
      <c r="D91" s="3" t="s">
        <v>16</v>
      </c>
      <c r="E91" s="3" t="s">
        <v>17</v>
      </c>
      <c r="F91" s="3" t="s">
        <v>18</v>
      </c>
      <c r="G91" s="3" t="s">
        <v>19</v>
      </c>
      <c r="H91" s="4" t="s">
        <v>19</v>
      </c>
      <c r="I91" s="1" t="s">
        <v>407</v>
      </c>
      <c r="J91" s="1" t="s">
        <v>327</v>
      </c>
      <c r="K91" s="1" t="s">
        <v>408</v>
      </c>
      <c r="L91" s="3" t="str">
        <f t="shared" si="0"/>
        <v>Outstanding</v>
      </c>
      <c r="M91" s="11" t="s">
        <v>19</v>
      </c>
    </row>
    <row r="92" spans="1:13" ht="60" customHeight="1" x14ac:dyDescent="0.35">
      <c r="A92" s="9" t="s">
        <v>409</v>
      </c>
      <c r="B92" s="1" t="s">
        <v>410</v>
      </c>
      <c r="C92" s="2" t="s">
        <v>25</v>
      </c>
      <c r="D92" s="3" t="s">
        <v>16</v>
      </c>
      <c r="E92" s="3" t="s">
        <v>17</v>
      </c>
      <c r="F92" s="3" t="s">
        <v>18</v>
      </c>
      <c r="G92" s="3" t="s">
        <v>19</v>
      </c>
      <c r="H92" s="4" t="s">
        <v>19</v>
      </c>
      <c r="I92" s="1" t="s">
        <v>411</v>
      </c>
      <c r="J92" s="1" t="s">
        <v>327</v>
      </c>
      <c r="K92" s="1" t="s">
        <v>412</v>
      </c>
      <c r="L92" s="3" t="str">
        <f t="shared" si="0"/>
        <v>Outstanding</v>
      </c>
      <c r="M92" s="11" t="s">
        <v>19</v>
      </c>
    </row>
    <row r="93" spans="1:13" ht="60" customHeight="1" x14ac:dyDescent="0.35">
      <c r="A93" s="9" t="s">
        <v>413</v>
      </c>
      <c r="B93" s="1" t="s">
        <v>414</v>
      </c>
      <c r="C93" s="2" t="s">
        <v>25</v>
      </c>
      <c r="D93" s="3" t="s">
        <v>16</v>
      </c>
      <c r="E93" s="3" t="s">
        <v>17</v>
      </c>
      <c r="F93" s="3" t="s">
        <v>18</v>
      </c>
      <c r="G93" s="3" t="s">
        <v>19</v>
      </c>
      <c r="H93" s="4" t="s">
        <v>19</v>
      </c>
      <c r="I93" s="1" t="s">
        <v>415</v>
      </c>
      <c r="J93" s="1" t="s">
        <v>327</v>
      </c>
      <c r="K93" s="1" t="s">
        <v>416</v>
      </c>
      <c r="L93" s="3" t="str">
        <f t="shared" si="0"/>
        <v>Outstanding</v>
      </c>
      <c r="M93" s="11" t="s">
        <v>19</v>
      </c>
    </row>
    <row r="94" spans="1:13" ht="60" customHeight="1" x14ac:dyDescent="0.35">
      <c r="A94" s="9" t="s">
        <v>417</v>
      </c>
      <c r="B94" s="1" t="s">
        <v>418</v>
      </c>
      <c r="C94" s="2" t="s">
        <v>25</v>
      </c>
      <c r="D94" s="3" t="s">
        <v>16</v>
      </c>
      <c r="E94" s="3" t="s">
        <v>17</v>
      </c>
      <c r="F94" s="3" t="s">
        <v>18</v>
      </c>
      <c r="G94" s="3" t="s">
        <v>19</v>
      </c>
      <c r="H94" s="4" t="s">
        <v>19</v>
      </c>
      <c r="I94" s="1" t="s">
        <v>419</v>
      </c>
      <c r="J94" s="1" t="s">
        <v>327</v>
      </c>
      <c r="K94" s="1" t="s">
        <v>420</v>
      </c>
      <c r="L94" s="3" t="str">
        <f t="shared" si="0"/>
        <v>Outstanding</v>
      </c>
      <c r="M94" s="11" t="s">
        <v>19</v>
      </c>
    </row>
    <row r="95" spans="1:13" ht="60" customHeight="1" x14ac:dyDescent="0.35">
      <c r="A95" s="9" t="s">
        <v>421</v>
      </c>
      <c r="B95" s="1" t="s">
        <v>422</v>
      </c>
      <c r="C95" s="2" t="s">
        <v>25</v>
      </c>
      <c r="D95" s="3" t="s">
        <v>16</v>
      </c>
      <c r="E95" s="3" t="s">
        <v>17</v>
      </c>
      <c r="F95" s="3" t="s">
        <v>18</v>
      </c>
      <c r="G95" s="3" t="s">
        <v>19</v>
      </c>
      <c r="H95" s="4" t="s">
        <v>19</v>
      </c>
      <c r="I95" s="1" t="s">
        <v>423</v>
      </c>
      <c r="J95" s="1" t="s">
        <v>327</v>
      </c>
      <c r="K95" s="1" t="s">
        <v>424</v>
      </c>
      <c r="L95" s="3" t="str">
        <f t="shared" si="0"/>
        <v>Outstanding</v>
      </c>
      <c r="M95" s="11" t="s">
        <v>19</v>
      </c>
    </row>
    <row r="96" spans="1:13" ht="60" customHeight="1" x14ac:dyDescent="0.35">
      <c r="A96" s="9" t="s">
        <v>425</v>
      </c>
      <c r="B96" s="1" t="s">
        <v>426</v>
      </c>
      <c r="C96" s="2" t="s">
        <v>25</v>
      </c>
      <c r="D96" s="3" t="s">
        <v>16</v>
      </c>
      <c r="E96" s="3" t="s">
        <v>17</v>
      </c>
      <c r="F96" s="3" t="s">
        <v>18</v>
      </c>
      <c r="G96" s="3" t="s">
        <v>19</v>
      </c>
      <c r="H96" s="4" t="s">
        <v>19</v>
      </c>
      <c r="I96" s="1" t="s">
        <v>427</v>
      </c>
      <c r="J96" s="1" t="s">
        <v>327</v>
      </c>
      <c r="K96" s="1" t="s">
        <v>428</v>
      </c>
      <c r="L96" s="3" t="str">
        <f t="shared" si="0"/>
        <v>Outstanding</v>
      </c>
      <c r="M96" s="11" t="s">
        <v>19</v>
      </c>
    </row>
    <row r="97" spans="1:13" ht="60" customHeight="1" x14ac:dyDescent="0.35">
      <c r="A97" s="9" t="s">
        <v>429</v>
      </c>
      <c r="B97" s="1" t="s">
        <v>430</v>
      </c>
      <c r="C97" s="2" t="s">
        <v>25</v>
      </c>
      <c r="D97" s="3" t="s">
        <v>16</v>
      </c>
      <c r="E97" s="3" t="s">
        <v>17</v>
      </c>
      <c r="F97" s="3" t="s">
        <v>18</v>
      </c>
      <c r="G97" s="3" t="s">
        <v>19</v>
      </c>
      <c r="H97" s="4" t="s">
        <v>19</v>
      </c>
      <c r="I97" s="1" t="s">
        <v>431</v>
      </c>
      <c r="J97" s="1" t="s">
        <v>327</v>
      </c>
      <c r="K97" s="1" t="s">
        <v>432</v>
      </c>
      <c r="L97" s="3" t="str">
        <f t="shared" si="0"/>
        <v>Outstanding</v>
      </c>
      <c r="M97" s="11" t="s">
        <v>19</v>
      </c>
    </row>
    <row r="98" spans="1:13" ht="60" customHeight="1" x14ac:dyDescent="0.35">
      <c r="A98" s="9" t="s">
        <v>433</v>
      </c>
      <c r="B98" s="1" t="s">
        <v>434</v>
      </c>
      <c r="C98" s="2" t="s">
        <v>25</v>
      </c>
      <c r="D98" s="3" t="s">
        <v>16</v>
      </c>
      <c r="E98" s="3" t="s">
        <v>17</v>
      </c>
      <c r="F98" s="3" t="s">
        <v>18</v>
      </c>
      <c r="G98" s="3" t="s">
        <v>19</v>
      </c>
      <c r="H98" s="4" t="s">
        <v>19</v>
      </c>
      <c r="I98" s="1" t="s">
        <v>435</v>
      </c>
      <c r="J98" s="1" t="s">
        <v>327</v>
      </c>
      <c r="K98" s="1" t="s">
        <v>436</v>
      </c>
      <c r="L98" s="3" t="str">
        <f t="shared" si="0"/>
        <v>Outstanding</v>
      </c>
      <c r="M98" s="11" t="s">
        <v>19</v>
      </c>
    </row>
    <row r="99" spans="1:13" ht="60" customHeight="1" x14ac:dyDescent="0.35">
      <c r="A99" s="9" t="s">
        <v>437</v>
      </c>
      <c r="B99" s="1" t="s">
        <v>438</v>
      </c>
      <c r="C99" s="2" t="s">
        <v>25</v>
      </c>
      <c r="D99" s="3" t="s">
        <v>16</v>
      </c>
      <c r="E99" s="3" t="s">
        <v>17</v>
      </c>
      <c r="F99" s="3" t="s">
        <v>18</v>
      </c>
      <c r="G99" s="3" t="s">
        <v>19</v>
      </c>
      <c r="H99" s="4" t="s">
        <v>19</v>
      </c>
      <c r="I99" s="1" t="s">
        <v>439</v>
      </c>
      <c r="J99" s="1" t="s">
        <v>327</v>
      </c>
      <c r="K99" s="1" t="s">
        <v>440</v>
      </c>
      <c r="L99" s="3" t="str">
        <f t="shared" si="0"/>
        <v>Outstanding</v>
      </c>
      <c r="M99" s="11" t="s">
        <v>19</v>
      </c>
    </row>
    <row r="100" spans="1:13" ht="60" customHeight="1" x14ac:dyDescent="0.35">
      <c r="A100" s="9" t="s">
        <v>441</v>
      </c>
      <c r="B100" s="1" t="s">
        <v>442</v>
      </c>
      <c r="C100" s="2" t="s">
        <v>25</v>
      </c>
      <c r="D100" s="3" t="s">
        <v>16</v>
      </c>
      <c r="E100" s="3" t="s">
        <v>17</v>
      </c>
      <c r="F100" s="3" t="s">
        <v>18</v>
      </c>
      <c r="G100" s="3" t="s">
        <v>19</v>
      </c>
      <c r="H100" s="4" t="s">
        <v>19</v>
      </c>
      <c r="I100" s="1" t="s">
        <v>443</v>
      </c>
      <c r="J100" s="1" t="s">
        <v>327</v>
      </c>
      <c r="K100" s="1" t="s">
        <v>444</v>
      </c>
      <c r="L100" s="3" t="str">
        <f t="shared" si="0"/>
        <v>Outstanding</v>
      </c>
      <c r="M100" s="11" t="s">
        <v>19</v>
      </c>
    </row>
    <row r="101" spans="1:13" ht="60" customHeight="1" x14ac:dyDescent="0.35">
      <c r="A101" s="9" t="s">
        <v>445</v>
      </c>
      <c r="B101" s="1" t="s">
        <v>446</v>
      </c>
      <c r="C101" s="2" t="s">
        <v>25</v>
      </c>
      <c r="D101" s="3" t="s">
        <v>16</v>
      </c>
      <c r="E101" s="3" t="s">
        <v>17</v>
      </c>
      <c r="F101" s="3" t="s">
        <v>18</v>
      </c>
      <c r="G101" s="3" t="s">
        <v>19</v>
      </c>
      <c r="H101" s="4" t="s">
        <v>19</v>
      </c>
      <c r="I101" s="1" t="s">
        <v>447</v>
      </c>
      <c r="J101" s="1" t="s">
        <v>327</v>
      </c>
      <c r="K101" s="1" t="s">
        <v>448</v>
      </c>
      <c r="L101" s="3" t="str">
        <f t="shared" si="0"/>
        <v>Outstanding</v>
      </c>
      <c r="M101" s="11" t="s">
        <v>19</v>
      </c>
    </row>
    <row r="102" spans="1:13" ht="60" customHeight="1" x14ac:dyDescent="0.35">
      <c r="A102" s="9" t="s">
        <v>449</v>
      </c>
      <c r="B102" s="1" t="s">
        <v>450</v>
      </c>
      <c r="C102" s="2" t="s">
        <v>25</v>
      </c>
      <c r="D102" s="3" t="s">
        <v>16</v>
      </c>
      <c r="E102" s="3" t="s">
        <v>17</v>
      </c>
      <c r="F102" s="3" t="s">
        <v>18</v>
      </c>
      <c r="G102" s="3" t="s">
        <v>19</v>
      </c>
      <c r="H102" s="4" t="s">
        <v>19</v>
      </c>
      <c r="I102" s="1" t="s">
        <v>451</v>
      </c>
      <c r="J102" s="1" t="s">
        <v>327</v>
      </c>
      <c r="K102" s="1" t="s">
        <v>452</v>
      </c>
      <c r="L102" s="3" t="str">
        <f t="shared" si="0"/>
        <v>Outstanding</v>
      </c>
      <c r="M102" s="11" t="s">
        <v>19</v>
      </c>
    </row>
    <row r="103" spans="1:13" ht="60" customHeight="1" x14ac:dyDescent="0.35">
      <c r="A103" s="9" t="s">
        <v>453</v>
      </c>
      <c r="B103" s="1" t="s">
        <v>454</v>
      </c>
      <c r="C103" s="2" t="s">
        <v>25</v>
      </c>
      <c r="D103" s="3" t="s">
        <v>16</v>
      </c>
      <c r="E103" s="3" t="s">
        <v>17</v>
      </c>
      <c r="F103" s="3" t="s">
        <v>18</v>
      </c>
      <c r="G103" s="3" t="s">
        <v>19</v>
      </c>
      <c r="H103" s="4" t="s">
        <v>19</v>
      </c>
      <c r="I103" s="1" t="s">
        <v>455</v>
      </c>
      <c r="J103" s="1" t="s">
        <v>327</v>
      </c>
      <c r="K103" s="1" t="s">
        <v>456</v>
      </c>
      <c r="L103" s="3" t="str">
        <f t="shared" si="0"/>
        <v>Outstanding</v>
      </c>
      <c r="M103" s="11" t="s">
        <v>19</v>
      </c>
    </row>
    <row r="104" spans="1:13" ht="60" customHeight="1" x14ac:dyDescent="0.35">
      <c r="A104" s="9" t="s">
        <v>457</v>
      </c>
      <c r="B104" s="1" t="s">
        <v>458</v>
      </c>
      <c r="C104" s="2" t="s">
        <v>25</v>
      </c>
      <c r="D104" s="3" t="s">
        <v>16</v>
      </c>
      <c r="E104" s="3" t="s">
        <v>17</v>
      </c>
      <c r="F104" s="3" t="s">
        <v>18</v>
      </c>
      <c r="G104" s="3" t="s">
        <v>19</v>
      </c>
      <c r="H104" s="4" t="s">
        <v>19</v>
      </c>
      <c r="I104" s="1" t="s">
        <v>459</v>
      </c>
      <c r="J104" s="1" t="s">
        <v>327</v>
      </c>
      <c r="K104" s="1" t="s">
        <v>460</v>
      </c>
      <c r="L104" s="3" t="str">
        <f t="shared" si="0"/>
        <v>Outstanding</v>
      </c>
      <c r="M104" s="11" t="s">
        <v>19</v>
      </c>
    </row>
    <row r="105" spans="1:13" ht="60" customHeight="1" x14ac:dyDescent="0.35">
      <c r="A105" s="9" t="s">
        <v>461</v>
      </c>
      <c r="B105" s="1" t="s">
        <v>462</v>
      </c>
      <c r="C105" s="2" t="s">
        <v>25</v>
      </c>
      <c r="D105" s="3" t="s">
        <v>16</v>
      </c>
      <c r="E105" s="3" t="s">
        <v>17</v>
      </c>
      <c r="F105" s="3" t="s">
        <v>18</v>
      </c>
      <c r="G105" s="3" t="s">
        <v>19</v>
      </c>
      <c r="H105" s="4" t="s">
        <v>19</v>
      </c>
      <c r="I105" s="1" t="s">
        <v>463</v>
      </c>
      <c r="J105" s="1" t="s">
        <v>327</v>
      </c>
      <c r="K105" s="1" t="s">
        <v>464</v>
      </c>
      <c r="L105" s="3" t="str">
        <f t="shared" si="0"/>
        <v>Outstanding</v>
      </c>
      <c r="M105" s="11" t="s">
        <v>19</v>
      </c>
    </row>
    <row r="106" spans="1:13" ht="60" customHeight="1" x14ac:dyDescent="0.35">
      <c r="A106" s="9" t="s">
        <v>465</v>
      </c>
      <c r="B106" s="1" t="s">
        <v>466</v>
      </c>
      <c r="C106" s="2" t="s">
        <v>25</v>
      </c>
      <c r="D106" s="3" t="s">
        <v>16</v>
      </c>
      <c r="E106" s="3" t="s">
        <v>17</v>
      </c>
      <c r="F106" s="3" t="s">
        <v>18</v>
      </c>
      <c r="G106" s="3" t="s">
        <v>19</v>
      </c>
      <c r="H106" s="4" t="s">
        <v>19</v>
      </c>
      <c r="I106" s="1" t="s">
        <v>467</v>
      </c>
      <c r="J106" s="1" t="s">
        <v>327</v>
      </c>
      <c r="K106" s="1" t="s">
        <v>468</v>
      </c>
      <c r="L106" s="3" t="str">
        <f t="shared" si="0"/>
        <v>Outstanding</v>
      </c>
      <c r="M106" s="11" t="s">
        <v>19</v>
      </c>
    </row>
    <row r="107" spans="1:13" ht="60" customHeight="1" x14ac:dyDescent="0.35">
      <c r="A107" s="9" t="s">
        <v>469</v>
      </c>
      <c r="B107" s="1" t="s">
        <v>470</v>
      </c>
      <c r="C107" s="2" t="s">
        <v>25</v>
      </c>
      <c r="D107" s="3" t="s">
        <v>16</v>
      </c>
      <c r="E107" s="3" t="s">
        <v>17</v>
      </c>
      <c r="F107" s="3" t="s">
        <v>18</v>
      </c>
      <c r="G107" s="3" t="s">
        <v>19</v>
      </c>
      <c r="H107" s="4" t="s">
        <v>19</v>
      </c>
      <c r="I107" s="1" t="s">
        <v>471</v>
      </c>
      <c r="J107" s="1" t="s">
        <v>327</v>
      </c>
      <c r="K107" s="1" t="s">
        <v>472</v>
      </c>
      <c r="L107" s="3" t="str">
        <f t="shared" si="0"/>
        <v>Outstanding</v>
      </c>
      <c r="M107" s="11" t="s">
        <v>19</v>
      </c>
    </row>
    <row r="108" spans="1:13" ht="60" customHeight="1" x14ac:dyDescent="0.35">
      <c r="A108" s="9" t="s">
        <v>473</v>
      </c>
      <c r="B108" s="1" t="s">
        <v>474</v>
      </c>
      <c r="C108" s="2" t="s">
        <v>25</v>
      </c>
      <c r="D108" s="3" t="s">
        <v>16</v>
      </c>
      <c r="E108" s="3" t="s">
        <v>17</v>
      </c>
      <c r="F108" s="3" t="s">
        <v>18</v>
      </c>
      <c r="G108" s="3" t="s">
        <v>19</v>
      </c>
      <c r="H108" s="4" t="s">
        <v>19</v>
      </c>
      <c r="I108" s="1" t="s">
        <v>475</v>
      </c>
      <c r="J108" s="1" t="s">
        <v>327</v>
      </c>
      <c r="K108" s="1" t="s">
        <v>476</v>
      </c>
      <c r="L108" s="3" t="str">
        <f t="shared" si="0"/>
        <v>Outstanding</v>
      </c>
      <c r="M108" s="11" t="s">
        <v>19</v>
      </c>
    </row>
    <row r="109" spans="1:13" ht="60" customHeight="1" x14ac:dyDescent="0.35">
      <c r="A109" s="9" t="s">
        <v>477</v>
      </c>
      <c r="B109" s="1" t="s">
        <v>478</v>
      </c>
      <c r="C109" s="2" t="s">
        <v>25</v>
      </c>
      <c r="D109" s="3" t="s">
        <v>16</v>
      </c>
      <c r="E109" s="3" t="s">
        <v>17</v>
      </c>
      <c r="F109" s="3" t="s">
        <v>18</v>
      </c>
      <c r="G109" s="3" t="s">
        <v>19</v>
      </c>
      <c r="H109" s="4" t="s">
        <v>19</v>
      </c>
      <c r="I109" s="1" t="s">
        <v>479</v>
      </c>
      <c r="J109" s="1" t="s">
        <v>327</v>
      </c>
      <c r="K109" s="1" t="s">
        <v>480</v>
      </c>
      <c r="L109" s="3" t="str">
        <f t="shared" si="0"/>
        <v>Outstanding</v>
      </c>
      <c r="M109" s="11" t="s">
        <v>19</v>
      </c>
    </row>
    <row r="110" spans="1:13" ht="60" customHeight="1" x14ac:dyDescent="0.35">
      <c r="A110" s="9" t="s">
        <v>481</v>
      </c>
      <c r="B110" s="1" t="s">
        <v>482</v>
      </c>
      <c r="C110" s="2" t="s">
        <v>25</v>
      </c>
      <c r="D110" s="3" t="s">
        <v>16</v>
      </c>
      <c r="E110" s="3" t="s">
        <v>17</v>
      </c>
      <c r="F110" s="3" t="s">
        <v>18</v>
      </c>
      <c r="G110" s="3" t="s">
        <v>19</v>
      </c>
      <c r="H110" s="4" t="s">
        <v>19</v>
      </c>
      <c r="I110" s="1" t="s">
        <v>483</v>
      </c>
      <c r="J110" s="1" t="s">
        <v>327</v>
      </c>
      <c r="K110" s="1" t="s">
        <v>484</v>
      </c>
      <c r="L110" s="3" t="str">
        <f t="shared" si="0"/>
        <v>Outstanding</v>
      </c>
      <c r="M110" s="11" t="s">
        <v>19</v>
      </c>
    </row>
    <row r="111" spans="1:13" ht="60" customHeight="1" x14ac:dyDescent="0.35">
      <c r="A111" s="9" t="s">
        <v>485</v>
      </c>
      <c r="B111" s="1" t="s">
        <v>486</v>
      </c>
      <c r="C111" s="2" t="s">
        <v>25</v>
      </c>
      <c r="D111" s="3" t="s">
        <v>16</v>
      </c>
      <c r="E111" s="3" t="s">
        <v>17</v>
      </c>
      <c r="F111" s="3" t="s">
        <v>18</v>
      </c>
      <c r="G111" s="3" t="s">
        <v>19</v>
      </c>
      <c r="H111" s="4" t="s">
        <v>19</v>
      </c>
      <c r="I111" s="1" t="s">
        <v>487</v>
      </c>
      <c r="J111" s="1" t="s">
        <v>327</v>
      </c>
      <c r="K111" s="1" t="s">
        <v>488</v>
      </c>
      <c r="L111" s="3" t="str">
        <f t="shared" si="0"/>
        <v>Outstanding</v>
      </c>
      <c r="M111" s="11" t="s">
        <v>19</v>
      </c>
    </row>
    <row r="112" spans="1:13" ht="60" customHeight="1" x14ac:dyDescent="0.35">
      <c r="A112" s="9" t="s">
        <v>489</v>
      </c>
      <c r="B112" s="1" t="s">
        <v>490</v>
      </c>
      <c r="C112" s="2" t="s">
        <v>25</v>
      </c>
      <c r="D112" s="3" t="s">
        <v>16</v>
      </c>
      <c r="E112" s="3" t="s">
        <v>17</v>
      </c>
      <c r="F112" s="3" t="s">
        <v>18</v>
      </c>
      <c r="G112" s="3" t="s">
        <v>19</v>
      </c>
      <c r="H112" s="4" t="s">
        <v>19</v>
      </c>
      <c r="I112" s="1" t="s">
        <v>491</v>
      </c>
      <c r="J112" s="1" t="s">
        <v>327</v>
      </c>
      <c r="K112" s="1" t="s">
        <v>492</v>
      </c>
      <c r="L112" s="3" t="str">
        <f t="shared" si="0"/>
        <v>Outstanding</v>
      </c>
      <c r="M112" s="11" t="s">
        <v>19</v>
      </c>
    </row>
    <row r="113" spans="1:13" ht="60" customHeight="1" x14ac:dyDescent="0.35">
      <c r="A113" s="9" t="s">
        <v>493</v>
      </c>
      <c r="B113" s="1" t="s">
        <v>494</v>
      </c>
      <c r="C113" s="2" t="s">
        <v>25</v>
      </c>
      <c r="D113" s="3" t="s">
        <v>16</v>
      </c>
      <c r="E113" s="3" t="s">
        <v>17</v>
      </c>
      <c r="F113" s="3" t="s">
        <v>18</v>
      </c>
      <c r="G113" s="3" t="s">
        <v>19</v>
      </c>
      <c r="H113" s="4" t="s">
        <v>19</v>
      </c>
      <c r="I113" s="1" t="s">
        <v>495</v>
      </c>
      <c r="J113" s="1" t="s">
        <v>327</v>
      </c>
      <c r="K113" s="1" t="s">
        <v>496</v>
      </c>
      <c r="L113" s="3" t="str">
        <f t="shared" si="0"/>
        <v>Outstanding</v>
      </c>
      <c r="M113" s="11" t="s">
        <v>19</v>
      </c>
    </row>
    <row r="114" spans="1:13" ht="60" customHeight="1" x14ac:dyDescent="0.35">
      <c r="A114" s="9" t="s">
        <v>497</v>
      </c>
      <c r="B114" s="1" t="s">
        <v>498</v>
      </c>
      <c r="C114" s="2" t="s">
        <v>25</v>
      </c>
      <c r="D114" s="3" t="s">
        <v>16</v>
      </c>
      <c r="E114" s="3" t="s">
        <v>17</v>
      </c>
      <c r="F114" s="3" t="s">
        <v>18</v>
      </c>
      <c r="G114" s="3" t="s">
        <v>19</v>
      </c>
      <c r="H114" s="4" t="s">
        <v>19</v>
      </c>
      <c r="I114" s="1" t="s">
        <v>499</v>
      </c>
      <c r="J114" s="1" t="s">
        <v>327</v>
      </c>
      <c r="K114" s="1" t="s">
        <v>500</v>
      </c>
      <c r="L114" s="3" t="str">
        <f t="shared" si="0"/>
        <v>Outstanding</v>
      </c>
      <c r="M114" s="11" t="s">
        <v>19</v>
      </c>
    </row>
    <row r="115" spans="1:13" ht="60" customHeight="1" x14ac:dyDescent="0.35">
      <c r="A115" s="10" t="s">
        <v>501</v>
      </c>
      <c r="B115" s="5" t="s">
        <v>502</v>
      </c>
      <c r="C115" s="6" t="s">
        <v>25</v>
      </c>
      <c r="D115" s="7" t="s">
        <v>16</v>
      </c>
      <c r="E115" s="7" t="s">
        <v>17</v>
      </c>
      <c r="F115" s="7" t="s">
        <v>18</v>
      </c>
      <c r="G115" s="7" t="s">
        <v>19</v>
      </c>
      <c r="H115" s="8" t="s">
        <v>19</v>
      </c>
      <c r="I115" s="5" t="s">
        <v>503</v>
      </c>
      <c r="J115" s="5" t="s">
        <v>327</v>
      </c>
      <c r="K115" s="5" t="s">
        <v>504</v>
      </c>
      <c r="L115" s="7" t="str">
        <f t="shared" si="0"/>
        <v>Outstanding</v>
      </c>
      <c r="M115" s="12" t="s">
        <v>19</v>
      </c>
    </row>
    <row r="119" spans="1:13" ht="32" customHeight="1" x14ac:dyDescent="0.35">
      <c r="A119" s="78" t="s">
        <v>505</v>
      </c>
      <c r="B119" s="78"/>
      <c r="C119" s="78"/>
      <c r="D119" s="78"/>
    </row>
  </sheetData>
  <mergeCells count="1">
    <mergeCell ref="A119:D119"/>
  </mergeCells>
  <conditionalFormatting sqref="C2:C115">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15">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15">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15">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15" xr:uid="{00000000-0002-0000-0200-000000000000}">
      <formula1>"Must,Should,Could,Won't,Unassigned"</formula1>
    </dataValidation>
    <dataValidation type="list" showErrorMessage="1" errorTitle="Invalid Value" error="Please select a value from the list: Low, Medium, High, Unassessed." sqref="E2:E115" xr:uid="{00000000-0002-0000-0200-000001000000}">
      <formula1>"Low,Medium,High,Unassessed"</formula1>
    </dataValidation>
    <dataValidation type="list" showErrorMessage="1" errorTitle="Invalid Value" error="Please select a value from the list: Phase1, Phase2, Phase3, Phase4, Phase5, Pending." sqref="F2:F1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5" xr:uid="{00000000-0002-0000-0200-000003000000}">
      <formula1>"Implemented,Testing,Failed,Compensated,Risk Accepted,N/A"</formula1>
    </dataValidation>
  </dataValidations>
  <hyperlinks>
    <hyperlink ref="A1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630</v>
      </c>
      <c r="C2" s="95" t="s">
        <v>630</v>
      </c>
      <c r="D2" s="95" t="s">
        <v>630</v>
      </c>
      <c r="E2" s="95" t="s">
        <v>630</v>
      </c>
      <c r="F2" s="95" t="s">
        <v>630</v>
      </c>
      <c r="G2" s="95" t="s">
        <v>630</v>
      </c>
      <c r="H2" s="99" t="s">
        <v>631</v>
      </c>
      <c r="I2" s="99" t="s">
        <v>631</v>
      </c>
      <c r="J2" s="99" t="s">
        <v>631</v>
      </c>
      <c r="K2" s="99" t="s">
        <v>631</v>
      </c>
      <c r="L2" s="99" t="s">
        <v>631</v>
      </c>
      <c r="M2" s="98" t="s">
        <v>632</v>
      </c>
      <c r="N2" s="98" t="s">
        <v>632</v>
      </c>
      <c r="O2" s="100" t="s">
        <v>633</v>
      </c>
      <c r="P2" s="100" t="s">
        <v>633</v>
      </c>
      <c r="Q2" s="96" t="s">
        <v>11</v>
      </c>
      <c r="R2" s="96" t="s">
        <v>11</v>
      </c>
      <c r="S2" s="96" t="s">
        <v>11</v>
      </c>
      <c r="T2" s="97" t="s">
        <v>634</v>
      </c>
    </row>
    <row r="3" spans="2:20" ht="35" customHeight="1" x14ac:dyDescent="0.35">
      <c r="B3" s="68" t="s">
        <v>635</v>
      </c>
      <c r="C3" s="68" t="s">
        <v>636</v>
      </c>
      <c r="D3" s="68" t="s">
        <v>637</v>
      </c>
      <c r="E3" s="68" t="s">
        <v>638</v>
      </c>
      <c r="F3" s="68" t="s">
        <v>639</v>
      </c>
      <c r="G3" s="68" t="s">
        <v>9</v>
      </c>
      <c r="H3" s="69" t="s">
        <v>640</v>
      </c>
      <c r="I3" s="69" t="s">
        <v>641</v>
      </c>
      <c r="J3" s="69" t="s">
        <v>642</v>
      </c>
      <c r="K3" s="69" t="s">
        <v>643</v>
      </c>
      <c r="L3" s="69" t="s">
        <v>575</v>
      </c>
      <c r="M3" s="70" t="s">
        <v>644</v>
      </c>
      <c r="N3" s="70" t="s">
        <v>645</v>
      </c>
      <c r="O3" s="71" t="s">
        <v>646</v>
      </c>
      <c r="P3" s="71" t="s">
        <v>647</v>
      </c>
      <c r="Q3" s="72" t="s">
        <v>11</v>
      </c>
      <c r="R3" s="72" t="s">
        <v>648</v>
      </c>
      <c r="S3" s="72" t="s">
        <v>649</v>
      </c>
      <c r="T3" s="73" t="s">
        <v>650</v>
      </c>
    </row>
    <row r="4" spans="2:20" ht="60" customHeight="1" x14ac:dyDescent="0.35">
      <c r="B4" s="74" t="s">
        <v>651</v>
      </c>
      <c r="C4" s="74" t="s">
        <v>652</v>
      </c>
      <c r="D4" s="74" t="s">
        <v>653</v>
      </c>
      <c r="E4" s="74" t="s">
        <v>654</v>
      </c>
      <c r="F4" s="74" t="s">
        <v>655</v>
      </c>
      <c r="G4" s="74" t="s">
        <v>656</v>
      </c>
      <c r="H4" s="74" t="s">
        <v>657</v>
      </c>
      <c r="I4" s="74" t="s">
        <v>658</v>
      </c>
      <c r="J4" s="74" t="s">
        <v>659</v>
      </c>
      <c r="K4" s="74" t="s">
        <v>660</v>
      </c>
      <c r="L4" s="74" t="s">
        <v>661</v>
      </c>
      <c r="M4" s="74" t="s">
        <v>662</v>
      </c>
      <c r="N4" s="74" t="s">
        <v>663</v>
      </c>
      <c r="O4" s="74" t="s">
        <v>664</v>
      </c>
      <c r="P4" s="74" t="s">
        <v>665</v>
      </c>
      <c r="Q4" s="74" t="s">
        <v>666</v>
      </c>
      <c r="R4" s="74" t="s">
        <v>667</v>
      </c>
      <c r="S4" s="74" t="s">
        <v>668</v>
      </c>
      <c r="T4" s="74" t="s">
        <v>669</v>
      </c>
    </row>
    <row r="5" spans="2:20" ht="60" customHeight="1" x14ac:dyDescent="0.35">
      <c r="B5" s="36" t="s">
        <v>670</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671</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672</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673</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674</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675</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676</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677</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678</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679</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680</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681</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682</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683</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684</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685</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686</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687</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688</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689</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690</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691</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692</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693</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694</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695</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696</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697</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698</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699</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700</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701</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702</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703</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704</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705</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706</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707</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708</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709</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710</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711</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712</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713</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714</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715</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716</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717</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718</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719</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505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Symantec Endpoint Protection 12.1 Managed Client Antivirus - SHGIR</dc:title>
  <dc:subject>Generated on: 2026-06-08 11:37:06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2026-06-08T10:37:12Z</dcterms:modified>
  <cp:category>DISA-STIG</cp:category>
  <cp:contentStatus>Draft</cp:contentStatus>
</cp:coreProperties>
</file>