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E04F65E4FA3BA1D07F0A75118ECA9993151555DF" xr6:coauthVersionLast="47" xr6:coauthVersionMax="47" xr10:uidLastSave="{F73EBB79-643D-40B6-92DF-32510148EDA3}"/>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E71" i="3"/>
  <c r="D71" i="3"/>
  <c r="C71" i="3"/>
  <c r="F71" i="3" s="1"/>
  <c r="E70" i="3"/>
  <c r="F70" i="3" s="1"/>
  <c r="D70" i="3"/>
  <c r="C70" i="3"/>
  <c r="E69" i="3"/>
  <c r="D69" i="3"/>
  <c r="C69" i="3"/>
  <c r="W121" i="3" s="1"/>
  <c r="E68" i="3"/>
  <c r="F68" i="3" s="1"/>
  <c r="D68" i="3"/>
  <c r="C68" i="3"/>
  <c r="U121" i="3" s="1"/>
  <c r="F67" i="3"/>
  <c r="D75" i="3" s="1"/>
  <c r="E67" i="3"/>
  <c r="D67" i="3"/>
  <c r="C67" i="3"/>
  <c r="S121" i="3" s="1"/>
  <c r="E53" i="3"/>
  <c r="D53" i="3"/>
  <c r="C53" i="3"/>
  <c r="F53" i="3" s="1"/>
  <c r="E52" i="3"/>
  <c r="D52" i="3"/>
  <c r="C52" i="3"/>
  <c r="F52" i="3" s="1"/>
  <c r="E34" i="3"/>
  <c r="D34" i="3"/>
  <c r="C34" i="3"/>
  <c r="F34" i="3" s="1"/>
  <c r="F33" i="3"/>
  <c r="D42" i="3" s="1"/>
  <c r="E33" i="3"/>
  <c r="D33" i="3"/>
  <c r="C33" i="3"/>
  <c r="E32" i="3"/>
  <c r="D32" i="3"/>
  <c r="C32" i="3"/>
  <c r="F32" i="3" s="1"/>
  <c r="E31" i="3"/>
  <c r="F31" i="3" s="1"/>
  <c r="D31" i="3"/>
  <c r="C31" i="3"/>
  <c r="E30" i="3"/>
  <c r="D30" i="3"/>
  <c r="C30" i="3"/>
  <c r="F30" i="3" s="1"/>
  <c r="E29" i="3"/>
  <c r="D29" i="3"/>
  <c r="C29" i="3"/>
  <c r="F29" i="3" s="1"/>
  <c r="E16" i="3"/>
  <c r="D16" i="3"/>
  <c r="C16" i="3"/>
  <c r="F16" i="3" s="1"/>
  <c r="D9" i="3"/>
  <c r="C9" i="3"/>
  <c r="C7" i="3" s="1"/>
  <c r="D7" i="3" s="1"/>
  <c r="D8" i="3"/>
  <c r="C8" i="3"/>
  <c r="E38" i="3" l="1"/>
  <c r="C38" i="3"/>
  <c r="D38" i="3"/>
  <c r="E79" i="3"/>
  <c r="D79" i="3"/>
  <c r="C79" i="3"/>
  <c r="E95" i="3"/>
  <c r="D95" i="3"/>
  <c r="C95" i="3"/>
  <c r="E97" i="3"/>
  <c r="D97" i="3"/>
  <c r="C97" i="3"/>
  <c r="E57" i="3"/>
  <c r="D57" i="3"/>
  <c r="C57" i="3"/>
  <c r="E58" i="3"/>
  <c r="D58" i="3"/>
  <c r="C58" i="3"/>
  <c r="E39" i="3"/>
  <c r="C39" i="3"/>
  <c r="D39" i="3"/>
  <c r="D98" i="3"/>
  <c r="C98" i="3"/>
  <c r="E98" i="3"/>
  <c r="C43" i="3"/>
  <c r="E43" i="3"/>
  <c r="D43" i="3"/>
  <c r="E96" i="3"/>
  <c r="D96" i="3"/>
  <c r="C96" i="3"/>
  <c r="E40" i="3"/>
  <c r="D40" i="3"/>
  <c r="C40" i="3"/>
  <c r="E41" i="3"/>
  <c r="D41" i="3"/>
  <c r="C41" i="3"/>
  <c r="V149" i="3"/>
  <c r="V144" i="3"/>
  <c r="V139" i="3"/>
  <c r="V134" i="3"/>
  <c r="V129" i="3"/>
  <c r="V124" i="3"/>
  <c r="V153" i="3"/>
  <c r="V148" i="3"/>
  <c r="V143" i="3"/>
  <c r="V138" i="3"/>
  <c r="V133" i="3"/>
  <c r="V128" i="3"/>
  <c r="V123" i="3"/>
  <c r="V152" i="3"/>
  <c r="V147" i="3"/>
  <c r="V142" i="3"/>
  <c r="V137" i="3"/>
  <c r="V132" i="3"/>
  <c r="V127" i="3"/>
  <c r="V151" i="3"/>
  <c r="V146" i="3"/>
  <c r="V141" i="3"/>
  <c r="V136" i="3"/>
  <c r="V131" i="3"/>
  <c r="V126" i="3"/>
  <c r="C76" i="3"/>
  <c r="V150" i="3"/>
  <c r="V145" i="3"/>
  <c r="V140" i="3"/>
  <c r="V135" i="3"/>
  <c r="V130" i="3"/>
  <c r="V125" i="3"/>
  <c r="E76" i="3"/>
  <c r="D76" i="3"/>
  <c r="C20" i="3"/>
  <c r="R149" i="3"/>
  <c r="R144" i="3"/>
  <c r="R139" i="3"/>
  <c r="R134" i="3"/>
  <c r="R129" i="3"/>
  <c r="R124" i="3"/>
  <c r="R153" i="3"/>
  <c r="R148" i="3"/>
  <c r="R143" i="3"/>
  <c r="R138" i="3"/>
  <c r="R133" i="3"/>
  <c r="R128" i="3"/>
  <c r="R123" i="3"/>
  <c r="R152" i="3"/>
  <c r="R147" i="3"/>
  <c r="R142" i="3"/>
  <c r="R137" i="3"/>
  <c r="R132" i="3"/>
  <c r="R127" i="3"/>
  <c r="R151" i="3"/>
  <c r="R146" i="3"/>
  <c r="R141" i="3"/>
  <c r="R136" i="3"/>
  <c r="R131" i="3"/>
  <c r="R126" i="3"/>
  <c r="E20" i="3"/>
  <c r="R150" i="3"/>
  <c r="R145" i="3"/>
  <c r="R140" i="3"/>
  <c r="R135" i="3"/>
  <c r="R130" i="3"/>
  <c r="R125" i="3"/>
  <c r="D20" i="3"/>
  <c r="D78" i="3"/>
  <c r="E78" i="3"/>
  <c r="C78" i="3"/>
  <c r="E42" i="3"/>
  <c r="E75" i="3"/>
  <c r="T125" i="3"/>
  <c r="T130" i="3"/>
  <c r="T135" i="3"/>
  <c r="T140" i="3"/>
  <c r="T145" i="3"/>
  <c r="T150" i="3"/>
  <c r="T126" i="3"/>
  <c r="T131" i="3"/>
  <c r="T136" i="3"/>
  <c r="T141" i="3"/>
  <c r="T146" i="3"/>
  <c r="T151" i="3"/>
  <c r="F69" i="3"/>
  <c r="Q121" i="3"/>
  <c r="T127" i="3"/>
  <c r="T132" i="3"/>
  <c r="T137" i="3"/>
  <c r="T142" i="3"/>
  <c r="T147" i="3"/>
  <c r="T152" i="3"/>
  <c r="T123" i="3"/>
  <c r="T128" i="3"/>
  <c r="T133" i="3"/>
  <c r="T138" i="3"/>
  <c r="T143" i="3"/>
  <c r="T148" i="3"/>
  <c r="T153" i="3"/>
  <c r="C75" i="3"/>
  <c r="T124" i="3"/>
  <c r="T129" i="3"/>
  <c r="T134" i="3"/>
  <c r="T139" i="3"/>
  <c r="T144" i="3"/>
  <c r="T149" i="3"/>
  <c r="C42" i="3"/>
  <c r="X153" i="3" l="1"/>
  <c r="X148" i="3"/>
  <c r="X143" i="3"/>
  <c r="X138" i="3"/>
  <c r="X133" i="3"/>
  <c r="X128" i="3"/>
  <c r="X123" i="3"/>
  <c r="D77" i="3"/>
  <c r="X152" i="3"/>
  <c r="X147" i="3"/>
  <c r="X142" i="3"/>
  <c r="X137" i="3"/>
  <c r="X132" i="3"/>
  <c r="X127" i="3"/>
  <c r="E77" i="3"/>
  <c r="X151" i="3"/>
  <c r="X146" i="3"/>
  <c r="X141" i="3"/>
  <c r="X136" i="3"/>
  <c r="X131" i="3"/>
  <c r="X126" i="3"/>
  <c r="C77" i="3"/>
  <c r="X150" i="3"/>
  <c r="X145" i="3"/>
  <c r="X140" i="3"/>
  <c r="X135" i="3"/>
  <c r="X130" i="3"/>
  <c r="X125" i="3"/>
  <c r="X149" i="3"/>
  <c r="X144" i="3"/>
  <c r="X139" i="3"/>
  <c r="X134" i="3"/>
  <c r="X129" i="3"/>
  <c r="X124" i="3"/>
</calcChain>
</file>

<file path=xl/sharedStrings.xml><?xml version="1.0" encoding="utf-8"?>
<sst xmlns="http://schemas.openxmlformats.org/spreadsheetml/2006/main" count="1848" uniqueCount="708">
  <si>
    <t>Id</t>
  </si>
  <si>
    <t>Title</t>
  </si>
  <si>
    <t>Severity</t>
  </si>
  <si>
    <t>MoSCoW</t>
  </si>
  <si>
    <t>OpsImpact</t>
  </si>
  <si>
    <t>Phase</t>
  </si>
  <si>
    <t>ImplStatus</t>
  </si>
  <si>
    <t>Notes</t>
  </si>
  <si>
    <t>Remediation</t>
  </si>
  <si>
    <t>Description</t>
  </si>
  <si>
    <t>Audit</t>
  </si>
  <si>
    <t>Status</t>
  </si>
  <si>
    <t>LogID</t>
  </si>
  <si>
    <t>V-42665</t>
  </si>
  <si>
    <r>
      <rPr>
        <sz val="11"/>
        <rFont val="Calibri"/>
      </rPr>
      <t>The Symantec Endpoint Protection clients antivirus signature file age must be no older than 7 days.</t>
    </r>
  </si>
  <si>
    <t>CAT I (High)</t>
  </si>
  <si>
    <t>Unassigned</t>
  </si>
  <si>
    <t>Unassessed</t>
  </si>
  <si>
    <t>Pending</t>
  </si>
  <si>
    <t/>
  </si>
  <si>
    <r>
      <rPr>
        <sz val="11"/>
        <color rgb="FF000000"/>
        <rFont val="Calibri"/>
      </rPr>
      <t>Update client machines via the Symantec Enterprise Console. If this fails to update the client, update the antivirus signature files as local process describes (e.g., auto update or LiveUpdate).</t>
    </r>
  </si>
  <si>
    <r>
      <rPr>
        <sz val="11"/>
        <color rgb="FF000000"/>
        <rFont val="Calibri"/>
      </rPr>
      <t>Antivirus signature files are updated almost daily by antivirus software vendors. These files are made available to antivirus clients as they are published. Keeping virus signature files as current as possible is vital to the security of any system. Without current virus definitions the virus scan will not be able to detect new viruses, putting the system and network at risk.</t>
    </r>
  </si>
  <si>
    <r>
      <rPr>
        <sz val="11"/>
        <color rgb="FF000000"/>
        <rFont val="Calibri"/>
      </rPr>
      <t xml:space="preserve">Note:  If the vendor or trusted site’s files are also older than 7 days and match the date of the signature files on the machine, this is not a finding.          </t>
    </r>
    <r>
      <rPr>
        <sz val="11"/>
        <color rgb="FF000000"/>
        <rFont val="Calibri"/>
      </rPr>
      <t xml:space="preserve">
</t>
    </r>
    <r>
      <rPr>
        <sz val="11"/>
        <color rgb="FF000000"/>
        <rFont val="Calibri"/>
      </rPr>
      <t xml:space="preserve">On the machine, locate the Symantec Endpoint Protection icon in the system tray. Double-click the icon to open the Symantec Endpoint Protection configuration screen. Under the Status tab, observe the "Definitions:" area for Virus and Spyware Protection, Proactive Threat Protection, and Network Threat Protection.                                                                                                                                              </t>
    </r>
    <r>
      <rPr>
        <sz val="11"/>
        <color rgb="FF000000"/>
        <rFont val="Calibri"/>
      </rPr>
      <t xml:space="preserve">
</t>
    </r>
    <r>
      <rPr>
        <sz val="11"/>
        <color rgb="FF000000"/>
        <rFont val="Calibri"/>
      </rPr>
      <t xml:space="preserve">Criteria:  If the "Definitions:" date is older than 7 calendar days from the current date, this is a finding. </t>
    </r>
    <r>
      <rPr>
        <sz val="11"/>
        <color rgb="FF000000"/>
        <rFont val="Calibri"/>
      </rPr>
      <t xml:space="preserve">
</t>
    </r>
    <r>
      <rPr>
        <sz val="11"/>
        <color rgb="FF000000"/>
        <rFont val="Calibri"/>
      </rPr>
      <t>On the machine use the Windows Registry Editor to navigate to the following key:</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Protection\CurrentVersion\public-opstate</t>
    </r>
    <r>
      <rPr>
        <sz val="11"/>
        <color rgb="FF000000"/>
        <rFont val="Calibri"/>
      </rPr>
      <t xml:space="preserve">
</t>
    </r>
    <r>
      <rPr>
        <sz val="11"/>
        <color rgb="FF000000"/>
        <rFont val="Calibri"/>
      </rPr>
      <t xml:space="preserve">64 bit:  </t>
    </r>
    <r>
      <rPr>
        <sz val="11"/>
        <color rgb="FF000000"/>
        <rFont val="Calibri"/>
      </rPr>
      <t xml:space="preserve">
</t>
    </r>
    <r>
      <rPr>
        <sz val="11"/>
        <color rgb="FF000000"/>
        <rFont val="Calibri"/>
      </rPr>
      <t xml:space="preserve">HKLM\SOFTWARE\Wow6432Node\Symantec\Symantec Endpoint Protection\CurrentVersion\public-opstate        </t>
    </r>
    <r>
      <rPr>
        <sz val="11"/>
        <color rgb="FF000000"/>
        <rFont val="Calibri"/>
      </rPr>
      <t xml:space="preserve">
</t>
    </r>
    <r>
      <rPr>
        <sz val="11"/>
        <color rgb="FF000000"/>
        <rFont val="Calibri"/>
      </rPr>
      <t>Criteria:  If the "LatestVirusDefsDate" is older than 7 calendar days from the current date, this is a finding.</t>
    </r>
    <r>
      <rPr>
        <sz val="11"/>
        <color rgb="FF000000"/>
        <rFont val="Calibri"/>
      </rPr>
      <t xml:space="preserve">
</t>
    </r>
    <r>
      <rPr>
        <sz val="11"/>
        <color rgb="FF000000"/>
        <rFont val="Calibri"/>
      </rPr>
      <t>Note:  If the vendor or trusted site’s files are also older than 7 days and match the date of the signature files on the machine, this is not a finding.</t>
    </r>
  </si>
  <si>
    <t>V-42666</t>
  </si>
  <si>
    <r>
      <rPr>
        <sz val="11"/>
        <rFont val="Calibri"/>
      </rPr>
      <t>The Symantec Endpoint Protection client User-defined Exceptions option must not be configured to exclude any files from scanning unless exclusions have been documented with, and approved by, the IAO/IAM.</t>
    </r>
  </si>
  <si>
    <t>CAT II (Medium)</t>
  </si>
  <si>
    <r>
      <rPr>
        <sz val="11"/>
        <color rgb="FF000000"/>
        <rFont val="Calibri"/>
      </rPr>
      <t>On the client machine, locate the Symantec Endpoint Protection icon in the system tray. Double-click the icon to open the Symantec Endpoint Protection configuration screen -&gt; Select "Change Settings" on the left side of the screen -&gt; Select "Configure Settings" for Exceptions. Remove any User-defined Exceptions that are not documented with, and approved by, the IAO/IAM.</t>
    </r>
  </si>
  <si>
    <r>
      <rPr>
        <sz val="11"/>
        <color rgb="FF000000"/>
        <rFont val="Calibri"/>
      </rPr>
      <t>When scanning for malware, excluding specific file types will increase the risk of a malware-infected file going undetected. By configuring antivirus software to scan all file types, the scanner has a higher success rate at detecting and eradicating malware.</t>
    </r>
  </si>
  <si>
    <r>
      <rPr>
        <sz val="11"/>
        <color rgb="FF000000"/>
        <rFont val="Calibri"/>
      </rPr>
      <t xml:space="preserve">On the machine, locate the Symantec Endpoint Protection icon in the system tray. Double-click the icon to open the Symantec Endpoint Protection configuration screen -&gt; Select "Change Settings" on the left side of the screen -&gt; Select "Configure Settings" for Exceptions -&gt; Ensure there are not any User-defined Exceptions listed that are not documented with, and approved by, the IAO/IAM. </t>
    </r>
    <r>
      <rPr>
        <sz val="11"/>
        <color rgb="FF000000"/>
        <rFont val="Calibri"/>
      </rPr>
      <t xml:space="preserve">
</t>
    </r>
    <r>
      <rPr>
        <sz val="11"/>
        <color rgb="FF000000"/>
        <rFont val="Calibri"/>
      </rPr>
      <t>Criteria:  If any User-defined Exceptions are listed and not documented with, and approved by, the IAO/IAM, this is a finding.</t>
    </r>
  </si>
  <si>
    <t>V-42667</t>
  </si>
  <si>
    <r>
      <rPr>
        <sz val="11"/>
        <rFont val="Calibri"/>
      </rPr>
      <t>The Symantec Endpoint Protection client Global Settings for Log Retention must be enabled and configured to retain logs for 30 days.</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</si>
  <si>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Global Settings tab, Log Retention -&gt; Set "Delete logs older than" to 30 days or greater.</t>
    </r>
  </si>
  <si>
    <r>
      <rPr>
        <sz val="11"/>
        <color rgb="FF000000"/>
        <rFont val="Calibri"/>
      </rPr>
      <t>Log management is essential to ensuring that computer security records are stored in sufficient detail for an appropriate period of time. Routine log analysis is beneficial for identifying security incidents, policy violations, fraudulent activity, and operational problems. Logs are also useful when performing auditing and forensic analysis, supporting internal investigations, establishing baselines, and identifying operational trends and long-term problems. (FISMA 800-92)</t>
    </r>
  </si>
  <si>
    <r>
      <rPr>
        <sz val="11"/>
        <color rgb="FF000000"/>
        <rFont val="Calibri"/>
      </rPr>
      <t xml:space="preserve">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Global Settings tab, Log Retention -&gt; Ensure "Delete logs older than" is set to 30 days or greater. </t>
    </r>
    <r>
      <rPr>
        <sz val="11"/>
        <color rgb="FF000000"/>
        <rFont val="Calibri"/>
      </rPr>
      <t xml:space="preserve">
</t>
    </r>
    <r>
      <rPr>
        <sz val="11"/>
        <color rgb="FF000000"/>
        <rFont val="Calibri"/>
      </rPr>
      <t xml:space="preserve">Criteria:  If "Delete logs older than" is not set to 30 day or greater, this is a finding. </t>
    </r>
    <r>
      <rPr>
        <sz val="11"/>
        <color rgb="FF000000"/>
        <rFont val="Calibri"/>
      </rPr>
      <t xml:space="preserve">
</t>
    </r>
    <r>
      <rPr>
        <sz val="11"/>
        <color rgb="FF000000"/>
        <rFont val="Calibri"/>
      </rPr>
      <t>On the machine use the Windows Registry Editor to navigate to the following key:</t>
    </r>
    <r>
      <rPr>
        <sz val="11"/>
        <color rgb="FF000000"/>
        <rFont val="Calibri"/>
      </rPr>
      <t xml:space="preserve">
</t>
    </r>
    <r>
      <rPr>
        <sz val="11"/>
        <color rgb="FF000000"/>
        <rFont val="Calibri"/>
      </rPr>
      <t xml:space="preserve">32 bit: </t>
    </r>
    <r>
      <rPr>
        <sz val="11"/>
        <color rgb="FF000000"/>
        <rFont val="Calibri"/>
      </rPr>
      <t xml:space="preserve">
</t>
    </r>
    <r>
      <rPr>
        <sz val="11"/>
        <color rgb="FF000000"/>
        <rFont val="Calibri"/>
      </rPr>
      <t>HKLM\SOFTWARE\Symantec\Symantec Endpoint Protection\AV</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t>
    </r>
    <r>
      <rPr>
        <sz val="11"/>
        <color rgb="FF000000"/>
        <rFont val="Calibri"/>
      </rPr>
      <t xml:space="preserve">
</t>
    </r>
    <r>
      <rPr>
        <sz val="11"/>
        <color rgb="FF000000"/>
        <rFont val="Calibri"/>
      </rPr>
      <t>Criteria:  If the value data for the LogFileRollOverDays values is not 1e (the hex value for 30) or</t>
    </r>
    <r>
      <rPr>
        <sz val="11"/>
        <color rgb="FF000000"/>
        <rFont val="Calibri"/>
      </rPr>
      <t xml:space="preserve">
</t>
    </r>
    <r>
      <rPr>
        <sz val="11"/>
        <color rgb="FF000000"/>
        <rFont val="Calibri"/>
      </rPr>
      <t>higher, this is a finding.</t>
    </r>
  </si>
  <si>
    <t>V-42668</t>
  </si>
  <si>
    <r>
      <rPr>
        <sz val="11"/>
        <rFont val="Calibri"/>
      </rPr>
      <t>The Symantec Endpoint Protection client must be scheduled to auto update.</t>
    </r>
  </si>
  <si>
    <r>
      <rPr>
        <sz val="11"/>
        <color rgb="FF000000"/>
        <rFont val="Calibri"/>
      </rPr>
      <t>Locate the Symantec Endpoint Protection icon in the system tray. Double-click the icon to open the Symantec Endpoint Protection configuration screen. On the left hand side, select Change settings -&gt; Under Client Management -&gt; Select Configure Settings -&gt; Under the LiveUpdate tab -&gt; Select "Enable automatic updates ".</t>
    </r>
  </si>
  <si>
    <r>
      <rPr>
        <sz val="11"/>
        <color rgb="FF000000"/>
        <rFont val="Calibri"/>
      </rPr>
      <t>Antivirus signature files are updated almost daily by antivirus software vendors. These files are made available to antivirus clients as they are published. Keeping virus signature files as current as possible is vital to the security of any system. The antivirus software product must be configured to receive those updates automatically in order to afford the expected protection.</t>
    </r>
  </si>
  <si>
    <r>
      <rPr>
        <sz val="11"/>
        <color rgb="FF000000"/>
        <rFont val="Calibri"/>
      </rPr>
      <t>GUI check:  Locate the Symantec Endpoint Protection icon in the system tray. Double-click the icon to open the Symantec Endpoint Protection configuration screen. On the left hand side, select Change settings -&gt; Under Client Management -&gt; Select Configure Settings -&gt; Under the LiveUpdate tab -&gt; Ensure "Enable automatic updates" is selected.</t>
    </r>
    <r>
      <rPr>
        <sz val="11"/>
        <color rgb="FF000000"/>
        <rFont val="Calibri"/>
      </rPr>
      <t xml:space="preserve">
</t>
    </r>
    <r>
      <rPr>
        <sz val="11"/>
        <color rgb="FF000000"/>
        <rFont val="Calibri"/>
      </rPr>
      <t xml:space="preserve">Criteria:  If "Enable automatic updates" is not selected, this is a finding. </t>
    </r>
    <r>
      <rPr>
        <sz val="11"/>
        <color rgb="FF000000"/>
        <rFont val="Calibri"/>
      </rPr>
      <t xml:space="preserve">
</t>
    </r>
    <r>
      <rPr>
        <sz val="11"/>
        <color rgb="FF000000"/>
        <rFont val="Calibri"/>
      </rPr>
      <t>On the machine use the Windows Registry Editor to navigate to the following key:</t>
    </r>
    <r>
      <rPr>
        <sz val="11"/>
        <color rgb="FF000000"/>
        <rFont val="Calibri"/>
      </rPr>
      <t xml:space="preserve">
</t>
    </r>
    <r>
      <rPr>
        <sz val="11"/>
        <color rgb="FF000000"/>
        <rFont val="Calibri"/>
      </rPr>
      <t>32 bit and 64 bit:</t>
    </r>
    <r>
      <rPr>
        <sz val="11"/>
        <color rgb="FF000000"/>
        <rFont val="Calibri"/>
      </rPr>
      <t xml:space="preserve">
</t>
    </r>
    <r>
      <rPr>
        <sz val="11"/>
        <color rgb="FF000000"/>
        <rFont val="Calibri"/>
      </rPr>
      <t>HKLM\SOFTWARE\Symantec\Symantec Endpoint Protection\LiveUpdate\Schedule</t>
    </r>
    <r>
      <rPr>
        <sz val="11"/>
        <color rgb="FF000000"/>
        <rFont val="Calibri"/>
      </rPr>
      <t xml:space="preserve">
</t>
    </r>
    <r>
      <rPr>
        <sz val="11"/>
        <color rgb="FF000000"/>
        <rFont val="Calibri"/>
      </rPr>
      <t>Criteria:  If Enabled is not set to 1, this is a finding.</t>
    </r>
  </si>
  <si>
    <t>V-42669</t>
  </si>
  <si>
    <r>
      <rPr>
        <sz val="11"/>
        <rFont val="Calibri"/>
      </rPr>
      <t>The Symantec Endpoint Protection client Tamper Protection must be configured to block attempts to tamper with or shut down the client.</t>
    </r>
  </si>
  <si>
    <r>
      <rPr>
        <sz val="11"/>
        <color rgb="FF000000"/>
        <rFont val="Calibri"/>
      </rPr>
      <t>Locate the Symantec Endpoint Protection icon in the system tray. Double-click the icon to open the Symantec Endpoint Protection configuration screen. On the left hand side, select Change settings -&gt; Under Client Management -&gt; Select Configure Settings -&gt; Under the Tamper Protection tab -&gt; Select "Protect Symantec security software from being tampered with or shut down".</t>
    </r>
  </si>
  <si>
    <r>
      <rPr>
        <sz val="11"/>
        <color rgb="FF000000"/>
        <rFont val="Calibri"/>
      </rPr>
      <t>For antivirus software to be effective, it must be running at all times, beginning from the point of the system's initial startup. Otherwise, the risk is greater for viruses, Trojans, and other malware infecting the system during that startup phase.</t>
    </r>
  </si>
  <si>
    <r>
      <rPr>
        <sz val="11"/>
        <color rgb="FF000000"/>
        <rFont val="Calibri"/>
      </rPr>
      <t>GUI check:  Locate the Symantec Endpoint Protection icon in the system tray. Double-click the icon to open the Symantec Endpoint Protection configuration screen. On the left hand side, select Change settings -&gt; Under Client Management -&gt; Select Configure Settings -&gt; Under the Tamper Protection tab -&gt; Ensure "Protect Symantec security software from being tampered with or shut down" is selected.</t>
    </r>
    <r>
      <rPr>
        <sz val="11"/>
        <color rgb="FF000000"/>
        <rFont val="Calibri"/>
      </rPr>
      <t xml:space="preserve">
</t>
    </r>
    <r>
      <rPr>
        <sz val="11"/>
        <color rgb="FF000000"/>
        <rFont val="Calibri"/>
      </rPr>
      <t>Criteria:  If "Protect Symantec security software from being tampered with or shut down" is not selected, this is a finding.</t>
    </r>
  </si>
  <si>
    <t>V-42670</t>
  </si>
  <si>
    <r>
      <rPr>
        <sz val="11"/>
        <rFont val="Calibri"/>
      </rPr>
      <t>The Symantec Endpoint Protection client must have the Symantec Client State Plug-in for ePO deployed.</t>
    </r>
  </si>
  <si>
    <r>
      <rPr>
        <sz val="11"/>
        <color rgb="FF000000"/>
        <rFont val="Calibri"/>
      </rPr>
      <t>The fix will require the assistance of the HBSS administrator. The HBSS administrator should deploy the Symantec Client State Plugin from the HBSS ePO server and verify the system accurately reflects its installation.</t>
    </r>
  </si>
  <si>
    <r>
      <rPr>
        <sz val="11"/>
        <color rgb="FF000000"/>
        <rFont val="Calibri"/>
      </rPr>
      <t>All systems at DoD sites are managed by the site's HBSS ePO server for host based security. When sites choose to deploy Symantec AntiVirus products to their managed systems, these systems appear to HBSS as not protected for antivirus. When the HBSS ePO server uploads asset postures to US CYBERCOM, the systems will reflect as not having antivirus installed. In order that the Symantec status in the asset's posture within HBSS is reported, the Symantec Client Status plug-in needs to be deployed to the Symantec-install system from the HBSS ePO server and verified to be reporting its Symantec status back to the ePO server.</t>
    </r>
  </si>
  <si>
    <r>
      <rPr>
        <sz val="11"/>
        <color rgb="FF000000"/>
        <rFont val="Calibri"/>
      </rPr>
      <t>Note: This check is N/A for Stand alone systems which are NOT connected to HBSS.</t>
    </r>
    <r>
      <rPr>
        <sz val="11"/>
        <color rgb="FF000000"/>
        <rFont val="Calibri"/>
      </rPr>
      <t xml:space="preserve">
</t>
    </r>
    <r>
      <rPr>
        <sz val="11"/>
        <color rgb="FF000000"/>
        <rFont val="Calibri"/>
      </rPr>
      <t>On the system to which the Symantec Endpoint Protection has been installed, find the McAfee Agent icon (red shield with white M) in the taskbar. Right-click the icon and choose "About". The dialog box which opens will reflect all installed products being managed by the McAfee agent, as deployed from the McAfee HBSS ePO server.</t>
    </r>
    <r>
      <rPr>
        <sz val="11"/>
        <color rgb="FF000000"/>
        <rFont val="Calibri"/>
      </rPr>
      <t xml:space="preserve">
</t>
    </r>
    <r>
      <rPr>
        <sz val="11"/>
        <color rgb="FF000000"/>
        <rFont val="Calibri"/>
      </rPr>
      <t>Verify "Symantec Plugin" is listed as an installed product.</t>
    </r>
    <r>
      <rPr>
        <sz val="11"/>
        <color rgb="FF000000"/>
        <rFont val="Calibri"/>
      </rPr>
      <t xml:space="preserve">
</t>
    </r>
    <r>
      <rPr>
        <sz val="11"/>
        <color rgb="FF000000"/>
        <rFont val="Calibri"/>
      </rPr>
      <t>If the McAfee Agent "About" properties do not include the Symantec Plugin as an installed product,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 and 64 bit:</t>
    </r>
    <r>
      <rPr>
        <sz val="11"/>
        <color rgb="FF000000"/>
        <rFont val="Calibri"/>
      </rPr>
      <t xml:space="preserve">
</t>
    </r>
    <r>
      <rPr>
        <sz val="11"/>
        <color rgb="FF000000"/>
        <rFont val="Calibri"/>
      </rPr>
      <t>HKLM\SOFTWARE\Network Associates\ePolicy Orchestrator\Application Plugins</t>
    </r>
    <r>
      <rPr>
        <sz val="11"/>
        <color rgb="FF000000"/>
        <rFont val="Calibri"/>
      </rPr>
      <t xml:space="preserve">
</t>
    </r>
    <r>
      <rPr>
        <sz val="11"/>
        <color rgb="FF000000"/>
        <rFont val="Calibri"/>
      </rPr>
      <t>If the subkey "S_SYMC_1000" does not exist, this is a finding.</t>
    </r>
  </si>
  <si>
    <t>V-42671</t>
  </si>
  <si>
    <r>
      <rPr>
        <sz val="11"/>
        <rFont val="Calibri"/>
      </rPr>
      <t>The Symantec Endpoint Protection client must be verified as uploading SEP client detail to ePO.</t>
    </r>
  </si>
  <si>
    <r>
      <rPr>
        <sz val="11"/>
        <color rgb="FF000000"/>
        <rFont val="Calibri"/>
      </rPr>
      <t>The fix will require assistance of the HBSS administrator. The HBSS administrator should verify the McAfee Agent is successfully communicating to the ePO server. The HBSS administrator should re-deploy the Symantec Client State Plugin and verify it uploads Symantec client status correctly to the ePO server.</t>
    </r>
  </si>
  <si>
    <r>
      <rPr>
        <sz val="11"/>
        <color rgb="FF000000"/>
        <rFont val="Calibri"/>
      </rPr>
      <t>Note: This check is N/A for Stand alone systems which are NOT connected to HBSS.</t>
    </r>
    <r>
      <rPr>
        <sz val="11"/>
        <color rgb="FF000000"/>
        <rFont val="Calibri"/>
      </rPr>
      <t xml:space="preserve">
</t>
    </r>
    <r>
      <rPr>
        <sz val="11"/>
        <color rgb="FF000000"/>
        <rFont val="Calibri"/>
      </rPr>
      <t>On the system to which the Symantec Endpoint Protection has been installed, open a Windows Explorer window and navigate to C:\ProgramData\McAfee\Common Framework (on 64-bit systems) or C:\Documents and Settings\All Users\Application Data\McAfee\Common Framework (on 32-bit systems).</t>
    </r>
    <r>
      <rPr>
        <sz val="11"/>
        <color rgb="FF000000"/>
        <rFont val="Calibri"/>
      </rPr>
      <t xml:space="preserve">
</t>
    </r>
    <r>
      <rPr>
        <sz val="11"/>
        <color rgb="FF000000"/>
        <rFont val="Calibri"/>
      </rPr>
      <t>Find and open with Internet Explorer the file named LastPropsSentToServer.xml.</t>
    </r>
    <r>
      <rPr>
        <sz val="11"/>
        <color rgb="FF000000"/>
        <rFont val="Calibri"/>
      </rPr>
      <t xml:space="preserve">
</t>
    </r>
    <r>
      <rPr>
        <sz val="11"/>
        <color rgb="FF000000"/>
        <rFont val="Calibri"/>
      </rPr>
      <t>Verify the following information in the file:</t>
    </r>
    <r>
      <rPr>
        <sz val="11"/>
        <color rgb="FF000000"/>
        <rFont val="Calibri"/>
      </rPr>
      <t xml:space="preserve">
</t>
    </r>
    <r>
      <rPr>
        <sz val="11"/>
        <color rgb="FF000000"/>
        <rFont val="Calibri"/>
      </rPr>
      <t>&lt;LastUpdate&gt; should be recent (current day)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SoftwareID="S_SEPEVT1100"</t>
    </r>
    <r>
      <rPr>
        <sz val="11"/>
        <color rgb="FF000000"/>
        <rFont val="Calibri"/>
      </rPr>
      <t xml:space="preserve">
</t>
    </r>
    <r>
      <rPr>
        <sz val="11"/>
        <color rgb="FF000000"/>
        <rFont val="Calibri"/>
      </rPr>
      <t>Setting name="ProductName"&gt;Symantec Endpoint Protection</t>
    </r>
    <r>
      <rPr>
        <sz val="11"/>
        <color rgb="FF000000"/>
        <rFont val="Calibri"/>
      </rPr>
      <t xml:space="preserve">
</t>
    </r>
    <r>
      <rPr>
        <sz val="11"/>
        <color rgb="FF000000"/>
        <rFont val="Calibri"/>
      </rPr>
      <t>Setting name="szProductVer"&gt;12.1.1101.401</t>
    </r>
    <r>
      <rPr>
        <sz val="11"/>
        <color rgb="FF000000"/>
        <rFont val="Calibri"/>
      </rPr>
      <t xml:space="preserve">
</t>
    </r>
    <r>
      <rPr>
        <sz val="11"/>
        <color rgb="FF000000"/>
        <rFont val="Calibri"/>
      </rPr>
      <t>If the LastPropsSentToServer.xml does not reflect a current &lt;LastUpdate&gt; date and/or does not include a section for SoftwareID="S_SEPEVT1100", this is a finding.</t>
    </r>
  </si>
  <si>
    <t>V-42672</t>
  </si>
  <si>
    <r>
      <rPr>
        <sz val="11"/>
        <rFont val="Calibri"/>
      </rPr>
      <t>The Symantec Endpoint Protection clients File Reputation Data Submission must be disabled from automatically forwarding selected anonymous security information to Symantec.</t>
    </r>
  </si>
  <si>
    <r>
      <rPr>
        <sz val="11"/>
        <color rgb="FF000000"/>
        <rFont val="Calibri"/>
      </rPr>
      <t>Locate the Symantec Endpoint Protection icon in the system tray. Double-click the icon to open the Symantec Endpoint Protection configuration screen. On the left hand side, select Change settings -&gt; under Client Management -&gt; Select Configure Settings -&gt; Under the Submissions tab - &gt; Ensure "Let this computer automatically forward selected anonymous security information to Symantec" is not selected.</t>
    </r>
  </si>
  <si>
    <r>
      <rPr>
        <sz val="11"/>
        <color rgb="FF000000"/>
        <rFont val="Calibri"/>
      </rPr>
      <t>Antivirus software vendors use collective intelligence from sensors and cross-vector intelligence from web, email, and network threats to compile scores that reflect the likelihood of whether a file in question is malware. The collective intelligence is constantly being updated, more frequently than the typical daily antivirus signature files. With File Reputation lookup, a more real-time response to potential malicious code is realized than with the local-running antivirus software, since querying the cloud-based database when a file appears to be suspicious provides up-to-the-minute intelligence. This type of protection reduces the threat protection time period from days to milliseconds, increases malware detection rates and reduces downtime and remediation costs associated with malware attacks. Using File Reputation lookup is mandated by US CYBERCOM on DoD systems.</t>
    </r>
  </si>
  <si>
    <r>
      <rPr>
        <sz val="11"/>
        <color rgb="FF000000"/>
        <rFont val="Calibri"/>
      </rPr>
      <t xml:space="preserve">GUI check:  Locate the Symantec Endpoint Protection icon in the system tray. Double-click the icon to open the Symantec Endpoint Protection configuration screen. On the left hand side, select Change settings -&gt; under Client Management -&gt; Select Configure Settings -&gt; Under the Submissions tab - &gt; Ensure "Let this computer automatically forward selected anonymous security information to Symantec" is not selected. </t>
    </r>
    <r>
      <rPr>
        <sz val="11"/>
        <color rgb="FF000000"/>
        <rFont val="Calibri"/>
      </rPr>
      <t xml:space="preserve">
</t>
    </r>
    <r>
      <rPr>
        <sz val="11"/>
        <color rgb="FF000000"/>
        <rFont val="Calibri"/>
      </rPr>
      <t>Criteria:  If "Let this computer automatically forward selected anonymous security information to Symantec" is selected, this is a finding.</t>
    </r>
  </si>
  <si>
    <t>V-42673</t>
  </si>
  <si>
    <r>
      <rPr>
        <sz val="11"/>
        <rFont val="Calibri"/>
      </rPr>
      <t>The Symantec Endpoint Protection client Insight lookup for threat detection must be enabled.</t>
    </r>
  </si>
  <si>
    <r>
      <rPr>
        <sz val="11"/>
        <color rgb="FF000000"/>
        <rFont val="Calibri"/>
      </rPr>
      <t>Locate the Symantec Endpoint Protection icon in the system tray. Double-click the icon to the open Symantec Endpoint Protection configuration screen. On the left hand side, select Change settings -&gt; Under Virus and Spyware Protection -&gt; Select Configure Settings -&gt; under the Global Settings tab, Scan Options -&gt; Select "Enable Insight for:".</t>
    </r>
  </si>
  <si>
    <r>
      <rPr>
        <sz val="11"/>
        <color rgb="FF000000"/>
        <rFont val="Calibri"/>
      </rPr>
      <t>Note: This check is Not Applicable for SIPRNet or higher networks.</t>
    </r>
    <r>
      <rPr>
        <sz val="11"/>
        <color rgb="FF000000"/>
        <rFont val="Calibri"/>
      </rPr>
      <t xml:space="preserve">
</t>
    </r>
    <r>
      <rPr>
        <sz val="11"/>
        <color rgb="FF000000"/>
        <rFont val="Calibri"/>
      </rPr>
      <t xml:space="preserve">GUI check:  Locate the Symantec Endpoint Protection icon in the system tray. Double-click the icon to the open Symantec Endpoint Protection configuration screen. On the left hand side, select Change settings -&gt; Under Virus and Spyware Protection -&gt; Select Configure Settings -&gt; under the Global Settings tab, Scan Options -&gt; Ensure "Enable Insight for:" is selected. </t>
    </r>
    <r>
      <rPr>
        <sz val="11"/>
        <color rgb="FF000000"/>
        <rFont val="Calibri"/>
      </rPr>
      <t xml:space="preserve">
</t>
    </r>
    <r>
      <rPr>
        <sz val="11"/>
        <color rgb="FF000000"/>
        <rFont val="Calibri"/>
      </rPr>
      <t>Criteria:  If "Enable Insight for:" is not selected, this is a finding.</t>
    </r>
  </si>
  <si>
    <t>V-42674</t>
  </si>
  <si>
    <r>
      <rPr>
        <sz val="11"/>
        <rFont val="Calibri"/>
      </rPr>
      <t>The Symantec Endpoint Protection client File System Auto-Protect must be enabled.</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</si>
  <si>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"Enable File System Auto-Protect".</t>
    </r>
  </si>
  <si>
    <r>
      <rPr>
        <sz val="11"/>
        <color rgb="FF000000"/>
        <rFont val="Calibri"/>
      </rPr>
      <t xml:space="preserve">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Ensure "Enable File System Auto-Protect" is selected. </t>
    </r>
    <r>
      <rPr>
        <sz val="11"/>
        <color rgb="FF000000"/>
        <rFont val="Calibri"/>
      </rPr>
      <t xml:space="preserve">
</t>
    </r>
    <r>
      <rPr>
        <sz val="11"/>
        <color rgb="FF000000"/>
        <rFont val="Calibri"/>
      </rPr>
      <t xml:space="preserve">Criteria:  If "Enable File System Auto-Protect" is not selected, this is a finding. </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Protection\AV\Storages\Filesystem\RealTimeScan</t>
    </r>
    <r>
      <rPr>
        <sz val="11"/>
        <color rgb="FF000000"/>
        <rFont val="Calibri"/>
      </rPr>
      <t xml:space="preserve">
</t>
    </r>
    <r>
      <rPr>
        <sz val="11"/>
        <color rgb="FF000000"/>
        <rFont val="Calibri"/>
      </rPr>
      <t>Criteria:  If the value of APEOff is not 0, this is a finding.</t>
    </r>
  </si>
  <si>
    <t>V-42675</t>
  </si>
  <si>
    <r>
      <rPr>
        <sz val="11"/>
        <rFont val="Calibri"/>
      </rPr>
      <t>The Symantec Endpoint Protection client Auto-Protect reload must be configured to stop and reload when the configuration changes.</t>
    </r>
  </si>
  <si>
    <r>
      <rPr>
        <sz val="11"/>
        <color rgb="FF000000"/>
        <rFont val="Calibri"/>
      </rPr>
      <t>Locate the Symantec Endpoint Protection icon in the system tray. Double-click the icon to the open Symantec Endpoint Protection configuration screen. On the left hand side, select Change settings -&gt; Under Virus and Spyware Protection -&gt; Select Configure Settings -&gt; Under the Auto-Protect tab -&gt; Select Advanced -&gt; Under the Changes requiring Auto-Protect reload -&gt; Select "Stop and reload Auto-Protect".</t>
    </r>
  </si>
  <si>
    <r>
      <rPr>
        <sz val="11"/>
        <color rgb="FF000000"/>
        <rFont val="Calibri"/>
      </rPr>
      <t>Antivirus software is the most commonly used technical control for malware threat mitigation. Antivirus software on hosts should be configured to scan all hard drives regularly to identify any file system infections and to scan any removable media, if applicable, before media is inserted into the system. Not scheduling a regular scan of the hard drives of a system and/or not configuring the scan to scan all files and running processes introduces a higher risk of threats going undetected.</t>
    </r>
  </si>
  <si>
    <r>
      <rPr>
        <sz val="11"/>
        <color rgb="FF000000"/>
        <rFont val="Calibri"/>
      </rPr>
      <t xml:space="preserve">GUI check:  Locate the Symantec Endpoint Protection icon in the system tray. Double-click the icon to the open Symantec Endpoint Protection configuration screen. On the left hand side, select Change settings -&gt; Under Virus and Spyware Protection -&gt; Select Configure Settings -&gt; Under the Auto-Protect tab -&gt; Select Advanced -&gt; Under the Changes requiring Auto-Protect reload -&gt; Ensure "Stop and reload Auto-Protect" is selected. </t>
    </r>
    <r>
      <rPr>
        <sz val="11"/>
        <color rgb="FF000000"/>
        <rFont val="Calibri"/>
      </rPr>
      <t xml:space="preserve">
</t>
    </r>
    <r>
      <rPr>
        <sz val="11"/>
        <color rgb="FF000000"/>
        <rFont val="Calibri"/>
      </rPr>
      <t xml:space="preserve">Criteria:  If "Stop and reload Auto-Protect" is not selected, this is a finding. </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Protection\AV\Storages\Filesystem\RealTimeScan</t>
    </r>
    <r>
      <rPr>
        <sz val="11"/>
        <color rgb="FF000000"/>
        <rFont val="Calibri"/>
      </rPr>
      <t xml:space="preserve">
</t>
    </r>
    <r>
      <rPr>
        <sz val="11"/>
        <color rgb="FF000000"/>
        <rFont val="Calibri"/>
      </rPr>
      <t>Criteria:  If the value of ConfigRestart is not 1, this is a finding.</t>
    </r>
  </si>
  <si>
    <t>V-42676</t>
  </si>
  <si>
    <r>
      <rPr>
        <sz val="11"/>
        <rFont val="Calibri"/>
      </rPr>
      <t>The Symantec Endpoint Protection client Auto-Protect File Types options must be configured to scan all files.</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</si>
  <si>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File Types -&gt; Select "All types".</t>
    </r>
  </si>
  <si>
    <r>
      <rPr>
        <sz val="11"/>
        <color rgb="FF000000"/>
        <rFont val="Calibri"/>
      </rPr>
      <t xml:space="preserve">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File Types -&gt; Ensure "All types" is selected. </t>
    </r>
    <r>
      <rPr>
        <sz val="11"/>
        <color rgb="FF000000"/>
        <rFont val="Calibri"/>
      </rPr>
      <t xml:space="preserve">
</t>
    </r>
    <r>
      <rPr>
        <sz val="11"/>
        <color rgb="FF000000"/>
        <rFont val="Calibri"/>
      </rPr>
      <t xml:space="preserve">Criteria:  If "All types" is not selected, this is a finding. </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HKLM\SOFTWARE\Wow632Node\Symantec\Symantec Endpoint Protection\AV\Storages\Filesystem\RealTimeScan</t>
    </r>
    <r>
      <rPr>
        <sz val="11"/>
        <color rgb="FF000000"/>
        <rFont val="Calibri"/>
      </rPr>
      <t xml:space="preserve">
</t>
    </r>
    <r>
      <rPr>
        <sz val="11"/>
        <color rgb="FF000000"/>
        <rFont val="Calibri"/>
      </rPr>
      <t>Criteria:  If the value of FileType is not 0, this is a finding.</t>
    </r>
  </si>
  <si>
    <t>V-42677</t>
  </si>
  <si>
    <r>
      <rPr>
        <sz val="11"/>
        <rFont val="Calibri"/>
      </rPr>
      <t>The Symantec Endpoint Protection Auto-Protect client Detection Options must be configured to display a notification to the user when a risk is detected.</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</si>
  <si>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Notifications -&gt; Under the Detection options -&gt; Select "Display a notification message when a risk is detected".</t>
    </r>
  </si>
  <si>
    <r>
      <rPr>
        <sz val="11"/>
        <color rgb="FF000000"/>
        <rFont val="Calibri"/>
      </rPr>
      <t>An effective awareness program explains proper rules of behavior for use of an organization's IT systems and information. Accordingly, awareness programs should include guidance to users on malware incident prevention, which can help reduce the frequency and severity of malware incidents.</t>
    </r>
    <r>
      <rPr>
        <sz val="11"/>
        <color rgb="FF000000"/>
        <rFont val="Calibri"/>
      </rPr>
      <t xml:space="preserve">
</t>
    </r>
    <r>
      <rPr>
        <sz val="11"/>
        <color rgb="FF000000"/>
        <rFont val="Calibri"/>
      </rPr>
      <t>Organizations should also make users aware of policies and procedures that apply to malware incident handling, such as how to identify if a host may be infected, how to report a suspected incident, and what users need to do to assist with incident handling</t>
    </r>
    <r>
      <rPr>
        <sz val="11"/>
        <color rgb="FF000000"/>
        <rFont val="Calibri"/>
      </rPr>
      <t xml:space="preserve">
</t>
    </r>
    <r>
      <rPr>
        <sz val="11"/>
        <color rgb="FF000000"/>
        <rFont val="Calibri"/>
      </rPr>
      <t>Having the antivirus software alert a users when a risk is detected will ensure the user is aware of the incident and will make it possible to more closely relate the incident to any action(s) being performed by the user at the time of the detection.</t>
    </r>
  </si>
  <si>
    <r>
      <rPr>
        <sz val="11"/>
        <color rgb="FF000000"/>
        <rFont val="Calibri"/>
      </rPr>
      <t xml:space="preserve">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Notifications -&gt; Under the Detection options -&gt; Ensure "Display a notification message when a risk is detected" is selected. </t>
    </r>
    <r>
      <rPr>
        <sz val="11"/>
        <color rgb="FF000000"/>
        <rFont val="Calibri"/>
      </rPr>
      <t xml:space="preserve">
</t>
    </r>
    <r>
      <rPr>
        <sz val="11"/>
        <color rgb="FF000000"/>
        <rFont val="Calibri"/>
      </rPr>
      <t xml:space="preserve">Criteria:  If "Display a notification message when a risk is detected" is not selected, this is a finding. </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Protection\AV\Storages\Filesystem\RealTimeScan</t>
    </r>
    <r>
      <rPr>
        <sz val="11"/>
        <color rgb="FF000000"/>
        <rFont val="Calibri"/>
      </rPr>
      <t xml:space="preserve">
</t>
    </r>
    <r>
      <rPr>
        <sz val="11"/>
        <color rgb="FF000000"/>
        <rFont val="Calibri"/>
      </rPr>
      <t>Criteria:  If the value of MessageBox is not 1, this is a finding.</t>
    </r>
  </si>
  <si>
    <t>V-42678</t>
  </si>
  <si>
    <r>
      <rPr>
        <sz val="11"/>
        <rFont val="Calibri"/>
      </rPr>
      <t>The Symantec Endpoint Protection client Auto-Protect Advanced Options must be configured to scan files when accessed or modified.</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</si>
  <si>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Advanced -&gt; Under Scan files when -&gt; Select "Scan when a file is accessed or modified".</t>
    </r>
  </si>
  <si>
    <r>
      <rPr>
        <sz val="11"/>
        <color rgb="FF000000"/>
        <rFont val="Calibri"/>
      </rPr>
      <t>Interpreted viruses are executed by an application. Within this subcategory, macro viruses take advantage of the capabilities of applications' macro programming language to infect application documents and document templates, while scripting viruses infect scripts that are understood by scripting languages processed by services on the OS. Many attackers use toolkits containing several different types of utilities and scripts that can be used to probe and attack hosts. (NIST SP 800-83) The scanning of files when accessed or modified is crucial in preventing these attacks.</t>
    </r>
  </si>
  <si>
    <r>
      <rPr>
        <sz val="11"/>
        <color rgb="FF000000"/>
        <rFont val="Calibri"/>
      </rPr>
      <t xml:space="preserve">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Advanced -&gt; Under Scan files when -&gt; Ensure "Scan when a file is accessed or modified" is selected. </t>
    </r>
    <r>
      <rPr>
        <sz val="11"/>
        <color rgb="FF000000"/>
        <rFont val="Calibri"/>
      </rPr>
      <t xml:space="preserve">
</t>
    </r>
    <r>
      <rPr>
        <sz val="11"/>
        <color rgb="FF000000"/>
        <rFont val="Calibri"/>
      </rPr>
      <t xml:space="preserve">Criteria:  If "Scan when a file is accessed or modified" is not selected, this is a finding. </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Protection\AV\Storages\Filesystem\RealTimeScan</t>
    </r>
    <r>
      <rPr>
        <sz val="11"/>
        <color rgb="FF000000"/>
        <rFont val="Calibri"/>
      </rPr>
      <t xml:space="preserve">
</t>
    </r>
    <r>
      <rPr>
        <sz val="11"/>
        <color rgb="FF000000"/>
        <rFont val="Calibri"/>
      </rPr>
      <t>Criteria:  If the value of Reads is not 1, this is a finding.</t>
    </r>
  </si>
  <si>
    <t>V-42679</t>
  </si>
  <si>
    <r>
      <rPr>
        <sz val="11"/>
        <rFont val="Calibri"/>
      </rPr>
      <t>The Symantec Endpoint Protection client Auto-Protect Backup Option must be disabled to prevent backing up infected files before attempting to repair them.</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</si>
  <si>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Advanced -&gt; Under Backup options -&gt; Ensure "Back up files before attempting to repair them" is not selected.</t>
    </r>
  </si>
  <si>
    <r>
      <rPr>
        <sz val="11"/>
        <color rgb="FF000000"/>
        <rFont val="Calibri"/>
      </rPr>
      <t>Potentially Unwanted Programs (PUPs) include Spyware, Adware, Remote Administration Tools, Dialers, Password Crackers, Jokes, and Key Loggers. While PUPs do not typically have any infection capability on their own, they rely on malware or other attach mechanisms to be installed onto target hosts, after which they will collect and transfer data from the host to an external host and/or will be used as attach mechanisms. Configuring the antivirus software to attempt to clean the file first will allow for the possibility of a false positive. If files are backed up before they are repaired, this could possibly allow the infection to stay on the system.</t>
    </r>
  </si>
  <si>
    <r>
      <rPr>
        <sz val="11"/>
        <color rgb="FF000000"/>
        <rFont val="Calibri"/>
      </rPr>
      <t xml:space="preserve">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Advanced -&gt; Under Backup options -&gt; Ensure "Back up files before attempting to repair them" is not selected. </t>
    </r>
    <r>
      <rPr>
        <sz val="11"/>
        <color rgb="FF000000"/>
        <rFont val="Calibri"/>
      </rPr>
      <t xml:space="preserve">
</t>
    </r>
    <r>
      <rPr>
        <sz val="11"/>
        <color rgb="FF000000"/>
        <rFont val="Calibri"/>
      </rPr>
      <t xml:space="preserve">Criteria:  If "Back up files before attempting to repair them" is selected, this is a finding. </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Protection\AV\Storages\Filesystem\RealTimeScan</t>
    </r>
    <r>
      <rPr>
        <sz val="11"/>
        <color rgb="FF000000"/>
        <rFont val="Calibri"/>
      </rPr>
      <t xml:space="preserve">
</t>
    </r>
    <r>
      <rPr>
        <sz val="11"/>
        <color rgb="FF000000"/>
        <rFont val="Calibri"/>
      </rPr>
      <t>Criteria:  If the value of BackupToQuarantine is not 0, this is a finding.</t>
    </r>
  </si>
  <si>
    <t>V-42680</t>
  </si>
  <si>
    <r>
      <rPr>
        <sz val="11"/>
        <rFont val="Calibri"/>
      </rPr>
      <t>The Symantec Endpoint Protection client Auto-Protect Advanced Options Automatic enablement setting must be enabled.</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</si>
  <si>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Advanced -&gt; Under Automatic enablement -&gt;  Select "When Auto-Protect is disabled, enable after" -&gt; Set the time limit to 5 minutes or less.</t>
    </r>
  </si>
  <si>
    <r>
      <rPr>
        <sz val="11"/>
        <color rgb="FF000000"/>
        <rFont val="Calibri"/>
      </rPr>
      <t xml:space="preserve">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Advanced -&gt; Under Automatic enablement -&gt; Ensure "When Auto-Protect is disabled, enable after" is selected -&gt; Ensure time limit is set to 5 minutes or less. </t>
    </r>
    <r>
      <rPr>
        <sz val="11"/>
        <color rgb="FF000000"/>
        <rFont val="Calibri"/>
      </rPr>
      <t xml:space="preserve">
</t>
    </r>
    <r>
      <rPr>
        <sz val="11"/>
        <color rgb="FF000000"/>
        <rFont val="Calibri"/>
      </rPr>
      <t xml:space="preserve">Criteria:  If "When Auto-Protect is disabled, enable after" is not selected, this is a finding. </t>
    </r>
    <r>
      <rPr>
        <sz val="11"/>
        <color rgb="FF000000"/>
        <rFont val="Calibri"/>
      </rPr>
      <t xml:space="preserve">
</t>
    </r>
    <r>
      <rPr>
        <sz val="11"/>
        <color rgb="FF000000"/>
        <rFont val="Calibri"/>
      </rPr>
      <t>If "When Auto-Protect is disabled, enable after" is selected and the time limit is not set to 5 minutes or less, this is a finding.</t>
    </r>
    <r>
      <rPr>
        <sz val="11"/>
        <color rgb="FF000000"/>
        <rFont val="Calibri"/>
      </rPr>
      <t xml:space="preserve">
</t>
    </r>
    <r>
      <rPr>
        <sz val="11"/>
        <color rgb="FF000000"/>
        <rFont val="Calibri"/>
      </rPr>
      <t>On the machine use the Windows Registry Editor to navigate to the following key:</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Protection\AV\Storages\Filesystem\RealTimeScan</t>
    </r>
    <r>
      <rPr>
        <sz val="11"/>
        <color rgb="FF000000"/>
        <rFont val="Calibri"/>
      </rPr>
      <t xml:space="preserve">
</t>
    </r>
    <r>
      <rPr>
        <sz val="11"/>
        <color rgb="FF000000"/>
        <rFont val="Calibri"/>
      </rPr>
      <t>Criteria:  If the value of APEOn is not 1 and the value of APESleep is not &lt;= 5, this is a finding. If</t>
    </r>
    <r>
      <rPr>
        <sz val="11"/>
        <color rgb="FF000000"/>
        <rFont val="Calibri"/>
      </rPr>
      <t xml:space="preserve">
</t>
    </r>
    <r>
      <rPr>
        <sz val="11"/>
        <color rgb="FF000000"/>
        <rFont val="Calibri"/>
      </rPr>
      <t>APESleep is &gt; 5 or APEOn is not 1, this is a finding.</t>
    </r>
  </si>
  <si>
    <t>V-42681</t>
  </si>
  <si>
    <r>
      <rPr>
        <sz val="11"/>
        <rFont val="Calibri"/>
      </rPr>
      <t>The Symantec Endpoint Protection client Auto-Protect Advanced Options Floppy Settings must be enabled to scan for boot viruses.</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</si>
  <si>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Advanced -&gt; Under Additional advanced options -&gt; Select Floppies -&gt; Under Floppy settings -&gt; Select "Check floppies for boot viruses when accessed".</t>
    </r>
  </si>
  <si>
    <r>
      <rPr>
        <sz val="11"/>
        <color rgb="FF000000"/>
        <rFont val="Calibri"/>
      </rPr>
      <t>Computer viruses in the early days of personal computing were almost exclusively passed around by floppy disks. Floppy disks would be used to boot the computer and, if infected, would infect the hard drive files, as well. Although floppy drives have fallen out of use, it is still a good security practice, whenever the antivirus software allows, to enable the scanning software to scan a floppy disk for boot viruses.</t>
    </r>
  </si>
  <si>
    <r>
      <rPr>
        <sz val="11"/>
        <color rgb="FF000000"/>
        <rFont val="Calibri"/>
      </rPr>
      <t xml:space="preserve">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Advanced -&gt; Under Additional advanced options -&gt; Select Floppies -&gt; Under Floppy settings -&gt; Ensure "Check floppies for boot viruses when accessed" is selected. </t>
    </r>
    <r>
      <rPr>
        <sz val="11"/>
        <color rgb="FF000000"/>
        <rFont val="Calibri"/>
      </rPr>
      <t xml:space="preserve">
</t>
    </r>
    <r>
      <rPr>
        <sz val="11"/>
        <color rgb="FF000000"/>
        <rFont val="Calibri"/>
      </rPr>
      <t xml:space="preserve">Criteria:  If "Check floppies for boot viruses when accessed" is not selected, this is a finding. </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Protection\AV\Storages\Filesystem\RealTimeScan</t>
    </r>
    <r>
      <rPr>
        <sz val="11"/>
        <color rgb="FF000000"/>
        <rFont val="Calibri"/>
      </rPr>
      <t xml:space="preserve">
</t>
    </r>
    <r>
      <rPr>
        <sz val="11"/>
        <color rgb="FF000000"/>
        <rFont val="Calibri"/>
      </rPr>
      <t>Criteria:  If the value of ScanFloppyBROnAccess is not 1, this is a finding.</t>
    </r>
  </si>
  <si>
    <t>V-42682</t>
  </si>
  <si>
    <r>
      <rPr>
        <sz val="11"/>
        <rFont val="Calibri"/>
      </rPr>
      <t>The Symantec Endpoint Protection client Auto-Protect Advanced Options Floppy Settings must be configured to check floppies when the system shuts down.</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</si>
  <si>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Advanced -&gt; Under Additional advanced options -&gt; Select Floppies -&gt; Under Computer shutdown settings -&gt; Select "Check floppies when the computer shuts down".</t>
    </r>
  </si>
  <si>
    <r>
      <rPr>
        <sz val="11"/>
        <color rgb="FF000000"/>
        <rFont val="Calibri"/>
      </rPr>
      <t>Computer viruses in the early days of personal computing were almost exclusively passed around by floppy disks. Floppy disks would be used to boot the computer and, if infected, would infect the hard drive files, as well. Although floppy drives have fallen out of use, it is still a good security practice, whenever the antivirus software allows, to enable the scanning software to scan a floppy disk at shutdown.</t>
    </r>
  </si>
  <si>
    <r>
      <rPr>
        <sz val="11"/>
        <color rgb="FF000000"/>
        <rFont val="Calibri"/>
      </rPr>
      <t xml:space="preserve">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Advanced -&gt; Under Additional advanced options -&gt; Select Floppies -&gt; Under Computer shutdown settings -&gt; Ensure "Check floppies when the computer shuts down" is selected. </t>
    </r>
    <r>
      <rPr>
        <sz val="11"/>
        <color rgb="FF000000"/>
        <rFont val="Calibri"/>
      </rPr>
      <t xml:space="preserve">
</t>
    </r>
    <r>
      <rPr>
        <sz val="11"/>
        <color rgb="FF000000"/>
        <rFont val="Calibri"/>
      </rPr>
      <t xml:space="preserve">Criteria:  If "Check floppies when the computer shuts down" is not selected, this is a finding. </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Protection\AV\Storages\Filesystem\RealTimeScan</t>
    </r>
    <r>
      <rPr>
        <sz val="11"/>
        <color rgb="FF000000"/>
        <rFont val="Calibri"/>
      </rPr>
      <t xml:space="preserve">
</t>
    </r>
    <r>
      <rPr>
        <sz val="11"/>
        <color rgb="FF000000"/>
        <rFont val="Calibri"/>
      </rPr>
      <t>Criteria:  If the value of SkipShutDownFloppyCheck is not 0, this is a finding.</t>
    </r>
  </si>
  <si>
    <t>V-42683</t>
  </si>
  <si>
    <r>
      <rPr>
        <sz val="11"/>
        <rFont val="Calibri"/>
      </rPr>
      <t>The Symantec Endpoint Protection client Auto-Protect option to Scan for Security Risks must be enabled.</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</si>
  <si>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under  Options -&gt;  Select "Scan for security risks".</t>
    </r>
  </si>
  <si>
    <r>
      <rPr>
        <sz val="11"/>
        <color rgb="FF000000"/>
        <rFont val="Calibri"/>
      </rPr>
      <t>Potentially Unwanted Programs (PUPs) include Spyware, Adware, Remote Administration Tools, Dialers, Password Crackers, Jokes, and Key Loggers. While PUPs do not typically have any infection capability on their own, they rely on malware or other attach mechanisms to be installed onto target hosts, after which they will collect and transfer data from the host to an external host and/or will be used as attach mechanisms. The scanning for unknown program viruses will mitigate zero day attacks.</t>
    </r>
  </si>
  <si>
    <r>
      <rPr>
        <sz val="11"/>
        <color rgb="FF000000"/>
        <rFont val="Calibri"/>
      </rPr>
      <t xml:space="preserve">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under  Options -&gt; Ensure "Scan for security risks" is selected. </t>
    </r>
    <r>
      <rPr>
        <sz val="11"/>
        <color rgb="FF000000"/>
        <rFont val="Calibri"/>
      </rPr>
      <t xml:space="preserve">
</t>
    </r>
    <r>
      <rPr>
        <sz val="11"/>
        <color rgb="FF000000"/>
        <rFont val="Calibri"/>
      </rPr>
      <t>Criteria:  If "Scan for security risks" is not selected,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Protection\AV\Storages\Filesystem\RealTimeScan</t>
    </r>
    <r>
      <rPr>
        <sz val="11"/>
        <color rgb="FF000000"/>
        <rFont val="Calibri"/>
      </rPr>
      <t xml:space="preserve">
</t>
    </r>
    <r>
      <rPr>
        <sz val="11"/>
        <color rgb="FF000000"/>
        <rFont val="Calibri"/>
      </rPr>
      <t>Criteria:  If the value of RespondToThreats is not 3, this is a finding.</t>
    </r>
  </si>
  <si>
    <t>V-42684</t>
  </si>
  <si>
    <r>
      <rPr>
        <sz val="11"/>
        <rFont val="Calibri"/>
      </rPr>
      <t>The Symantec Endpoint Protection client Auto-Protect option to Delete newly created infected files must be enabled.</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</si>
  <si>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Advanced -&gt; Under Other options -&gt; Select "Always delete newly created infected files".</t>
    </r>
  </si>
  <si>
    <r>
      <rPr>
        <sz val="11"/>
        <color rgb="FF000000"/>
        <rFont val="Calibri"/>
      </rPr>
      <t xml:space="preserve">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Advanced -&gt; Under Other options -&gt; Ensure "Always delete newly created infected files" is selected. </t>
    </r>
    <r>
      <rPr>
        <sz val="11"/>
        <color rgb="FF000000"/>
        <rFont val="Calibri"/>
      </rPr>
      <t xml:space="preserve">
</t>
    </r>
    <r>
      <rPr>
        <sz val="11"/>
        <color rgb="FF000000"/>
        <rFont val="Calibri"/>
      </rPr>
      <t xml:space="preserve">Criteria:  If "Always delete newly created infected files" is not selected, this is a finding. </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Protection\AV\Storages\Filesystem\RealTimeScan</t>
    </r>
    <r>
      <rPr>
        <sz val="11"/>
        <color rgb="FF000000"/>
        <rFont val="Calibri"/>
      </rPr>
      <t xml:space="preserve">
</t>
    </r>
    <r>
      <rPr>
        <sz val="11"/>
        <color rgb="FF000000"/>
        <rFont val="Calibri"/>
      </rPr>
      <t>Criteria:  If the value of DeleteInfectedOnCreate is not 1, this is a finding.</t>
    </r>
  </si>
  <si>
    <t>V-42685</t>
  </si>
  <si>
    <r>
      <rPr>
        <sz val="11"/>
        <rFont val="Calibri"/>
      </rPr>
      <t>The Symantec Endpoint Protection client Auto-Protect Risk Tracer must be enabled.</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</si>
  <si>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Advanced -&gt; Under Risk Tracer -&gt; Select "Enable Risk Tracer".</t>
    </r>
  </si>
  <si>
    <r>
      <rPr>
        <sz val="11"/>
        <color rgb="FF000000"/>
        <rFont val="Calibri"/>
      </rPr>
      <t xml:space="preserve">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Advanced -&gt; Under Risk Tracer -&gt; Ensure "Enable Risk Tracer" is selected. </t>
    </r>
    <r>
      <rPr>
        <sz val="11"/>
        <color rgb="FF000000"/>
        <rFont val="Calibri"/>
      </rPr>
      <t xml:space="preserve">
</t>
    </r>
    <r>
      <rPr>
        <sz val="11"/>
        <color rgb="FF000000"/>
        <rFont val="Calibri"/>
      </rPr>
      <t xml:space="preserve">Criteria:  If "Enable Risk Tracer", is not selected, this is a finding. </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Protection\AV\Storages\Filesystem\RealTimeScan</t>
    </r>
    <r>
      <rPr>
        <sz val="11"/>
        <color rgb="FF000000"/>
        <rFont val="Calibri"/>
      </rPr>
      <t xml:space="preserve">
</t>
    </r>
    <r>
      <rPr>
        <sz val="11"/>
        <color rgb="FF000000"/>
        <rFont val="Calibri"/>
      </rPr>
      <t>Criteria:  If the value of ThreatTracerOnOff is not 1, this is a finding.</t>
    </r>
  </si>
  <si>
    <t>V-42686</t>
  </si>
  <si>
    <r>
      <rPr>
        <sz val="11"/>
        <rFont val="Calibri"/>
      </rPr>
      <t>The Symantec Endpoint Protection client Auto-Protect Risk Tracer must be configured to resolve source IP address.</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</si>
  <si>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Advanced -&gt; Under Risk Tracer -&gt; Select "Resolve the source computer IP address".</t>
    </r>
  </si>
  <si>
    <r>
      <rPr>
        <sz val="11"/>
        <color rgb="FF000000"/>
        <rFont val="Calibri"/>
      </rPr>
      <t xml:space="preserve">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Advanced -&gt; Under Risk Tracer -&gt; Ensure "Resolve the source computer IP address", is selected. </t>
    </r>
    <r>
      <rPr>
        <sz val="11"/>
        <color rgb="FF000000"/>
        <rFont val="Calibri"/>
      </rPr>
      <t xml:space="preserve">
</t>
    </r>
    <r>
      <rPr>
        <sz val="11"/>
        <color rgb="FF000000"/>
        <rFont val="Calibri"/>
      </rPr>
      <t xml:space="preserve">Criteria:  If "Resolve the source computer IP address", is not selected, this is a finding. </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Protection\AV\Storages\Filesystem\RealTimeScan</t>
    </r>
    <r>
      <rPr>
        <sz val="11"/>
        <color rgb="FF000000"/>
        <rFont val="Calibri"/>
      </rPr>
      <t xml:space="preserve">
</t>
    </r>
    <r>
      <rPr>
        <sz val="11"/>
        <color rgb="FF000000"/>
        <rFont val="Calibri"/>
      </rPr>
      <t>Criteria:  If the value of ThreatTracerResolveIP is not 1, this is a finding.</t>
    </r>
  </si>
  <si>
    <t>V-42687</t>
  </si>
  <si>
    <r>
      <rPr>
        <sz val="11"/>
        <rFont val="Calibri"/>
      </rPr>
      <t>The Symantec Endpoint Protection client Auto-Protect Risk Tracer must be configured to poll network sessions.</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</si>
  <si>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Advanced -&gt; Under Risk Tracer -&gt; Select "Poll for network sessions every:" and set it to 10000 milliseconds.</t>
    </r>
  </si>
  <si>
    <r>
      <rPr>
        <sz val="11"/>
        <color rgb="FF000000"/>
        <rFont val="Calibri"/>
      </rPr>
      <t>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Advanced -&gt; Under Risk Tracer -&gt; Ensure "Poll for network sessions every:" is selected and set to 10000 milliseconds.</t>
    </r>
    <r>
      <rPr>
        <sz val="11"/>
        <color rgb="FF000000"/>
        <rFont val="Calibri"/>
      </rPr>
      <t xml:space="preserve">
</t>
    </r>
    <r>
      <rPr>
        <sz val="11"/>
        <color rgb="FF000000"/>
        <rFont val="Calibri"/>
      </rPr>
      <t xml:space="preserve">Criteria:  If "Poll for network sessions every:" is not selected and set to 10000 milliseconds, this is a finding. </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Protection\AV\Storages\Filesystem\RealTimeScan</t>
    </r>
    <r>
      <rPr>
        <sz val="11"/>
        <color rgb="FF000000"/>
        <rFont val="Calibri"/>
      </rPr>
      <t xml:space="preserve">
</t>
    </r>
    <r>
      <rPr>
        <sz val="11"/>
        <color rgb="FF000000"/>
        <rFont val="Calibri"/>
      </rPr>
      <t>Criteria:  If the value of ThreatTracerSleepMsecs is not set to 10000 milliseconds, this is a finding.</t>
    </r>
  </si>
  <si>
    <t>V-42688</t>
  </si>
  <si>
    <r>
      <rPr>
        <sz val="11"/>
        <rFont val="Calibri"/>
      </rPr>
      <t>The Symantec Endpoint Protection client Global Settings Bloodhound heuristic technology must be enabled.</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</si>
  <si>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Global Settings tab -&gt; Under Scan Options -&gt; Select "Enable Bloodhound heuristic virus detection".</t>
    </r>
  </si>
  <si>
    <r>
      <rPr>
        <sz val="11"/>
        <color rgb="FF000000"/>
        <rFont val="Calibri"/>
      </rPr>
      <t>Bloodhound Virus detection scans of outgoing email messages helps to prevent the spread of threats such as worms that can use email clients to replicate and distribute themselves across a network.</t>
    </r>
  </si>
  <si>
    <r>
      <rPr>
        <sz val="11"/>
        <color rgb="FF000000"/>
        <rFont val="Calibri"/>
      </rPr>
      <t>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Global Settings tab -&gt; Under Scan Options -&gt; Ensure "Enable Bloodhound heuristic virus detection" is selected.</t>
    </r>
    <r>
      <rPr>
        <sz val="11"/>
        <color rgb="FF000000"/>
        <rFont val="Calibri"/>
      </rPr>
      <t xml:space="preserve">
</t>
    </r>
    <r>
      <rPr>
        <sz val="11"/>
        <color rgb="FF000000"/>
        <rFont val="Calibri"/>
      </rPr>
      <t>Criteria:  If "Enable Bloodhound heuristic virus detection" is not selected, this is a finding.</t>
    </r>
  </si>
  <si>
    <t>V-42690</t>
  </si>
  <si>
    <r>
      <rPr>
        <sz val="11"/>
        <rFont val="Calibri"/>
      </rPr>
      <t>The Symantec Endpoint Protection client Global Scan Heuristics Level must be set to Automatic, at a minimum.</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</si>
  <si>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Global Settings tab -&gt; Under Scan Options -&gt; Set "Enable Bloodhound heuristic virus detection" to Automatic at a minimum.</t>
    </r>
  </si>
  <si>
    <r>
      <rPr>
        <sz val="11"/>
        <color rgb="FF000000"/>
        <rFont val="Calibri"/>
      </rPr>
      <t>Heuristics analyzes a program's structure, its behavior, and other attributes for virus-like characteristics. In many cases, it can protect against threats such as mass-mailing worms and macro viruses, if they are encountered before virus definitions are updated. Advanced heuristics looks for script-based threats in HTML, VBScript, and JavaScript files.</t>
    </r>
  </si>
  <si>
    <r>
      <rPr>
        <sz val="11"/>
        <color rgb="FF000000"/>
        <rFont val="Calibri"/>
      </rPr>
      <t>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Global Settings tab -&gt; Under Scan Options -&gt; Ensure "Enable Bloodhound heuristic virus detection" is set to Automatic at a minimum.</t>
    </r>
    <r>
      <rPr>
        <sz val="11"/>
        <color rgb="FF000000"/>
        <rFont val="Calibri"/>
      </rPr>
      <t xml:space="preserve">
</t>
    </r>
    <r>
      <rPr>
        <sz val="11"/>
        <color rgb="FF000000"/>
        <rFont val="Calibri"/>
      </rPr>
      <t>Criteria:  If "Enable Bloodhound heuristic virus detection" is not set to Automatic at a minimum, this is a finding.</t>
    </r>
  </si>
  <si>
    <t>V-42692</t>
  </si>
  <si>
    <r>
      <rPr>
        <sz val="11"/>
        <rFont val="Calibri"/>
      </rPr>
      <t>The Symantec Endpoint Protection client Auto-Protect Scan Actions settings must be explicitly configured at the top, Malware, level and not be overridden by sub-levels.</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</si>
  <si>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Actions -&gt; Under Malware -&gt; Select Virus -&gt; Ensure "Override actions configured for Malware" is NOT selected.</t>
    </r>
  </si>
  <si>
    <r>
      <rPr>
        <sz val="11"/>
        <color rgb="FF000000"/>
        <rFont val="Calibri"/>
      </rPr>
      <t>Potentially Unwanted Programs (PUPs) include Spyware, Adware, Remote Administration Tools, Dialers, Password Crackers, Jokes, and Key Loggers. While PUPs do not typically have any infection capability on their own, they rely on malware or other attach mechanisms to be installed onto target hosts, after which they will collect and transfer data from the host to an external host and/or will be used as attach mechanisms. Configuring the antivirus software to attempt to delete the file first will prevent the infection from spreading.</t>
    </r>
  </si>
  <si>
    <r>
      <rPr>
        <sz val="11"/>
        <color rgb="FF000000"/>
        <rFont val="Calibri"/>
      </rPr>
      <t xml:space="preserve">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Actions -&gt; Under Malware -&gt; Select Virus -&gt; Ensure "Override actions configured for Malware" is NOT selected. </t>
    </r>
    <r>
      <rPr>
        <sz val="11"/>
        <color rgb="FF000000"/>
        <rFont val="Calibri"/>
      </rPr>
      <t xml:space="preserve">
</t>
    </r>
    <r>
      <rPr>
        <sz val="11"/>
        <color rgb="FF000000"/>
        <rFont val="Calibri"/>
      </rPr>
      <t xml:space="preserve">Criteria:  If "Override actions configured for Malware" is selected, this is a finding. </t>
    </r>
    <r>
      <rPr>
        <sz val="11"/>
        <color rgb="FF000000"/>
        <rFont val="Calibri"/>
      </rPr>
      <t xml:space="preserve">
</t>
    </r>
    <r>
      <rPr>
        <sz val="11"/>
        <color rgb="FF000000"/>
        <rFont val="Calibri"/>
      </rPr>
      <t>On the machine use the Windows Registry Editor to navigate to the following key:</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Protection\AV\Storages\Filesystem\RealTimeScan\Malware</t>
    </r>
    <r>
      <rPr>
        <sz val="11"/>
        <color rgb="FF000000"/>
        <rFont val="Calibri"/>
      </rPr>
      <t xml:space="preserve">
</t>
    </r>
    <r>
      <rPr>
        <sz val="11"/>
        <color rgb="FF000000"/>
        <rFont val="Calibri"/>
      </rPr>
      <t>Criteria:  If the value of FirstAction is not 5, this is a finding.</t>
    </r>
    <r>
      <rPr>
        <sz val="11"/>
        <color rgb="FF000000"/>
        <rFont val="Calibri"/>
      </rPr>
      <t xml:space="preserve">
</t>
    </r>
    <r>
      <rPr>
        <sz val="11"/>
        <color rgb="FF000000"/>
        <rFont val="Calibri"/>
      </rPr>
      <t>If the value of FirstAction is 5,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Protection\AV\Storages\Filesystem\RealTimeScan\Malware\TCID-0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Protection\AV\Storages\Filesystem\RealTimeScan\Malware</t>
    </r>
    <r>
      <rPr>
        <sz val="11"/>
        <color rgb="FF000000"/>
        <rFont val="Calibri"/>
      </rPr>
      <t xml:space="preserve">
</t>
    </r>
    <r>
      <rPr>
        <sz val="11"/>
        <color rgb="FF000000"/>
        <rFont val="Calibri"/>
      </rPr>
      <t>Criteria:  If the value of FirstAction is not 5, this is a finding.</t>
    </r>
    <r>
      <rPr>
        <sz val="11"/>
        <color rgb="FF000000"/>
        <rFont val="Calibri"/>
      </rPr>
      <t xml:space="preserve">
</t>
    </r>
    <r>
      <rPr>
        <sz val="11"/>
        <color rgb="FF000000"/>
        <rFont val="Calibri"/>
      </rPr>
      <t>If the value FirstAction is 5, then check A. A must be compliant for the check to be not a finding.</t>
    </r>
    <r>
      <rPr>
        <sz val="11"/>
        <color rgb="FF000000"/>
        <rFont val="Calibri"/>
      </rPr>
      <t xml:space="preserve">
</t>
    </r>
    <r>
      <rPr>
        <sz val="11"/>
        <color rgb="FF000000"/>
        <rFont val="Calibri"/>
      </rPr>
      <t>A - If the of value of OverrideDefaultActions within HKLM\SOFTWARE\Wow6432Node\Symantec\Symantec Endpoint Protection\AV\Storages\Filesystem\RealTimeScan\Malware\TCID-0 is 0 or the value is not there, this is not a finding.</t>
    </r>
  </si>
  <si>
    <t>V-42694</t>
  </si>
  <si>
    <r>
      <rPr>
        <sz val="11"/>
        <rFont val="Calibri"/>
      </rPr>
      <t>The Symantec Endpoint Protection client Auto-Protect Scan Actions for Malware must be configured to Clean Risk as the first action upon detection.</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</si>
  <si>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Actions -&gt;  Select Malware -&gt; Set  First action to "Clean Risk".</t>
    </r>
  </si>
  <si>
    <r>
      <rPr>
        <sz val="11"/>
        <color rgb="FF000000"/>
        <rFont val="Calibri"/>
      </rPr>
      <t>Malware may have infected a file that is necessary to the user. By configuring the antivirus software to first attempt cleaning the infected file, availability to the file is not sacrificed. If a cleaning attempt is not successful, however, deleting the file is the only safe option to ensure the malware is not introduced onto the system or network.</t>
    </r>
  </si>
  <si>
    <r>
      <rPr>
        <sz val="11"/>
        <color rgb="FF000000"/>
        <rFont val="Calibri"/>
      </rPr>
      <t>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Actions -&gt;  Select Malware -&gt; Ensure First action is set to "Clean Risk".</t>
    </r>
    <r>
      <rPr>
        <sz val="11"/>
        <color rgb="FF000000"/>
        <rFont val="Calibri"/>
      </rPr>
      <t xml:space="preserve">
</t>
    </r>
    <r>
      <rPr>
        <sz val="11"/>
        <color rgb="FF000000"/>
        <rFont val="Calibri"/>
      </rPr>
      <t>Criteria:  If First action is not set to "Clean Risk", this is a finding.</t>
    </r>
    <r>
      <rPr>
        <sz val="11"/>
        <color rgb="FF000000"/>
        <rFont val="Calibri"/>
      </rPr>
      <t xml:space="preserve">
</t>
    </r>
    <r>
      <rPr>
        <sz val="11"/>
        <color rgb="FF000000"/>
        <rFont val="Calibri"/>
      </rPr>
      <t>On the machine use the Windows Registry Editor to navigate to the following key:</t>
    </r>
    <r>
      <rPr>
        <sz val="11"/>
        <color rgb="FF000000"/>
        <rFont val="Calibri"/>
      </rPr>
      <t xml:space="preserve">
</t>
    </r>
    <r>
      <rPr>
        <sz val="11"/>
        <color rgb="FF000000"/>
        <rFont val="Calibri"/>
      </rPr>
      <t xml:space="preserve">32 bit: </t>
    </r>
    <r>
      <rPr>
        <sz val="11"/>
        <color rgb="FF000000"/>
        <rFont val="Calibri"/>
      </rPr>
      <t xml:space="preserve">
</t>
    </r>
    <r>
      <rPr>
        <sz val="11"/>
        <color rgb="FF000000"/>
        <rFont val="Calibri"/>
      </rPr>
      <t>HKLM\SOFTWARE\Symantec\Symantec Endpoint Protection\AV\Storages\Filesystem\RealTimeScan\Malware</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Protection\AV\Storages\Filesystem\RealTimeScan\Malware</t>
    </r>
    <r>
      <rPr>
        <sz val="11"/>
        <color rgb="FF000000"/>
        <rFont val="Calibri"/>
      </rPr>
      <t xml:space="preserve">
</t>
    </r>
    <r>
      <rPr>
        <sz val="11"/>
        <color rgb="FF000000"/>
        <rFont val="Calibri"/>
      </rPr>
      <t>Criteria:  If the value of "FirstAction" is not 5, this is a finding.</t>
    </r>
  </si>
  <si>
    <t>V-42695</t>
  </si>
  <si>
    <r>
      <rPr>
        <sz val="11"/>
        <rFont val="Calibri"/>
      </rPr>
      <t>The Symantec Endpoint Protection client Auto-Protect Scan Actions for Malware must be configured to Delete Risk if first action fails.</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</si>
  <si>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Actions -&gt;  Select Malware -&gt; Set If first action fails to "Delete Risk".</t>
    </r>
  </si>
  <si>
    <r>
      <rPr>
        <sz val="11"/>
        <color rgb="FF000000"/>
        <rFont val="Calibri"/>
      </rPr>
      <t xml:space="preserve">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Actions -&gt;  Select Malware -&gt; Ensure If first action fails is set to "Delete Risk". </t>
    </r>
    <r>
      <rPr>
        <sz val="11"/>
        <color rgb="FF000000"/>
        <rFont val="Calibri"/>
      </rPr>
      <t xml:space="preserve">
</t>
    </r>
    <r>
      <rPr>
        <sz val="11"/>
        <color rgb="FF000000"/>
        <rFont val="Calibri"/>
      </rPr>
      <t>Criteria:  If first action fails is not set to "Delete Risk", this is a finding.</t>
    </r>
    <r>
      <rPr>
        <sz val="11"/>
        <color rgb="FF000000"/>
        <rFont val="Calibri"/>
      </rPr>
      <t xml:space="preserve">
</t>
    </r>
    <r>
      <rPr>
        <sz val="11"/>
        <color rgb="FF000000"/>
        <rFont val="Calibri"/>
      </rPr>
      <t>On the machine use the Windows Registry Editor to navigate to the following key:</t>
    </r>
    <r>
      <rPr>
        <sz val="11"/>
        <color rgb="FF000000"/>
        <rFont val="Calibri"/>
      </rPr>
      <t xml:space="preserve">
</t>
    </r>
    <r>
      <rPr>
        <sz val="11"/>
        <color rgb="FF000000"/>
        <rFont val="Calibri"/>
      </rPr>
      <t xml:space="preserve">32 bit: </t>
    </r>
    <r>
      <rPr>
        <sz val="11"/>
        <color rgb="FF000000"/>
        <rFont val="Calibri"/>
      </rPr>
      <t xml:space="preserve">
</t>
    </r>
    <r>
      <rPr>
        <sz val="11"/>
        <color rgb="FF000000"/>
        <rFont val="Calibri"/>
      </rPr>
      <t>HKLM\SOFTWARE\Symantec\Symantec Endpoint Protection\AV\Storages\Filesystem\RealTimeScan\Malware</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Protection\AV\Storages\Filesystem\RealTimeScan\Malware</t>
    </r>
    <r>
      <rPr>
        <sz val="11"/>
        <color rgb="FF000000"/>
        <rFont val="Calibri"/>
      </rPr>
      <t xml:space="preserve">
</t>
    </r>
    <r>
      <rPr>
        <sz val="11"/>
        <color rgb="FF000000"/>
        <rFont val="Calibri"/>
      </rPr>
      <t>Criteria:  If the value of "SecondAction" is not 3, this is a finding.</t>
    </r>
  </si>
  <si>
    <t>V-42696</t>
  </si>
  <si>
    <r>
      <rPr>
        <sz val="11"/>
        <rFont val="Calibri"/>
      </rPr>
      <t>The Symantec Endpoint Protection client Auto-Protect Scan Actions settings must be explicitly configured at the top, Security Risks, level and not be overridden by the Adware sub-level.</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</si>
  <si>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Actions -&gt;  Under Security Risks -&gt; Select Adware -&gt; Ensure "Override actions configured for Security Risks" is NOT selected.</t>
    </r>
  </si>
  <si>
    <r>
      <rPr>
        <sz val="11"/>
        <color rgb="FF000000"/>
        <rFont val="Calibri"/>
      </rPr>
      <t>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Actions -&gt;  Under Security Risks -&gt;  Select Adware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 \RealTimeScan\Expanded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Protection\AV\Storages\Filesystem\RealTimeScan\Expanded\TCID-10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 \RealTimeScan\Expanded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Protection\AV\Storages\Filesystem\RealTimeScan\Expanded\TCID-10 is 0 or the value is not there, this is not a finding.</t>
    </r>
  </si>
  <si>
    <t>V-42697</t>
  </si>
  <si>
    <r>
      <rPr>
        <sz val="11"/>
        <rFont val="Calibri"/>
      </rPr>
      <t>The Symantec Endpoint Protection client Auto-Protect Scan Actions settings must be explicitly configured at the top, Security Risks, level and not be overridden by the Dialer sub-level.</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</si>
  <si>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Actions -&gt;  Under Security Risks -&gt; Select Dialer-&gt; Ensure "Override actions configured for Security Risks" is NOT selected.</t>
    </r>
  </si>
  <si>
    <r>
      <rPr>
        <sz val="11"/>
        <color rgb="FF000000"/>
        <rFont val="Calibri"/>
      </rPr>
      <t>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Actions -&gt;  Under Security Risks -&gt; Select Dialer-&gt;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 \RealTimeScan\Expanded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Protection\AV\Storages\Filesystem\RealTimeScan\Expanded\TCID-8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 \RealTimeScan\Expanded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Protection\AV\Storages\Filesystem\RealTimeScan\Expanded\TCID-8 is 0 or the value is not there, this is not a finding.</t>
    </r>
  </si>
  <si>
    <t>V-42698</t>
  </si>
  <si>
    <r>
      <rPr>
        <sz val="11"/>
        <rFont val="Calibri"/>
      </rPr>
      <t>The Symantec Endpoint Protection client Auto-Protect Scan Actions settings must be explicitly configured at the top, Security Risks, level and not be overridden by the Hack Tool sub-level.</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</si>
  <si>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Actions -&gt;  Under Security Risks -&gt; Select Hack Tool -&gt; Ensure "Override actions configured for Security Risks" is NOT selected.</t>
    </r>
  </si>
  <si>
    <r>
      <rPr>
        <sz val="11"/>
        <color rgb="FF000000"/>
        <rFont val="Calibri"/>
      </rPr>
      <t>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Actions -&gt;  Under Security Risks -&gt; Select Hack Tool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 \RealTimeScan\Expanded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Protection\AV\Storages\Filesystem\RealTimeScan\Expanded\TCID-5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 \RealTimeScan\Expanded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Protection\AV\Storages\Filesystem\RealTimeScan\Expanded\TCID-5 is 0 or the value is not there, this is not a finding.</t>
    </r>
  </si>
  <si>
    <t>V-42699</t>
  </si>
  <si>
    <r>
      <rPr>
        <sz val="11"/>
        <rFont val="Calibri"/>
      </rPr>
      <t>The Symantec Endpoint Protection client Auto-Protect Scan Actions settings must be explicitly configured at the top, Security Risks, level and not be overridden by the Joke Program sub-level.</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</si>
  <si>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Actions -&gt;  Under Security Risks -&gt; Select Joke Program -&gt; Ensure "Override actions configured for Security Risks" is NOT selected.</t>
    </r>
  </si>
  <si>
    <r>
      <rPr>
        <sz val="11"/>
        <color rgb="FF000000"/>
        <rFont val="Calibri"/>
      </rPr>
      <t>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Actions -&gt;  Under Security Risks -&gt; Select Joke Program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 \RealTimeScan\Expanded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Protection\AV\Storages\Filesystem\RealTimeScan\Expanded\TCID-11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 \RealTimeScan\Expanded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Protection\AV\Storages\Filesystem\RealTimeScan\Expanded\TCID-11 is 0 or the value is not there, this is not a finding.</t>
    </r>
  </si>
  <si>
    <t>V-42700</t>
  </si>
  <si>
    <r>
      <rPr>
        <sz val="11"/>
        <rFont val="Calibri"/>
      </rPr>
      <t>The Symantec Endpoint Protection client Auto-Protect Scan Actions settings must be explicitly configured at the top, Security Risks, level and not be overridden by the Misleading Application sub-level.</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</si>
  <si>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Actions -&gt;  Under Security Risks -&gt; Select Misleading Application -&gt; Ensure "Override actions configured for Security Risks" is NOT selected.</t>
    </r>
  </si>
  <si>
    <r>
      <rPr>
        <sz val="11"/>
        <color rgb="FF000000"/>
        <rFont val="Calibri"/>
      </rPr>
      <t>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Actions -&gt;  Under Security Risks -&gt; Select Misleading Application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 \RealTimeScan\Expanded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Protection\AV\Storages\Filesystem\RealTimeScan\Expanded\TCID-14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 \RealTimeScan\Expanded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Protection\AV\Storages\Filesystem\RealTimeScan\Expanded\TCID-14 is 0 or the value is not there, this is not a finding.</t>
    </r>
  </si>
  <si>
    <t>V-42701</t>
  </si>
  <si>
    <r>
      <rPr>
        <sz val="11"/>
        <rFont val="Calibri"/>
      </rPr>
      <t>The Symantec Endpoint Protection client Auto-Protect Scan Actions settings must be explicitly configured at the top, Security Risks, level and not be overridden by the Parental Control sub-level.</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</si>
  <si>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Actions -&gt;  Under Security Risks -&gt; Select Parental Control -&gt; Ensure "Override actions configured for Security Risks" is NOT selected.</t>
    </r>
  </si>
  <si>
    <r>
      <rPr>
        <sz val="11"/>
        <color rgb="FF000000"/>
        <rFont val="Calibri"/>
      </rPr>
      <t>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Actions -&gt;  Under Security Risks -&gt; Select Parental Control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 \RealTimeScan\Expanded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Protection\AV\Storages\Filesystem\RealTimeScan\Expanded\TCID-17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 \RealTimeScan\Expanded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Protection\AV\Storages\Filesystem\RealTimeScan\Expanded\TCID-17 is 0 or the value is not there, this is not a finding.</t>
    </r>
  </si>
  <si>
    <t>V-42737</t>
  </si>
  <si>
    <r>
      <rPr>
        <sz val="11"/>
        <rFont val="Calibri"/>
      </rPr>
      <t>The Symantec Endpoint Protection client Auto-Protect Scan Actions settings must be explicitly configured at the top, Security Risks, level and not be overridden by the Remote Access sub-level.</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</si>
  <si>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Actions -&gt;  Under Security Risks -&gt; Select Remote Access -&gt; Ensure "Override actions configured for Security Risks" is NOT selected.</t>
    </r>
  </si>
  <si>
    <r>
      <rPr>
        <sz val="11"/>
        <color rgb="FF000000"/>
        <rFont val="Calibri"/>
      </rPr>
      <t>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Actions -&gt;  Under Security Risks -&gt; Select Remote Access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 \RealTimeScan\Expanded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Protection\AV\Storages\Filesystem\RealTimeScan\Expanded\TCID-9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 \RealTimeScan\Expanded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Protection\AV\Storages\Filesystem\RealTimeScan\Expanded\TCID-9 is 0 or the value is not there, this is not a finding.</t>
    </r>
  </si>
  <si>
    <t>V-42738</t>
  </si>
  <si>
    <r>
      <rPr>
        <sz val="11"/>
        <rFont val="Calibri"/>
      </rPr>
      <t>The Symantec Endpoint Protection client Auto-Protect Scan Actions settings must be explicitly configured at the top, Security Risks, level and not be overridden by the Security Assessment Tool sub-level.</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</si>
  <si>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Actions -&gt;  Under Security Risks -&gt; Select Security Assessment Tool -&gt; Ensure "Override actions configured for Security Risks" is NOT selected.</t>
    </r>
  </si>
  <si>
    <r>
      <rPr>
        <sz val="11"/>
        <color rgb="FF000000"/>
        <rFont val="Calibri"/>
      </rPr>
      <t>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Actions -&gt;  Under Security Risks -&gt; Select Security Assessment Tool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 \RealTimeScan\Expanded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Protection\AV\Storages\Filesystem\RealTimeScan\Expanded\TCID-13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 \RealTimeScan\Expanded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Protection\AV\Storages\Filesystem\RealTimeScan\Expanded\TCID-13 is 0 or the value is not there, this is not a finding.</t>
    </r>
  </si>
  <si>
    <t>V-42739</t>
  </si>
  <si>
    <r>
      <rPr>
        <sz val="11"/>
        <rFont val="Calibri"/>
      </rPr>
      <t>The Symantec Endpoint Protection client Auto-Protect Scan Actions settings must be explicitly configured at the top, Security Risks, level and not be overridden by the Security Risk sub-level.</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</si>
  <si>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Actions -&gt;  Under Security Risks -&gt; Select Security Risk -&gt; Ensure "Override actions configured for Security Risks" is NOT selected.</t>
    </r>
  </si>
  <si>
    <r>
      <rPr>
        <sz val="11"/>
        <color rgb="FF000000"/>
        <rFont val="Calibri"/>
      </rPr>
      <t>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Actions -&gt;  Under Security Risks -&gt; Select Security Risk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 \RealTimeScan\Expanded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Protection\AV\Storages\Filesystem\RealTimeScan\Expanded\TCID-4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 \RealTimeScan\Expanded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Protection\AV\Storages\Filesystem\RealTimeScan\Expanded\TCID-4 is 0 or the value is not there, this is not a finding.</t>
    </r>
  </si>
  <si>
    <t>V-42740</t>
  </si>
  <si>
    <r>
      <rPr>
        <sz val="11"/>
        <rFont val="Calibri"/>
      </rPr>
      <t>The Symantec Endpoint Protection client Auto-Protect Scan Actions settings must be explicitly configured at the top, Security Risks, level and not be overridden by the Spyware sub-level.</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</si>
  <si>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Actions -&gt;  Under Security Risks -&gt; Select Spyware -&gt; Ensure "Override actions configured for Security Risks" is NOT selected.</t>
    </r>
  </si>
  <si>
    <r>
      <rPr>
        <sz val="11"/>
        <color rgb="FF000000"/>
        <rFont val="Calibri"/>
      </rPr>
      <t>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Actions -&gt;  Under Security Risks -&gt; Select Spyware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 \RealTimeScan\Expanded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Protection\AV\Storages\Filesystem\RealTimeScan\Expanded\TCID-6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 \RealTimeScan\Expanded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Protection\AV\Storages\Filesystem\RealTimeScan\Expanded\TCID-6 is 0 or the value is not there, this is not a finding.</t>
    </r>
  </si>
  <si>
    <t>V-42741</t>
  </si>
  <si>
    <r>
      <rPr>
        <sz val="11"/>
        <rFont val="Calibri"/>
      </rPr>
      <t>The Symantec Endpoint Protection client Auto-Protect Scan Actions settings must be explicitly configured at the top, Security Risks, level and not be overridden by the Trackware sub-level.</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</si>
  <si>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Actions -&gt;  Under Security Risks -&gt; Select Trackware -&gt; Ensure "Override actions configured for Security Risks" is NOT selected.</t>
    </r>
  </si>
  <si>
    <r>
      <rPr>
        <sz val="11"/>
        <color rgb="FF000000"/>
        <rFont val="Calibri"/>
      </rPr>
      <t>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Actions -&gt;  Under Security Risks -&gt; Select Trackware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 \RealTimeScan\Expanded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Protection\AV\Storages\Filesystem\RealTimeScan\Expanded\TCID-7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 \RealTimeScan\Expanded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Protection\AV\Storages\Filesystem\RealTimeScan\Expanded\TCID-7 is 0 or the value is not there, this is not a finding.</t>
    </r>
  </si>
  <si>
    <t>V-42775</t>
  </si>
  <si>
    <r>
      <rPr>
        <sz val="11"/>
        <rFont val="Calibri"/>
      </rPr>
      <t>The Symantec Endpoint Protection client Auto-Protect Scan Actions for Security Risks must be configured to Delete Risk as the first action upon detection.</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</si>
  <si>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Actions -&gt;  Select Security Risks -&gt; Set first action to "Delete Risk".</t>
    </r>
  </si>
  <si>
    <r>
      <rPr>
        <sz val="11"/>
        <color rgb="FF000000"/>
        <rFont val="Calibri"/>
      </rPr>
      <t xml:space="preserve">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Actions -&gt;  Select Security Risks -&gt; Ensure First action is set to "Delete Risk". </t>
    </r>
    <r>
      <rPr>
        <sz val="11"/>
        <color rgb="FF000000"/>
        <rFont val="Calibri"/>
      </rPr>
      <t xml:space="preserve">
</t>
    </r>
    <r>
      <rPr>
        <sz val="11"/>
        <color rgb="FF000000"/>
        <rFont val="Calibri"/>
      </rPr>
      <t>Criteria:  If First action is not set to "Delete Risk", this is a finding.</t>
    </r>
    <r>
      <rPr>
        <sz val="11"/>
        <color rgb="FF000000"/>
        <rFont val="Calibri"/>
      </rPr>
      <t xml:space="preserve">
</t>
    </r>
    <r>
      <rPr>
        <sz val="11"/>
        <color rgb="FF000000"/>
        <rFont val="Calibri"/>
      </rPr>
      <t>On the machine use the Windows Registry Editor to navigate to the following key:</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Protection\AV\Storages\Filesystem\RealTimeScan\Expanded</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Protection\AV\Storages\Filesystem\RealTimeScan\Expanded</t>
    </r>
    <r>
      <rPr>
        <sz val="11"/>
        <color rgb="FF000000"/>
        <rFont val="Calibri"/>
      </rPr>
      <t xml:space="preserve">
</t>
    </r>
    <r>
      <rPr>
        <sz val="11"/>
        <color rgb="FF000000"/>
        <rFont val="Calibri"/>
      </rPr>
      <t>Criteria:  If the value of "FirstAction" is not 3, this is a finding.</t>
    </r>
  </si>
  <si>
    <t>V-42776</t>
  </si>
  <si>
    <r>
      <rPr>
        <sz val="11"/>
        <rFont val="Calibri"/>
      </rPr>
      <t>The Symantec Endpoint Protection client Auto-Protect Scan Actions for Security Risks must be configured to Quarantine Risk if first action fails.</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</si>
  <si>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Actions -&gt;  Select Security Risks -&gt; Set if first action fails to "Quarantine Risk".</t>
    </r>
  </si>
  <si>
    <r>
      <rPr>
        <sz val="11"/>
        <color rgb="FF000000"/>
        <rFont val="Calibri"/>
      </rPr>
      <t xml:space="preserve">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Auto-Protect tab -&gt; Select Actions -&gt;  Select Security Risks -&gt; Ensure If first action fails is set to "Quarantine Risk". </t>
    </r>
    <r>
      <rPr>
        <sz val="11"/>
        <color rgb="FF000000"/>
        <rFont val="Calibri"/>
      </rPr>
      <t xml:space="preserve">
</t>
    </r>
    <r>
      <rPr>
        <sz val="11"/>
        <color rgb="FF000000"/>
        <rFont val="Calibri"/>
      </rPr>
      <t>Criteria:  If first action fails is not set to "Quarantine Risk", this is a finding.</t>
    </r>
    <r>
      <rPr>
        <sz val="11"/>
        <color rgb="FF000000"/>
        <rFont val="Calibri"/>
      </rPr>
      <t xml:space="preserve">
</t>
    </r>
    <r>
      <rPr>
        <sz val="11"/>
        <color rgb="FF000000"/>
        <rFont val="Calibri"/>
      </rPr>
      <t>On the machine use the Windows Registry Editor to navigate to the following key:</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Protection\AV\Storages\Filesystem\RealTimeScan\Expanded</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Protection\AV\Storages\Filesystem\RealTimeScan\Expanded</t>
    </r>
    <r>
      <rPr>
        <sz val="11"/>
        <color rgb="FF000000"/>
        <rFont val="Calibri"/>
      </rPr>
      <t xml:space="preserve">
</t>
    </r>
    <r>
      <rPr>
        <sz val="11"/>
        <color rgb="FF000000"/>
        <rFont val="Calibri"/>
      </rPr>
      <t>Criteria:  If the value of "SecondAction" is not 1, this is a finding.</t>
    </r>
  </si>
  <si>
    <t>V-42777</t>
  </si>
  <si>
    <r>
      <rPr>
        <sz val="11"/>
        <rFont val="Calibri"/>
      </rPr>
      <t>The Symantec Endpoint Protection client must be configured with a full scan scheduled to run at least weekly.</t>
    </r>
  </si>
  <si>
    <r>
      <rPr>
        <sz val="11"/>
        <color rgb="FF000000"/>
        <rFont val="Calibri"/>
      </rPr>
      <t>Locate the Symantec Endpoint Protection icon in the system tray. Double-click the icon to open the Symantec Endpoint Protection configuration screen. On the left hand side, select Scan for Threats -&gt; Under Scans, examine the entries in this list -&gt; Under the When to Scan column -&gt; Create a full scan that is enabled and scheduled to run at least weekly.</t>
    </r>
  </si>
  <si>
    <r>
      <rPr>
        <sz val="11"/>
        <color rgb="FF000000"/>
        <rFont val="Calibri"/>
      </rPr>
      <t>Antivirus software is the most commonly used technical control for malware threat mitigation. Antivirus software on hosts should be configured to scan all hard drives regularly to identify any file system infections and to scan any removable media, if applicable, before media is inserted into the system. Not scheduling a regular scan of the hard drives of a system and/or not configuring the scan to scan all files introduces a higher risk of threats going undetected.</t>
    </r>
  </si>
  <si>
    <r>
      <rPr>
        <sz val="11"/>
        <color rgb="FF000000"/>
        <rFont val="Calibri"/>
      </rPr>
      <t>GUI check:  Locate the Symantec Endpoint Protection icon in the system tray. Double-click the icon to open the Symantec Endpoint Protection configuration screen. On the left hand side, select Scan for Threats -&gt; Under Scans, examine the entries in this list -&gt; Under the When to Scan column -&gt; Ensure there is at least one full scan enabled that is Weekly or Daily.</t>
    </r>
    <r>
      <rPr>
        <sz val="11"/>
        <color rgb="FF000000"/>
        <rFont val="Calibri"/>
      </rPr>
      <t xml:space="preserve">
</t>
    </r>
    <r>
      <rPr>
        <sz val="11"/>
        <color rgb="FF000000"/>
        <rFont val="Calibri"/>
      </rPr>
      <t>Criteria:  If there is no full scan enabled that is Weekly or Daily,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Protection\AV\LocalScans\{scan ID}\Schedule</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Protection\AV\LocalScans\{scan ID}\Schedule</t>
    </r>
    <r>
      <rPr>
        <sz val="11"/>
        <color rgb="FF000000"/>
        <rFont val="Calibri"/>
      </rPr>
      <t xml:space="preserve">
</t>
    </r>
    <r>
      <rPr>
        <sz val="11"/>
        <color rgb="FF000000"/>
        <rFont val="Calibri"/>
      </rPr>
      <t>Criteria:  If the value of SelectedScanType is not 2, the value of Type is not 1 or 2, and the value of Enabled is not 1, this is a finding.</t>
    </r>
  </si>
  <si>
    <t>V-42778</t>
  </si>
  <si>
    <r>
      <rPr>
        <sz val="11"/>
        <rFont val="Calibri"/>
      </rPr>
      <t>The Symantec Endpoint Protection client scheduled weekly scan must be configured to scan memory.</t>
    </r>
  </si>
  <si>
    <r>
      <rPr>
        <sz val="11"/>
        <color rgb="FF000000"/>
        <rFont val="Calibri"/>
      </rPr>
      <t>Locate the Symantec Endpoint Protection icon in the system tray. Double-click the icon to open the Symantec Endpoint Protection configuration screen. On the left hand side, select Scan for Threats -&gt; Double-click the applied policy -&gt; Under Scan Options, Scan Enhancements -&gt; Select "Memory".</t>
    </r>
  </si>
  <si>
    <r>
      <rPr>
        <sz val="11"/>
        <color rgb="FF000000"/>
        <rFont val="Calibri"/>
      </rPr>
      <t>GUI check:  Locate the Symantec Endpoint Protection icon in the system tray. Double-click the icon to open the Symantec Endpoint Protection configuration screen. On the left hand side, select Scan for Threats -&gt; Double-click the applied policy -&gt; Under Scan Options, Scan Enhancements -&gt; Ensure "Memory" is selected.</t>
    </r>
    <r>
      <rPr>
        <sz val="11"/>
        <color rgb="FF000000"/>
        <rFont val="Calibri"/>
      </rPr>
      <t xml:space="preserve">
</t>
    </r>
    <r>
      <rPr>
        <sz val="11"/>
        <color rgb="FF000000"/>
        <rFont val="Calibri"/>
      </rPr>
      <t>Criteria:  If "Memory" is not selected, this is a finding.</t>
    </r>
    <r>
      <rPr>
        <sz val="11"/>
        <color rgb="FF000000"/>
        <rFont val="Calibri"/>
      </rPr>
      <t xml:space="preserve">
</t>
    </r>
    <r>
      <rPr>
        <sz val="11"/>
        <color rgb="FF000000"/>
        <rFont val="Calibri"/>
      </rPr>
      <t>On the machine use the Windows Registry Editor to navigate to the following key:</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Protection\AV\LocalScans\{scan ID}</t>
    </r>
    <r>
      <rPr>
        <sz val="11"/>
        <color rgb="FF000000"/>
        <rFont val="Calibri"/>
      </rPr>
      <t xml:space="preserve">
</t>
    </r>
    <r>
      <rPr>
        <sz val="11"/>
        <color rgb="FF000000"/>
        <rFont val="Calibri"/>
      </rPr>
      <t xml:space="preserve">64 bit: </t>
    </r>
    <r>
      <rPr>
        <sz val="11"/>
        <color rgb="FF000000"/>
        <rFont val="Calibri"/>
      </rPr>
      <t xml:space="preserve">
</t>
    </r>
    <r>
      <rPr>
        <sz val="11"/>
        <color rgb="FF000000"/>
        <rFont val="Calibri"/>
      </rPr>
      <t>HKLM\SOFTWARE\Wow6432Node\Symantec\Symantec Endpoint Protection\AV\LocalScans\{scan ID}</t>
    </r>
    <r>
      <rPr>
        <sz val="11"/>
        <color rgb="FF000000"/>
        <rFont val="Calibri"/>
      </rPr>
      <t xml:space="preserve">
</t>
    </r>
    <r>
      <rPr>
        <sz val="11"/>
        <color rgb="FF000000"/>
        <rFont val="Calibri"/>
      </rPr>
      <t>Criteria:  If the value of ScanProcesses is not 1, this is a finding.</t>
    </r>
  </si>
  <si>
    <t>V-42779</t>
  </si>
  <si>
    <r>
      <rPr>
        <sz val="11"/>
        <rFont val="Calibri"/>
      </rPr>
      <t>The Symantec Endpoint Protection client weekly scheduled scan must be configured to scan all file types or scan exclude files option must be documented with, and approved by, IAO/IAM.</t>
    </r>
  </si>
  <si>
    <r>
      <rPr>
        <sz val="11"/>
        <color rgb="FF000000"/>
        <rFont val="Calibri"/>
      </rPr>
      <t>Locate the Symantec Endpoint Protection icon in the system tray. Double-click the icon to open the Symantec Endpoint Protection configuration screen. On the left hand side, select Scan for Threats -&gt; Double-click the applied policy -&gt; Under Scan Options, File Types -&gt; Select "All types", or if "Selected Extensions:" is selected -&gt; Select Extensions -&gt; Ensure any selected extensions are documented with, and approved by, the IAO/IAM, is selected.</t>
    </r>
  </si>
  <si>
    <r>
      <rPr>
        <sz val="11"/>
        <color rgb="FF000000"/>
        <rFont val="Calibri"/>
      </rPr>
      <t>GUI check:  Locate the Symantec Endpoint Protection icon in the system tray. Double-click the icon to open the Symantec Endpoint Protection configuration screen. On the left hand side, select Scan for Threats -&gt; Double-click the applied policy -&gt; Under Scan Options, File Types -&gt; Ensure "All types", or if "Selected Extensions:" is selected -&gt; Select Extensions -&gt; Ensure any selected extensions are documented with, and approved by, the IAO/IAM, is selected.</t>
    </r>
    <r>
      <rPr>
        <sz val="11"/>
        <color rgb="FF000000"/>
        <rFont val="Calibri"/>
      </rPr>
      <t xml:space="preserve">
</t>
    </r>
    <r>
      <rPr>
        <sz val="11"/>
        <color rgb="FF000000"/>
        <rFont val="Calibri"/>
      </rPr>
      <t>Criteria:  If "All types", is not selected, or if "Selected Extensions" is selected and the extensions are not documented with, and approved by, the IAO/IAM, this is a finding.</t>
    </r>
    <r>
      <rPr>
        <sz val="11"/>
        <color rgb="FF000000"/>
        <rFont val="Calibri"/>
      </rPr>
      <t xml:space="preserve">
</t>
    </r>
    <r>
      <rPr>
        <sz val="11"/>
        <color rgb="FF000000"/>
        <rFont val="Calibri"/>
      </rPr>
      <t>On the machine use the Windows Registry Editor to navigate to the following key:</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Protection\AV\LocalScans\{scan ID}</t>
    </r>
    <r>
      <rPr>
        <sz val="11"/>
        <color rgb="FF000000"/>
        <rFont val="Calibri"/>
      </rPr>
      <t xml:space="preserve">
</t>
    </r>
    <r>
      <rPr>
        <sz val="11"/>
        <color rgb="FF000000"/>
        <rFont val="Calibri"/>
      </rPr>
      <t xml:space="preserve">64 bit: </t>
    </r>
    <r>
      <rPr>
        <sz val="11"/>
        <color rgb="FF000000"/>
        <rFont val="Calibri"/>
      </rPr>
      <t xml:space="preserve">
</t>
    </r>
    <r>
      <rPr>
        <sz val="11"/>
        <color rgb="FF000000"/>
        <rFont val="Calibri"/>
      </rPr>
      <t>HKLM\SOFTWARE\Wow6432Node\Symantec\Symantec Endpoint Protection\AV\LocalScans\{scan ID}</t>
    </r>
    <r>
      <rPr>
        <sz val="11"/>
        <color rgb="FF000000"/>
        <rFont val="Calibri"/>
      </rPr>
      <t xml:space="preserve">
</t>
    </r>
    <r>
      <rPr>
        <sz val="11"/>
        <color rgb="FF000000"/>
        <rFont val="Calibri"/>
      </rPr>
      <t>Criteria:  If the value of FileType is not 1, or if the value of "ExcludeByExtension", "HaveExceptionDirs", "HaveExceptionFiles" are 1, and the IAO/IAM has approved the use of exclusions, this is not a finding.</t>
    </r>
  </si>
  <si>
    <t>V-42780</t>
  </si>
  <si>
    <r>
      <rPr>
        <sz val="11"/>
        <rFont val="Calibri"/>
      </rPr>
      <t>The Symantec Endpoint Protection client weekly scheduled scan must be configured to use Insight File Reputation lookup, when scanning, set to a sensitivity level of at least 5 (Typical).</t>
    </r>
  </si>
  <si>
    <r>
      <rPr>
        <sz val="11"/>
        <color rgb="FF000000"/>
        <rFont val="Calibri"/>
      </rPr>
      <t>Locate the Symantec Endpoint Protection icon in the system tray. Double-click the icon to open the Symantec Endpoint Protection configuration screen. On the left hand side, select Scan for Threats -&gt; Double-click the applied policy -&gt; Under Scan Options -&gt; Select Insight Lookup -&gt; Under Specify the sensitivity level -&gt; Set the slider to "5 (Typical)" or greater.</t>
    </r>
  </si>
  <si>
    <r>
      <rPr>
        <sz val="11"/>
        <color rgb="FF000000"/>
        <rFont val="Calibri"/>
      </rPr>
      <t>GUI check:  Locate the Symantec Endpoint Protection icon in the system tray. Double-click the icon to open the Symantec Endpoint Protection configuration screen. On the left hand side, select Scan for Threats -&gt; Double-click the applied policy -&gt; Under Scan Options -&gt; Select Insight Lookup -&gt; Under Specify the sensitivity level -&gt; Ensure the slider is set to "5 (Typical)" or greater.</t>
    </r>
    <r>
      <rPr>
        <sz val="11"/>
        <color rgb="FF000000"/>
        <rFont val="Calibri"/>
      </rPr>
      <t xml:space="preserve">
</t>
    </r>
    <r>
      <rPr>
        <sz val="11"/>
        <color rgb="FF000000"/>
        <rFont val="Calibri"/>
      </rPr>
      <t>Criteria:  If the slider is not set to "5 (Typical)" or greater, this is a finding.</t>
    </r>
  </si>
  <si>
    <t>V-42781</t>
  </si>
  <si>
    <r>
      <rPr>
        <sz val="11"/>
        <rFont val="Calibri"/>
      </rPr>
      <t>The Symantec Endpoint Protection client weekly scheduled scan actions for handling File Reputation lookup detections must be set to Quarantine Risk as first action.</t>
    </r>
  </si>
  <si>
    <r>
      <rPr>
        <sz val="11"/>
        <color rgb="FF000000"/>
        <rFont val="Calibri"/>
      </rPr>
      <t>Locate the Symantec Endpoint Protection icon in the system tray. Double-click the icon to open the Symantec Endpoint Protection configuration screen. On the left hand side, select Scan for Threats -&gt; Double-click the applied policy -&gt; Under Scan Options -&gt; Select Insight Lookup -&gt; Under Specify actions for reputation detection -&gt; Set first action to "Quarantine Risk".</t>
    </r>
  </si>
  <si>
    <r>
      <rPr>
        <sz val="11"/>
        <color rgb="FF000000"/>
        <rFont val="Calibri"/>
      </rPr>
      <t>This setting is required for the weekly scan parameter Security Risks First action policy. When a Security Risk is detected, the first action to be performed must be the option to quarantine the risk.</t>
    </r>
  </si>
  <si>
    <r>
      <rPr>
        <sz val="11"/>
        <color rgb="FF000000"/>
        <rFont val="Calibri"/>
      </rPr>
      <t>GUI check:  Locate the Symantec Endpoint Protection icon in the system tray. Double-click the icon to open the Symantec Endpoint Protection configuration screen. On the left hand side, select Scan for Threats -&gt; Double-click the applied policy -&gt; Under Scan Options -&gt; Select Insight Lookup -&gt; Under Specify actions for reputation detection -&gt; Ensure first action is set to "Quarantine Risk".</t>
    </r>
    <r>
      <rPr>
        <sz val="11"/>
        <color rgb="FF000000"/>
        <rFont val="Calibri"/>
      </rPr>
      <t xml:space="preserve">
</t>
    </r>
    <r>
      <rPr>
        <sz val="11"/>
        <color rgb="FF000000"/>
        <rFont val="Calibri"/>
      </rPr>
      <t>Criteria:  If First action is not set to "Quarantine Risk",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Protection\AV\LocalScans\{scan ID}\Malware\TCID-18</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Protection\AV\LocalScans\{scan ID}\Malware\TCID-18</t>
    </r>
    <r>
      <rPr>
        <sz val="11"/>
        <color rgb="FF000000"/>
        <rFont val="Calibri"/>
      </rPr>
      <t xml:space="preserve">
</t>
    </r>
    <r>
      <rPr>
        <sz val="11"/>
        <color rgb="FF000000"/>
        <rFont val="Calibri"/>
      </rPr>
      <t>Criteria:  If the value of FirstAction is not 1, this is a finding.</t>
    </r>
  </si>
  <si>
    <t>V-42782</t>
  </si>
  <si>
    <r>
      <rPr>
        <sz val="11"/>
        <rFont val="Calibri"/>
      </rPr>
      <t>The Symantec Endpoint Protection client weekly scheduled scan actions for handling File Reputation lookup detections must be set to Leave alone (log only) if first action fails.</t>
    </r>
  </si>
  <si>
    <r>
      <rPr>
        <sz val="11"/>
        <color rgb="FF000000"/>
        <rFont val="Calibri"/>
      </rPr>
      <t>Locate the Symantec Endpoint Protection icon in the system tray. Double-click the icon to open the Symantec Endpoint Protection configuration screen. On the left hand side, select Scan for Threats -&gt; Double-click the applied policy -&gt; Under Scan Options -&gt; Select Insight Lookup -&gt; Under Specify actions for reputation detection -&gt; Set if first action fails to "Leave alone (log only)".</t>
    </r>
  </si>
  <si>
    <r>
      <rPr>
        <sz val="11"/>
        <color rgb="FF000000"/>
        <rFont val="Calibri"/>
      </rPr>
      <t>This setting is required for the weekly scan parameter Security Risks First action policy. When a Security Risk is detected, if the first action fails the second option must be set to leave alone (log only).</t>
    </r>
  </si>
  <si>
    <r>
      <rPr>
        <sz val="11"/>
        <color rgb="FF000000"/>
        <rFont val="Calibri"/>
      </rPr>
      <t>GUI check:  Locate the Symantec Endpoint Protection icon in the system tray. Double-click the icon to open the Symantec Endpoint Protection configuration screen. On the left hand side, select Scan for Threats -&gt; Double-click the applied policy -&gt; Under Scan Options -&gt; Select Insight Lookup -&gt; Under Specify actions for reputation detection -&gt; Ensure If first action fails is set to "Leave alone (log only)".</t>
    </r>
    <r>
      <rPr>
        <sz val="11"/>
        <color rgb="FF000000"/>
        <rFont val="Calibri"/>
      </rPr>
      <t xml:space="preserve">
</t>
    </r>
    <r>
      <rPr>
        <sz val="11"/>
        <color rgb="FF000000"/>
        <rFont val="Calibri"/>
      </rPr>
      <t>Criteria:  If first action fails is not set to "Leave alone (log only)",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Protection\AV\LocalScans\{scan ID}\Malware\TCID-18</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Protection\AV\LocalScans\{scan ID}\Malware\TCID-18</t>
    </r>
    <r>
      <rPr>
        <sz val="11"/>
        <color rgb="FF000000"/>
        <rFont val="Calibri"/>
      </rPr>
      <t xml:space="preserve">
</t>
    </r>
    <r>
      <rPr>
        <sz val="11"/>
        <color rgb="FF000000"/>
        <rFont val="Calibri"/>
      </rPr>
      <t>Criteria:  If the value of SecondAction is not 4, this is a finding.</t>
    </r>
  </si>
  <si>
    <t>V-42783</t>
  </si>
  <si>
    <r>
      <rPr>
        <sz val="11"/>
        <rFont val="Calibri"/>
      </rPr>
      <t>The Symantec Endpoint Protection client weekly scheduled scan must be configured to display a message to the user if a virus is detected.</t>
    </r>
  </si>
  <si>
    <r>
      <rPr>
        <sz val="11"/>
        <color rgb="FF000000"/>
        <rFont val="Calibri"/>
      </rPr>
      <t>Locate the Symantec Endpoint Protection icon in the system tray. Double-click the icon to open the Symantec Endpoint Protection configuration screen. On the left hand side, select Scan for Threats -&gt; Double-click the applied policy -&gt; Under Scan Options -&gt; Select Notifications -&gt; Under Detection options -&gt; Select "Display a notification message when a risk is detected".</t>
    </r>
  </si>
  <si>
    <r>
      <rPr>
        <sz val="11"/>
        <color rgb="FF000000"/>
        <rFont val="Calibri"/>
      </rPr>
      <t>GUI check:  Locate the Symantec Endpoint Protection icon in the system tray. Double-click the icon to open the Symantec Endpoint Protection configuration screen. On the left hand side, select Scan for Threats -&gt; Double-click the applied policy -&gt; Under Scan Options -&gt; Select Notifications -&gt; Under Detection options -&gt; Ensure "Display a notification message when a risk is detected", is selected.</t>
    </r>
    <r>
      <rPr>
        <sz val="11"/>
        <color rgb="FF000000"/>
        <rFont val="Calibri"/>
      </rPr>
      <t xml:space="preserve">
</t>
    </r>
    <r>
      <rPr>
        <sz val="11"/>
        <color rgb="FF000000"/>
        <rFont val="Calibri"/>
      </rPr>
      <t>Criteria:  If "Display a notification message when a risk is detected" is not selected,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Protection\AV\LocalScans\{scan ID}</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Protection\AV\LocalScans\{scan ID}</t>
    </r>
    <r>
      <rPr>
        <sz val="11"/>
        <color rgb="FF000000"/>
        <rFont val="Calibri"/>
      </rPr>
      <t xml:space="preserve">
</t>
    </r>
    <r>
      <rPr>
        <sz val="11"/>
        <color rgb="FF000000"/>
        <rFont val="Calibri"/>
      </rPr>
      <t>Criteria:  If the value MessageBox is not 1, this is a finding.</t>
    </r>
  </si>
  <si>
    <t>V-42784</t>
  </si>
  <si>
    <r>
      <rPr>
        <sz val="11"/>
        <rFont val="Calibri"/>
      </rPr>
      <t>The Symantec Endpoint Protection client weekly scheduled scan must be configured to scan compressed files.</t>
    </r>
  </si>
  <si>
    <r>
      <rPr>
        <sz val="11"/>
        <color rgb="FF000000"/>
        <rFont val="Calibri"/>
      </rPr>
      <t>Locate the Symantec Endpoint Protection icon in the system tray. Double-click the icon to open the Symantec Endpoint Protection configuration screen. On the left hand side, select Scan for Threats -&gt; Double-click the applied policy -&gt; Under Scan Options -&gt; Select Advanced -&gt; Under Compressed files options -&gt; Select "Scan files inside compressed files".</t>
    </r>
  </si>
  <si>
    <r>
      <rPr>
        <sz val="11"/>
        <color rgb="FF000000"/>
        <rFont val="Calibri"/>
      </rPr>
      <t>Malware is often packaged within compressed files. In addition, compressed files might have other compressed files within. Not scanning compressed files introduces the risk of infected files being introduced into the environment.</t>
    </r>
  </si>
  <si>
    <r>
      <rPr>
        <sz val="11"/>
        <color rgb="FF000000"/>
        <rFont val="Calibri"/>
      </rPr>
      <t>GUI check:  Locate the Symantec Endpoint Protection icon in the system tray. Double-click the icon to open the Symantec Endpoint Protection configuration screen. On the left hand side, select Scan for Threats -&gt; Double-click the applied policy -&gt; Under Scan Options -&gt; Select Advanced -&gt; Under Compressed files options -&gt; Ensure "Scan files inside compressed files", is selected.</t>
    </r>
    <r>
      <rPr>
        <sz val="11"/>
        <color rgb="FF000000"/>
        <rFont val="Calibri"/>
      </rPr>
      <t xml:space="preserve">
</t>
    </r>
    <r>
      <rPr>
        <sz val="11"/>
        <color rgb="FF000000"/>
        <rFont val="Calibri"/>
      </rPr>
      <t>Criteria:  If "Scan files inside compressed files" is not selected,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Protection\AV\LocalScans\{scan ID}</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Protection\AV\LocalScans\{scan ID}</t>
    </r>
    <r>
      <rPr>
        <sz val="11"/>
        <color rgb="FF000000"/>
        <rFont val="Calibri"/>
      </rPr>
      <t xml:space="preserve">
</t>
    </r>
    <r>
      <rPr>
        <sz val="11"/>
        <color rgb="FF000000"/>
        <rFont val="Calibri"/>
      </rPr>
      <t>Criteria:  If the value of ZipFile is not 1, this is a finding.</t>
    </r>
  </si>
  <si>
    <t>V-42785</t>
  </si>
  <si>
    <r>
      <rPr>
        <sz val="11"/>
        <rFont val="Calibri"/>
      </rPr>
      <t>The Symantec Endpoint Protection client weekly scheduled scan backup option must be disabled to prevent backing up infected files before attempting to repair them.</t>
    </r>
  </si>
  <si>
    <r>
      <rPr>
        <sz val="11"/>
        <color rgb="FF000000"/>
        <rFont val="Calibri"/>
      </rPr>
      <t>Locate the Symantec Endpoint Protection icon in the system tray. Double-click the icon to open the Symantec Endpoint Protection configuration screen. On the left hand side, select Scan for Threats -&gt; Double-click the applied policy -&gt; Under Scan Options -&gt; Select Advanced -&gt; Under Backup options -&gt; Ensure "Back up files before attempting to repair them", is not selected.</t>
    </r>
  </si>
  <si>
    <r>
      <rPr>
        <sz val="11"/>
        <color rgb="FF000000"/>
        <rFont val="Calibri"/>
      </rPr>
      <t>GUI check:  Locate the Symantec Endpoint Protection icon in the system tray. Double-click the icon to open the Symantec Endpoint Protection configuration screen. On the left hand side, select Scan for Threats -&gt; Double-click the applied policy -&gt; Under Scan Options -&gt; Select Advanced -&gt; Under Backup options -&gt; Ensure "Back up files before attempting to repair them", is not selected.</t>
    </r>
    <r>
      <rPr>
        <sz val="11"/>
        <color rgb="FF000000"/>
        <rFont val="Calibri"/>
      </rPr>
      <t xml:space="preserve">
</t>
    </r>
    <r>
      <rPr>
        <sz val="11"/>
        <color rgb="FF000000"/>
        <rFont val="Calibri"/>
      </rPr>
      <t>Criteria:  If "Back up files before attempting to repair them" is selected,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Protection\AV\Scheduler\{SID}\Custom Tasks\{Scan ID}</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HKLM\SOFTWARE\Wow632Node\Symantec\Symantec Endpoint Protection\AV\Scheduler\{SID}\Custom Tasks\{Scan ID}</t>
    </r>
    <r>
      <rPr>
        <sz val="11"/>
        <color rgb="FF000000"/>
        <rFont val="Calibri"/>
      </rPr>
      <t xml:space="preserve">
</t>
    </r>
    <r>
      <rPr>
        <sz val="11"/>
        <color rgb="FF000000"/>
        <rFont val="Calibri"/>
      </rPr>
      <t>Criteria:  If the value of BackupToQuarantine is not 0, this is a finding.</t>
    </r>
  </si>
  <si>
    <t>V-42786</t>
  </si>
  <si>
    <r>
      <rPr>
        <sz val="11"/>
        <rFont val="Calibri"/>
      </rPr>
      <t>The Symantec Endpoint Protection client weekly scheduled scan must be configured for scanning load points.</t>
    </r>
  </si>
  <si>
    <r>
      <rPr>
        <sz val="11"/>
        <color rgb="FF000000"/>
        <rFont val="Calibri"/>
      </rPr>
      <t>Locate the Symantec Endpoint Protection icon in the system tray. Double-click the icon to open the Symantec Endpoint Protection configuration screen. On the left hand side, select Scan for Threats -&gt; Double-click the applied policy -&gt; Under Scan Enhancements -&gt; Select "Common infection locations".</t>
    </r>
  </si>
  <si>
    <r>
      <rPr>
        <sz val="11"/>
        <color rgb="FF000000"/>
        <rFont val="Calibri"/>
      </rPr>
      <t>GUI check:  Locate the Symantec Endpoint Protection icon in the system tray. Double-click the icon to open the Symantec Endpoint Protection configuration screen. On the left hand side, select Scan for Threats -&gt; Double-click the applied policy -&gt; Under Scan Options -&gt; Under Scan Enhancements -&gt; Ensure "Common infection locations", is selected.</t>
    </r>
    <r>
      <rPr>
        <sz val="11"/>
        <color rgb="FF000000"/>
        <rFont val="Calibri"/>
      </rPr>
      <t xml:space="preserve">
</t>
    </r>
    <r>
      <rPr>
        <sz val="11"/>
        <color rgb="FF000000"/>
        <rFont val="Calibri"/>
      </rPr>
      <t>Criteria:  If "Common infection locations" is not selected,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Protection\AV\LocalScans\{scan ID}</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Protection\AV\LocalScans\{scan ID}</t>
    </r>
    <r>
      <rPr>
        <sz val="11"/>
        <color rgb="FF000000"/>
        <rFont val="Calibri"/>
      </rPr>
      <t xml:space="preserve">
</t>
    </r>
    <r>
      <rPr>
        <sz val="11"/>
        <color rgb="FF000000"/>
        <rFont val="Calibri"/>
      </rPr>
      <t>Criteria:  If the value of ScanLoadPoints is not 1, this is a finding.</t>
    </r>
  </si>
  <si>
    <t>V-42787</t>
  </si>
  <si>
    <r>
      <rPr>
        <sz val="11"/>
        <rFont val="Calibri"/>
      </rPr>
      <t>The Symantec Endpoint Protection client weekly scheduled scan must be configured for scanning well-known viruses and security risks.</t>
    </r>
  </si>
  <si>
    <r>
      <rPr>
        <sz val="11"/>
        <color rgb="FF000000"/>
        <rFont val="Calibri"/>
      </rPr>
      <t>Locate the Symantec Endpoint Protection icon in the system tray. Double-click the icon to open the Symantec Endpoint Protection configuration screen. On the left hand side, select Scan for Threats -&gt; Double-click the applied policy -&gt; Under Scan Enhancements -&gt; Select "Well-known virus and security risk locations".</t>
    </r>
  </si>
  <si>
    <r>
      <rPr>
        <sz val="11"/>
        <color rgb="FF000000"/>
        <rFont val="Calibri"/>
      </rPr>
      <t>GUI check:  Locate the Symantec Endpoint Protection icon in the system tray. Double-click the icon to open the Symantec Endpoint Protection configuration screen. On the left hand side, select Scan for Threats -&gt; Double-click the applied policy -&gt; Under Scan Options -&gt; Under Scan Enhancements -&gt; Ensure "Well-known virus and security risk locations", is selected.</t>
    </r>
    <r>
      <rPr>
        <sz val="11"/>
        <color rgb="FF000000"/>
        <rFont val="Calibri"/>
      </rPr>
      <t xml:space="preserve">
</t>
    </r>
    <r>
      <rPr>
        <sz val="11"/>
        <color rgb="FF000000"/>
        <rFont val="Calibri"/>
      </rPr>
      <t>Criteria:  If "Well-known virus and security risk locations" is not selected,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Protection\AV\LocalScans\{scan ID}</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Protection\AV\LocalScans\{scan ID}</t>
    </r>
    <r>
      <rPr>
        <sz val="11"/>
        <color rgb="FF000000"/>
        <rFont val="Calibri"/>
      </rPr>
      <t xml:space="preserve">
</t>
    </r>
    <r>
      <rPr>
        <sz val="11"/>
        <color rgb="FF000000"/>
        <rFont val="Calibri"/>
      </rPr>
      <t>Criteria:  If the value of ScanERASERDefs is not 1, this is a finding.</t>
    </r>
  </si>
  <si>
    <t>V-42788</t>
  </si>
  <si>
    <r>
      <rPr>
        <sz val="11"/>
        <rFont val="Calibri"/>
      </rPr>
      <t>The Symantec Endpoint Protection client weekly scheduled scan actions for handling malware upon detection must be explicitly configured at the top, Malware, level and not be overridden by sub-levels.</t>
    </r>
  </si>
  <si>
    <r>
      <rPr>
        <sz val="11"/>
        <color rgb="FF000000"/>
        <rFont val="Calibri"/>
      </rPr>
      <t>Locate the Symantec Endpoint Protection icon in the system tray. Double-click the icon to open the Symantec Endpoint Protection configuration screen. On the left hand side, select Scan for Threats -&gt; Double-click the applied policy -&gt; Select Actions -&gt; Under Malware -&gt; Select Virus -&gt; Ensure "Override actions configured for Malware" is NOT selected.</t>
    </r>
  </si>
  <si>
    <r>
      <rPr>
        <sz val="11"/>
        <color rgb="FF000000"/>
        <rFont val="Calibri"/>
      </rPr>
      <t>GUI check:  Locate the Symantec Endpoint Protection icon in the system tray. Double-click the icon to open the Symantec Endpoint Protection configuration screen. On the left hand side, select Scan for Threats -&gt; Double-click the applied policy -&gt; Under Scan Options -&gt; Select Actions -&gt; Under Malware -&gt; Select Virus -&gt; Ensure "Override actions configured for Malware" is NOT selected.</t>
    </r>
    <r>
      <rPr>
        <sz val="11"/>
        <color rgb="FF000000"/>
        <rFont val="Calibri"/>
      </rPr>
      <t xml:space="preserve">
</t>
    </r>
    <r>
      <rPr>
        <sz val="11"/>
        <color rgb="FF000000"/>
        <rFont val="Calibri"/>
      </rPr>
      <t>Criteria:  If "Override actions configured for Malware" is selected,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Protection\AV\LocalScans\{scan ID}\Malware</t>
    </r>
    <r>
      <rPr>
        <sz val="11"/>
        <color rgb="FF000000"/>
        <rFont val="Calibri"/>
      </rPr>
      <t xml:space="preserve">
</t>
    </r>
    <r>
      <rPr>
        <sz val="11"/>
        <color rgb="FF000000"/>
        <rFont val="Calibri"/>
      </rPr>
      <t>Criteria:  If the value of FirstAction is not 5, this is a finding.</t>
    </r>
    <r>
      <rPr>
        <sz val="11"/>
        <color rgb="FF000000"/>
        <rFont val="Calibri"/>
      </rPr>
      <t xml:space="preserve">
</t>
    </r>
    <r>
      <rPr>
        <sz val="11"/>
        <color rgb="FF000000"/>
        <rFont val="Calibri"/>
      </rPr>
      <t>If the value of FirstAction is 5,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Protection\AV\LocalScans\{scan ID}\Malware\TCID-0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Protection\AV\LocalScans\{scan ID}\Malware</t>
    </r>
    <r>
      <rPr>
        <sz val="11"/>
        <color rgb="FF000000"/>
        <rFont val="Calibri"/>
      </rPr>
      <t xml:space="preserve">
</t>
    </r>
    <r>
      <rPr>
        <sz val="11"/>
        <color rgb="FF000000"/>
        <rFont val="Calibri"/>
      </rPr>
      <t>Criteria:  If the value of FirstAction is not 5, this is a finding.</t>
    </r>
    <r>
      <rPr>
        <sz val="11"/>
        <color rgb="FF000000"/>
        <rFont val="Calibri"/>
      </rPr>
      <t xml:space="preserve">
</t>
    </r>
    <r>
      <rPr>
        <sz val="11"/>
        <color rgb="FF000000"/>
        <rFont val="Calibri"/>
      </rPr>
      <t>If the value of FirstAction is 5,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Protection\AV\LocalScans\{scan ID}\Malware\TCID-0 is 0 or the value is not there, this is not a finding.</t>
    </r>
  </si>
  <si>
    <t>V-42789</t>
  </si>
  <si>
    <r>
      <rPr>
        <sz val="11"/>
        <rFont val="Calibri"/>
      </rPr>
      <t>The Symantec Endpoint Protection client weekly scheduled scan actions for when malware has been detected must be configured to Clean Risk as first action.</t>
    </r>
  </si>
  <si>
    <r>
      <rPr>
        <sz val="11"/>
        <color rgb="FF000000"/>
        <rFont val="Calibri"/>
      </rPr>
      <t>Locate the Symantec Endpoint Protection icon in the system tray. Double-click the icon to open the Symantec Endpoint Protection configuration screen. On the left hand side, select Scan for Threats -&gt; Double-click the applied policy -&gt; Select Actions -&gt; Select Malware -&gt; Set first action to "Clean risk".</t>
    </r>
  </si>
  <si>
    <r>
      <rPr>
        <sz val="11"/>
        <color rgb="FF000000"/>
        <rFont val="Calibri"/>
      </rPr>
      <t>Malware may have infected a file that is necessary to the user. By configuring the antivirus software to first attempt cleaning the infected file, availability to the file is not sacrificed. If a cleaning attempt is not successful, however, deleting the file is the only safe option to ensure the malware does is not introduced onto the system or network.</t>
    </r>
  </si>
  <si>
    <r>
      <rPr>
        <sz val="11"/>
        <color rgb="FF000000"/>
        <rFont val="Calibri"/>
      </rPr>
      <t>GUI check:  Locate the Symantec Endpoint Protection icon in the system tray. Double-click the icon to open the Symantec Endpoint Protection configuration screen. On the left hand side, select Scan for Threats -&gt; Double-click the applied policy -&gt; Select Actions -&gt; Select Malware -&gt; Ensure first action is set to "Clean risk".</t>
    </r>
    <r>
      <rPr>
        <sz val="11"/>
        <color rgb="FF000000"/>
        <rFont val="Calibri"/>
      </rPr>
      <t xml:space="preserve">
</t>
    </r>
    <r>
      <rPr>
        <sz val="11"/>
        <color rgb="FF000000"/>
        <rFont val="Calibri"/>
      </rPr>
      <t>Criteria:  If first action is not set to "Clean risk", this is a finding.</t>
    </r>
    <r>
      <rPr>
        <sz val="11"/>
        <color rgb="FF000000"/>
        <rFont val="Calibri"/>
      </rPr>
      <t xml:space="preserve">
</t>
    </r>
    <r>
      <rPr>
        <sz val="11"/>
        <color rgb="FF000000"/>
        <rFont val="Calibri"/>
      </rPr>
      <t>On the machine use the Windows Registry Editor to navigate to the following key:</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Protection\AV\LocalScans\{scan ID}\Malware</t>
    </r>
    <r>
      <rPr>
        <sz val="11"/>
        <color rgb="FF000000"/>
        <rFont val="Calibri"/>
      </rPr>
      <t xml:space="preserve">
</t>
    </r>
    <r>
      <rPr>
        <sz val="11"/>
        <color rgb="FF000000"/>
        <rFont val="Calibri"/>
      </rPr>
      <t xml:space="preserve">64 bit: </t>
    </r>
    <r>
      <rPr>
        <sz val="11"/>
        <color rgb="FF000000"/>
        <rFont val="Calibri"/>
      </rPr>
      <t xml:space="preserve">
</t>
    </r>
    <r>
      <rPr>
        <sz val="11"/>
        <color rgb="FF000000"/>
        <rFont val="Calibri"/>
      </rPr>
      <t>HKLM\SOFTWARE\Wow6432Node\Symantec\Symantec Endpoint Protection\AV\LocalScans\{scan ID}\Malware</t>
    </r>
    <r>
      <rPr>
        <sz val="11"/>
        <color rgb="FF000000"/>
        <rFont val="Calibri"/>
      </rPr>
      <t xml:space="preserve">
</t>
    </r>
    <r>
      <rPr>
        <sz val="11"/>
        <color rgb="FF000000"/>
        <rFont val="Calibri"/>
      </rPr>
      <t>Criteria:  If the value of "FirstAction" is not 5, this is a finding.</t>
    </r>
  </si>
  <si>
    <t>V-42790</t>
  </si>
  <si>
    <r>
      <rPr>
        <sz val="11"/>
        <rFont val="Calibri"/>
      </rPr>
      <t>The Symantec Endpoint Protection client weekly scheduled scan actions for when malware has been detected must be configured to Delete Risk if first action fails.</t>
    </r>
  </si>
  <si>
    <r>
      <rPr>
        <sz val="11"/>
        <color rgb="FF000000"/>
        <rFont val="Calibri"/>
      </rPr>
      <t>Locate the Symantec Endpoint Protection icon in the system tray. Double-click the icon to open the Symantec Endpoint Protection configuration screen. On the left hand side, select Scan for Threats -&gt; Double-click the applied policy -&gt; Select Actions -&gt; Select Malware -&gt; Set if first action fails is to "Delete Risk".</t>
    </r>
  </si>
  <si>
    <r>
      <rPr>
        <sz val="11"/>
        <color rgb="FF000000"/>
        <rFont val="Calibri"/>
      </rPr>
      <t>Malware may have infected a file that is necessary to the user. By configuring the antivirus software to first attempt cleaning the infected file, availability to the file is not sacrificed. If a cleaning attempt is not successful, however, deleting the file is the only safe option so as to ensure the malware does is not introduced onto the system or network.</t>
    </r>
  </si>
  <si>
    <r>
      <rPr>
        <sz val="11"/>
        <color rgb="FF000000"/>
        <rFont val="Calibri"/>
      </rPr>
      <t>GUI check:  Locate the Symantec Endpoint Protection icon in the system tray. Double-click the icon to open the Symantec Endpoint Protection configuration screen. On the left hand side, select Scan for Threats -&gt; Double-click the applied policy -&gt; Select Actions -&gt; Select Malware -&gt; Ensure if first action fails is set to "Delete Risk".</t>
    </r>
    <r>
      <rPr>
        <sz val="11"/>
        <color rgb="FF000000"/>
        <rFont val="Calibri"/>
      </rPr>
      <t xml:space="preserve">
</t>
    </r>
    <r>
      <rPr>
        <sz val="11"/>
        <color rgb="FF000000"/>
        <rFont val="Calibri"/>
      </rPr>
      <t>Criteria:  If first action fails is not set to "Delete Risk", this is a finding.</t>
    </r>
    <r>
      <rPr>
        <sz val="11"/>
        <color rgb="FF000000"/>
        <rFont val="Calibri"/>
      </rPr>
      <t xml:space="preserve">
</t>
    </r>
    <r>
      <rPr>
        <sz val="11"/>
        <color rgb="FF000000"/>
        <rFont val="Calibri"/>
      </rPr>
      <t>On the machine use the Windows Registry Editor to navigate to the following key:</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Protection\AV\LocalScans\{scan ID}\Malware</t>
    </r>
    <r>
      <rPr>
        <sz val="11"/>
        <color rgb="FF000000"/>
        <rFont val="Calibri"/>
      </rPr>
      <t xml:space="preserve">
</t>
    </r>
    <r>
      <rPr>
        <sz val="11"/>
        <color rgb="FF000000"/>
        <rFont val="Calibri"/>
      </rPr>
      <t xml:space="preserve">64 bit: </t>
    </r>
    <r>
      <rPr>
        <sz val="11"/>
        <color rgb="FF000000"/>
        <rFont val="Calibri"/>
      </rPr>
      <t xml:space="preserve">
</t>
    </r>
    <r>
      <rPr>
        <sz val="11"/>
        <color rgb="FF000000"/>
        <rFont val="Calibri"/>
      </rPr>
      <t>HKLM\SOFTWARE\Wow6432Node\Symantec\Symantec Endpoint Protection\AV\LocalScans\{scan ID}\Malware</t>
    </r>
    <r>
      <rPr>
        <sz val="11"/>
        <color rgb="FF000000"/>
        <rFont val="Calibri"/>
      </rPr>
      <t xml:space="preserve">
</t>
    </r>
    <r>
      <rPr>
        <sz val="11"/>
        <color rgb="FF000000"/>
        <rFont val="Calibri"/>
      </rPr>
      <t>Criteria:  If the value of "SecondAction" is not 3, this is a finding.</t>
    </r>
  </si>
  <si>
    <t>V-42791</t>
  </si>
  <si>
    <r>
      <rPr>
        <sz val="11"/>
        <rFont val="Calibri"/>
      </rPr>
      <t>The Symantec Endpoint Protection client weekly scheduled scan actions for handling security risks upon detection must be explicitly configured at the top, Security Risks, level and not be overridden by the Adware sub-level.</t>
    </r>
  </si>
  <si>
    <r>
      <rPr>
        <sz val="11"/>
        <color rgb="FF000000"/>
        <rFont val="Calibri"/>
      </rPr>
      <t>Locate the Symantec Endpoint Protection icon in the system tray. Double-click the icon to open the Symantec Endpoint Protection configuration screen. On the left hand side, select Scan for Threats -&gt; Double-click the applied policy -&gt; Select Actions -&gt; Under Security Risk -&gt;  Select Adware -&gt; Ensure "Override actions configured for Security Risks" is NOT selected.</t>
    </r>
  </si>
  <si>
    <r>
      <rPr>
        <sz val="11"/>
        <color rgb="FF000000"/>
        <rFont val="Calibri"/>
      </rPr>
      <t>GUI check:  Locate the Symantec Endpoint Protection icon in the system tray. Double-click the icon to open the Symantec Endpoint Protection configuration screen. On the left hand side, select Scan for Threats -&gt; Double-click the applied policy -&gt; Select Actions -&gt; Under Security Risk -&gt;  Select Adware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Protection\AV\LocalScans\{scan ID}\Expanded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Protection\AV\LocalScans\{scan ID}\Expanded\TCID-10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Protection\AV\LocalScans\{scan ID}\Expanded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Protection\AV\LocalScans\{scan ID}\Expanded\TCID-10 is 0 or the value is not there, this is not a finding.</t>
    </r>
  </si>
  <si>
    <t>V-42792</t>
  </si>
  <si>
    <r>
      <rPr>
        <sz val="11"/>
        <rFont val="Calibri"/>
      </rPr>
      <t>The Symantec Endpoint Protection client weekly scheduled scan actions for handling security risks upon detection must be explicitly configured at the top, Security Risks, level and not be overridden by the Dialer sub-level.</t>
    </r>
  </si>
  <si>
    <r>
      <rPr>
        <sz val="11"/>
        <color rgb="FF000000"/>
        <rFont val="Calibri"/>
      </rPr>
      <t>Locate the Symantec Endpoint Protection icon in the system tray. Double-click the icon to open the Symantec Endpoint Protection configuration screen. On the left hand side, select Scan for Threats -&gt; Double-click the applied policy -&gt; Select Actions -&gt; Under Security Risk -&gt; Select Dialer-&gt; Ensure "Override actions configured for Security Risks" is NOT selected.</t>
    </r>
  </si>
  <si>
    <r>
      <rPr>
        <sz val="11"/>
        <color rgb="FF000000"/>
        <rFont val="Calibri"/>
      </rPr>
      <t>GUI check:  Locate the Symantec Endpoint Protection icon in the system tray. Double-click the icon to open the Symantec Endpoint Protection configuration screen. On the left hand side, select Scan for Threats -&gt; Double-click the applied policy -&gt; Select Actions -&gt; Under Security Risk -&gt; Select Dialer-&gt;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Protection\AV\LocalScans\{scan ID}\Expanded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Protection\AV\LocalScans\{scan ID}\Expanded\TCID-8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Protection\AV\LocalScans\{scan ID}\Expanded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Protection\AV\LocalScans\{scan ID}\Expanded\TCID-8 is 0 or the value is not there, this is not a finding.</t>
    </r>
  </si>
  <si>
    <t>V-42793</t>
  </si>
  <si>
    <r>
      <rPr>
        <sz val="11"/>
        <rFont val="Calibri"/>
      </rPr>
      <t>The Symantec Endpoint Protection client weekly scheduled scan actions for handling security risks upon detection must be explicitly configured at the top, Security Risks, level and not be overridden by the Hack Tool sub-level.</t>
    </r>
  </si>
  <si>
    <r>
      <rPr>
        <sz val="11"/>
        <color rgb="FF000000"/>
        <rFont val="Calibri"/>
      </rPr>
      <t>Locate the Symantec Endpoint Protection icon in the system tray. Double-click the icon to open the Symantec Endpoint Protection configuration screen. On the left hand side, select Scan for Threats -&gt; Double-click the applied policy -&gt; Select Actions -&gt; Under Security Risk -&gt; Select Hack Tool -&gt; Ensure "Override actions configured for Security Risks" is NOT selected.</t>
    </r>
  </si>
  <si>
    <r>
      <rPr>
        <sz val="11"/>
        <color rgb="FF000000"/>
        <rFont val="Calibri"/>
      </rPr>
      <t>GUI check:  Locate the Symantec Endpoint Protection icon in the system tray. Double-click the icon to open the Symantec Endpoint Protection configuration screen. On the left hand side, select Scan for Threats -&gt; Double-click the applied policy -&gt; Select Actions -&gt; Under Security Risk -&gt; Select Hack Tool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Protection\AV\LocalScans\{scan ID}\Expanded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Protection\AV\LocalScans\{scan ID}\Expanded\TCID-5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Protection\AV\LocalScans\{scan ID}\Expanded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Protection\AV\LocalScans\{scan ID}\Expanded\TCID-5 is 0 or the value is not there, this is not a finding.</t>
    </r>
  </si>
  <si>
    <t>V-42794</t>
  </si>
  <si>
    <r>
      <rPr>
        <sz val="11"/>
        <rFont val="Calibri"/>
      </rPr>
      <t>The Symantec Endpoint Protection client weekly scheduled scan actions for handling security risks upon detection must be explicitly configured at the top, Security Risks, level and not be overridden by the Joke Program sub-level.</t>
    </r>
  </si>
  <si>
    <r>
      <rPr>
        <sz val="11"/>
        <color rgb="FF000000"/>
        <rFont val="Calibri"/>
      </rPr>
      <t>Locate the Symantec Endpoint Protection icon in the system tray. Double-click the icon to open the Symantec Endpoint Protection configuration screen. On the left hand side, select Scan for Threats -&gt; Double-click the applied policy -&gt; Select Actions -&gt; Under Security Risk -&gt; Select Joke Program -&gt; Ensure "Override actions configured for Security Risks" is NOT selected.</t>
    </r>
  </si>
  <si>
    <r>
      <rPr>
        <sz val="11"/>
        <color rgb="FF000000"/>
        <rFont val="Calibri"/>
      </rPr>
      <t>GUI check:  Locate the Symantec Endpoint Protection icon in the system tray. Double-click the icon to open the Symantec Endpoint Protection configuration screen. On the left hand side, select Scan for Threats -&gt; Double-click the applied policy -&gt; Select Actions -&gt; Under Security Risk -&gt; Select Joke Program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Protection\AV\LocalScans\{scan ID}\Expanded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Protection\AV\LocalScans\{scan ID}\Expanded\TCID-11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Protection\AV\LocalScans\{scan ID}\Expanded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Protection\AV\LocalScans\{scan ID}\Expanded\TCID-11 is 0 or the value is not there, this is not a finding.</t>
    </r>
  </si>
  <si>
    <t>V-42795</t>
  </si>
  <si>
    <r>
      <rPr>
        <sz val="11"/>
        <rFont val="Calibri"/>
      </rPr>
      <t>The Symantec Endpoint Protection client weekly scheduled scan actions for handling security risks upon detection must be explicitly configured at the top, Security Risks, level and not be overridden by the Misleading Application sub-level.</t>
    </r>
  </si>
  <si>
    <r>
      <rPr>
        <sz val="11"/>
        <color rgb="FF000000"/>
        <rFont val="Calibri"/>
      </rPr>
      <t>Locate the Symantec Endpoint Protection icon in the system tray. Double-click the icon to open the Symantec Endpoint Protection configuration screen. On the left hand side, select Scan for Threats -&gt; Double-click the applied policy -&gt; Select Actions -&gt; Under Security Risk -&gt; Select Misleading Application -&gt; Ensure "Override actions configured for Security Risks" is NOT selected.</t>
    </r>
  </si>
  <si>
    <r>
      <rPr>
        <sz val="11"/>
        <color rgb="FF000000"/>
        <rFont val="Calibri"/>
      </rPr>
      <t>GUI check:  Locate the Symantec Endpoint Protection icon in the system tray. Double-click the icon to open the Symantec Endpoint Protection configuration screen. On the left hand side, select Scan for Threats -&gt; Double-click the applied policy -&gt; Select Actions -&gt; Under Security Risk -&gt; Select Misleading Application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Protection\AV\LocalScans\{scan ID}\Expanded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Protection\AV\LocalScans\{scan ID}\Expanded\TCID-14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Protection\AV\LocalScans\{scan ID}\Expanded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Protection\AV\LocalScans\{scan ID}\Expanded\TCID-14 is 0 or the value is not there, this is not a finding.</t>
    </r>
  </si>
  <si>
    <t>V-42796</t>
  </si>
  <si>
    <r>
      <rPr>
        <sz val="11"/>
        <rFont val="Calibri"/>
      </rPr>
      <t>The Symantec Endpoint Protection client weekly scheduled scan actions for handling security risks upon detection must be explicitly configured at the top, Security Risks, level and not be overridden by the Parental Control sub-level.</t>
    </r>
  </si>
  <si>
    <r>
      <rPr>
        <sz val="11"/>
        <color rgb="FF000000"/>
        <rFont val="Calibri"/>
      </rPr>
      <t>Locate the Symantec Endpoint Protection icon in the system tray. Double-click the icon to open the Symantec Endpoint Protection configuration screen. On the left hand side, select Scan for Threats -&gt; Double-click the applied policy -&gt; Select Actions -&gt; Under Security Risk -&gt; Select Parental Control -&gt; Ensure "Override actions configured for Security Risks" is NOT selected.</t>
    </r>
  </si>
  <si>
    <r>
      <rPr>
        <sz val="11"/>
        <color rgb="FF000000"/>
        <rFont val="Calibri"/>
      </rPr>
      <t>GUI check:  Locate the Symantec Endpoint Protection icon in the system tray. Double-click the icon to open the Symantec Endpoint Protection configuration screen. On the left hand side, select Scan for Threats -&gt; Double-click the applied policy -&gt; Select Actions -&gt; Under Security Risk -&gt; Select Parental Control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Protection\AV\LocalScans\{scan ID}\Expanded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Protection\AV\LocalScans\{scan ID}\Expanded\TCID-17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Protection\AV\LocalScans\{scan ID}\Expanded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Protection\AV\LocalScans\{scan ID}\Expanded\TCID-17 is 0 or the value is not there, this is not a finding.</t>
    </r>
  </si>
  <si>
    <t>V-42797</t>
  </si>
  <si>
    <r>
      <rPr>
        <sz val="11"/>
        <rFont val="Calibri"/>
      </rPr>
      <t>The Symantec Endpoint Protection client weekly scheduled scan actions for handling security risks upon detection must be explicitly configured at the top, Security Risks, level and not be overridden by the Remote Access sub-level.</t>
    </r>
  </si>
  <si>
    <r>
      <rPr>
        <sz val="11"/>
        <color rgb="FF000000"/>
        <rFont val="Calibri"/>
      </rPr>
      <t>Locate the Symantec Endpoint Protection icon in the system tray. Double-click the icon to open the Symantec Endpoint Protection configuration screen. On the left hand side, select Scan for Threats -&gt; Double-click the applied policy -&gt; Select Actions -&gt; Under Security Risk -&gt; Select Remote Access -&gt; Ensure "Override actions configured for Security Risks" is NOT selected.</t>
    </r>
  </si>
  <si>
    <r>
      <rPr>
        <sz val="11"/>
        <color rgb="FF000000"/>
        <rFont val="Calibri"/>
      </rPr>
      <t>GUI check:  Locate the Symantec Endpoint Protection icon in the system tray. Double-click the icon to open the Symantec Endpoint Protection configuration screen. On the left hand side, select Scan for Threats -&gt; Double-click the applied policy -&gt; Select Actions -&gt; Under Security Risk -&gt; Select Remote Access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Protection\AV\LocalScans\{scan ID}\Expanded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Protection\AV\LocalScans\{scan ID}\Expanded\TCID-9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Protection\AV\LocalScans\{scan ID}\Expanded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Protection\AV\LocalScans\{scan ID}\Expanded\TCID-9 is 0 or the value is not there, this is not a finding.</t>
    </r>
  </si>
  <si>
    <t>V-42798</t>
  </si>
  <si>
    <r>
      <rPr>
        <sz val="11"/>
        <rFont val="Calibri"/>
      </rPr>
      <t>The Symantec Endpoint Protection client weekly scheduled scan actions for handling security risks upon detection must be explicitly configured at the top, Security Risks, level and not be overridden by the Security Assessment Tool sub-level.</t>
    </r>
  </si>
  <si>
    <r>
      <rPr>
        <sz val="11"/>
        <color rgb="FF000000"/>
        <rFont val="Calibri"/>
      </rPr>
      <t>Locate the Symantec Endpoint Protection icon in the system tray. Double-click the icon to open the Symantec Endpoint Protection configuration screen. On the left hand side, select Scan for Threats -&gt; Double-click the applied policy -&gt; Select Actions -&gt; Under Security Risk -&gt; Select Security Assessment Tool -&gt; Ensure "Override actions configured for Security Risks" is NOT selected.</t>
    </r>
  </si>
  <si>
    <r>
      <rPr>
        <sz val="11"/>
        <color rgb="FF000000"/>
        <rFont val="Calibri"/>
      </rPr>
      <t>GUI check:  Locate the Symantec Endpoint Protection icon in the system tray. Double-click the icon to open the Symantec Endpoint Protection configuration screen. On the left hand side, select Scan for Threats -&gt; Double-click the applied policy -&gt; Select Actions -&gt; Under Security Risk -&gt; Select Security Assessment Tool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Protection\AV\LocalScans\{scan ID}\Expanded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Protection\AV\LocalScans\{scan ID}\Expanded\TCID-13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Protection\AV\LocalScans\{scan ID}\Expanded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Protection\AV\LocalScans\{scan ID}\Expanded\TCID-13 is 0 or the value is not there, this is not a finding.</t>
    </r>
  </si>
  <si>
    <t>V-42799</t>
  </si>
  <si>
    <r>
      <rPr>
        <sz val="11"/>
        <rFont val="Calibri"/>
      </rPr>
      <t>The Symantec Endpoint Protection client weekly scheduled scan actions for handling security risks upon detection must be explicitly configured at the top, Security Risks, level and not be overridden by the Security Risk sub-level.</t>
    </r>
  </si>
  <si>
    <r>
      <rPr>
        <sz val="11"/>
        <color rgb="FF000000"/>
        <rFont val="Calibri"/>
      </rPr>
      <t>Locate the Symantec Endpoint Protection icon in the system tray. Double-click the icon to open the Symantec Endpoint Protection configuration screen. On the left hand side, select Scan for Threats -&gt; Double-click the applied policy -&gt; Select Actions -&gt; Under Security Risks -&gt; Select Security Risk -&gt; Ensure "Override actions configured for Security Risks" is NOT selected.</t>
    </r>
  </si>
  <si>
    <r>
      <rPr>
        <sz val="11"/>
        <color rgb="FF000000"/>
        <rFont val="Calibri"/>
      </rPr>
      <t>GUI check:  Locate the Symantec Endpoint Protection icon in the system tray. Double-click the icon to open the Symantec Endpoint Protection configuration screen. On the left hand side, select Scan for Threats -&gt; Double-click the applied policy -&gt; Select Actions -&gt; Under Security Risks -&gt; Select Security Risk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Protection\AV\LocalScans\{scan ID}\Expanded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Protection\AV\LocalScans\{scan ID}\Expanded\TCID-4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Protection\AV\LocalScans\{scan ID}\Expanded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Protection\AV\LocalScans\{scan ID}\Expanded\TCID-4 is 0 or the value is not there, this is not a finding.</t>
    </r>
  </si>
  <si>
    <t>V-42800</t>
  </si>
  <si>
    <r>
      <rPr>
        <sz val="11"/>
        <rFont val="Calibri"/>
      </rPr>
      <t>The Symantec Endpoint Protection client weekly scheduled scan actions for handling security risks upon detection must be explicitly configured at the top, Security Risks, level and not be overridden by the Spyware sub-level.</t>
    </r>
  </si>
  <si>
    <r>
      <rPr>
        <sz val="11"/>
        <color rgb="FF000000"/>
        <rFont val="Calibri"/>
      </rPr>
      <t>Locate the Symantec Endpoint Protection icon in the system tray. Double-click the icon to open the Symantec Endpoint Protection configuration screen. On the left hand side, select Scan for Threats -&gt; Double-click the applied policy -&gt; Select Actions -&gt; Under Security Risks -&gt; Select Spyware -&gt; Ensure "Override actions configured for Security Risks" is NOT selected.</t>
    </r>
  </si>
  <si>
    <r>
      <rPr>
        <sz val="11"/>
        <color rgb="FF000000"/>
        <rFont val="Calibri"/>
      </rPr>
      <t>GUI check:  Locate the Symantec Endpoint Protection icon in the system tray. Double-click the icon to open the Symantec Endpoint Protection configuration screen. On the left hand side, select Scan for Threats -&gt; Double-click the applied policy -&gt; Select Actions -&gt; Under Security Risks -&gt; Select Spyware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Protection\AV\LocalScans\{scan ID}\Expanded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Protection\AV\LocalScans\{scan ID}\Expanded\TCID-6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Protection\AV\LocalScans\{scan ID}\Expanded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Protection\AV\LocalScans\{scan ID}\Expanded\TCID-6 is 0 or the value is not there, this is not a finding.</t>
    </r>
  </si>
  <si>
    <t>V-42801</t>
  </si>
  <si>
    <r>
      <rPr>
        <sz val="11"/>
        <rFont val="Calibri"/>
      </rPr>
      <t>The Symantec Endpoint Protection client weekly scheduled scan actions for handling security risks upon detection must be explicitly configured at the top, Security Risks, level and not be overridden by the Trackware sub-level.</t>
    </r>
  </si>
  <si>
    <r>
      <rPr>
        <sz val="11"/>
        <color rgb="FF000000"/>
        <rFont val="Calibri"/>
      </rPr>
      <t>Locate the Symantec Endpoint Protection icon in the system tray. Double-click the icon to open the Symantec Endpoint Protection configuration screen. On the left hand side, select Scan for Threats -&gt; Double-click the applied policy -&gt; Select Actions -&gt; Under Security Risks -&gt; Select Trackware -&gt; Ensure "Override actions configured for Security Risks" is NOT selected.</t>
    </r>
  </si>
  <si>
    <r>
      <rPr>
        <sz val="11"/>
        <color rgb="FF000000"/>
        <rFont val="Calibri"/>
      </rPr>
      <t>GUI check:  Locate the Symantec Endpoint Protection icon in the system tray. Double-click the icon to open the Symantec Endpoint Protection configuration screen. On the left hand side, select Scan for Threats -&gt; Double-click the applied policy -&gt; Select Actions -&gt; Under Security Risks -&gt; Select Trackware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Protection\AV\LocalScans\{scan ID}\Expanded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Protection\AV\LocalScans\{scan ID}\Expanded\TCID-7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Protection\AV\LocalScans\{scan ID}\Expanded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Protection\AV\LocalScans\{scan ID}\Expanded\TCID-7 is 0 or the value is not there, this is not a finding.</t>
    </r>
  </si>
  <si>
    <t>V-42802</t>
  </si>
  <si>
    <r>
      <rPr>
        <sz val="11"/>
        <rFont val="Calibri"/>
      </rPr>
      <t>The Symantec Endpoint Protection client weekly scheduled scan actions for when a Security Risk has been detected must be configured to Delete risk as first action.</t>
    </r>
  </si>
  <si>
    <r>
      <rPr>
        <sz val="11"/>
        <color rgb="FF000000"/>
        <rFont val="Calibri"/>
      </rPr>
      <t>Locate the Symantec Endpoint Protection icon in the system tray. Double-click the icon to open the Symantec Endpoint Protection configuration screen. On the left hand side, select Scan for Threats -&gt; Double-click the applied policy -&gt; Select Actions -&gt; Select Security Risk -&gt; Set first action to "Delete Risk".</t>
    </r>
  </si>
  <si>
    <r>
      <rPr>
        <sz val="11"/>
        <color rgb="FF000000"/>
        <rFont val="Calibri"/>
      </rPr>
      <t>GUI check:  Locate the Symantec Endpoint Protection icon in the system tray. Double-click the icon to open the Symantec Endpoint Protection configuration screen. On the left hand side, select Scan for Threats -&gt; Double-click the applied policy -&gt; Select Actions -&gt; Select Security Risk -&gt; Ensure first action is set to "Delete Risk".</t>
    </r>
    <r>
      <rPr>
        <sz val="11"/>
        <color rgb="FF000000"/>
        <rFont val="Calibri"/>
      </rPr>
      <t xml:space="preserve">
</t>
    </r>
    <r>
      <rPr>
        <sz val="11"/>
        <color rgb="FF000000"/>
        <rFont val="Calibri"/>
      </rPr>
      <t>Criteria:  If first action is not set to "Delete Risk",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Protection\AV\LocalScans\{scan ID}\Expanded</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Protection\AV\LocalScans\{scan ID}\Expanded</t>
    </r>
    <r>
      <rPr>
        <sz val="11"/>
        <color rgb="FF000000"/>
        <rFont val="Calibri"/>
      </rPr>
      <t xml:space="preserve">
</t>
    </r>
    <r>
      <rPr>
        <sz val="11"/>
        <color rgb="FF000000"/>
        <rFont val="Calibri"/>
      </rPr>
      <t>Criteria:  If the value of "FirstAction" is not 3, this is a finding.</t>
    </r>
  </si>
  <si>
    <t>V-42803</t>
  </si>
  <si>
    <r>
      <rPr>
        <sz val="11"/>
        <rFont val="Calibri"/>
      </rPr>
      <t>The Symantec Endpoint Protection client weekly scheduled scan actions for when a Security Risk has been detected must be configured to Quarantine risk if first action fails.</t>
    </r>
  </si>
  <si>
    <r>
      <rPr>
        <sz val="11"/>
        <color rgb="FF000000"/>
        <rFont val="Calibri"/>
      </rPr>
      <t>Locate the Symantec Endpoint Protection icon in the system tray. Double-click the icon to open the Symantec Endpoint Protection configuration screen. On the left hand side, select Scan for Threats -&gt; Double-click the applied policy -&gt; Select Actions -&gt; Select Security Risk -&gt; Set if first action fails to "Quarantine Risk".</t>
    </r>
  </si>
  <si>
    <r>
      <rPr>
        <sz val="11"/>
        <color rgb="FF000000"/>
        <rFont val="Calibri"/>
      </rPr>
      <t>GUI check:  Locate the Symantec Endpoint Protection icon in the system tray. Double-click the icon to open the Symantec Endpoint Protection configuration screen. On the left hand side, select Scan for Threats -&gt; Double-click the applied policy -&gt; Select Actions -&gt; Select Security Risk -&gt; Ensure if first action fails is set to "Quarantine Risk".</t>
    </r>
    <r>
      <rPr>
        <sz val="11"/>
        <color rgb="FF000000"/>
        <rFont val="Calibri"/>
      </rPr>
      <t xml:space="preserve">
</t>
    </r>
    <r>
      <rPr>
        <sz val="11"/>
        <color rgb="FF000000"/>
        <rFont val="Calibri"/>
      </rPr>
      <t>Criteria:  If first action fails is not set to "Quarantine Risk",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Protection\AV\LocalScans\{scan ID}\Expanded</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Protection\AV\LocalScans\{scan ID}\Expanded</t>
    </r>
    <r>
      <rPr>
        <sz val="11"/>
        <color rgb="FF000000"/>
        <rFont val="Calibri"/>
      </rPr>
      <t xml:space="preserve">
</t>
    </r>
    <r>
      <rPr>
        <sz val="11"/>
        <color rgb="FF000000"/>
        <rFont val="Calibri"/>
      </rPr>
      <t>Criteria:  If the value of "SecondAction" is not 1, this is a finding.</t>
    </r>
  </si>
  <si>
    <t>V-42804</t>
  </si>
  <si>
    <r>
      <rPr>
        <sz val="11"/>
        <rFont val="Calibri"/>
      </rPr>
      <t>The Symantec Endpoint Protection client Outlook Auto-Protect client must be enabled.</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</si>
  <si>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Outlook Auto-Protect tab -&gt; Select "Enable Microsoft Outlook Auto-Protect".</t>
    </r>
  </si>
  <si>
    <r>
      <rPr>
        <sz val="11"/>
        <color rgb="FF000000"/>
        <rFont val="Calibri"/>
      </rPr>
      <t>Email has become one of the most frequently used methods of spreading malware, through embedded HTML code and attachments. User awareness and training, warning users to not open suspicious emails or email attachments and to not click hyperlinks, etc. from unknown or known senders, will not fully protect from email-borne malware. Mass mailing worms are similar to email-borne viruses but are self-contained rather than being designed to infect an existing file. Protecting from email-borne viruses and mass mailing worms by scanning email upon delivery mitigates the risk of infection via email.</t>
    </r>
  </si>
  <si>
    <r>
      <rPr>
        <sz val="11"/>
        <color rgb="FF000000"/>
        <rFont val="Calibri"/>
      </rPr>
      <t xml:space="preserve">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Outlook Auto-Protect tab -&gt; Ensure "Enable Microsoft Outlook Auto-Protect" is selected. </t>
    </r>
    <r>
      <rPr>
        <sz val="11"/>
        <color rgb="FF000000"/>
        <rFont val="Calibri"/>
      </rPr>
      <t xml:space="preserve">
</t>
    </r>
    <r>
      <rPr>
        <sz val="11"/>
        <color rgb="FF000000"/>
        <rFont val="Calibri"/>
      </rPr>
      <t xml:space="preserve">Criteria:  If "Enable Microsoft Outlook Auto-Protect" is not selected, this is a finding. </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Protection\AV\Storages\MicrosoftExchangeClient\RealTimeScan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Protection\AV\Storages\MicrosoftExchangeClient\RealTimeScan</t>
    </r>
    <r>
      <rPr>
        <sz val="11"/>
        <color rgb="FF000000"/>
        <rFont val="Calibri"/>
      </rPr>
      <t xml:space="preserve">
</t>
    </r>
    <r>
      <rPr>
        <sz val="11"/>
        <color rgb="FF000000"/>
        <rFont val="Calibri"/>
      </rPr>
      <t>Criteria:  If the value of OnOff is not 1, this is a finding.</t>
    </r>
  </si>
  <si>
    <t>V-42805</t>
  </si>
  <si>
    <r>
      <rPr>
        <sz val="11"/>
        <rFont val="Calibri"/>
      </rPr>
      <t>The Symantec Endpoint Protection client Outlook Auto-Protect client must be configured to scan all file types.</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</si>
  <si>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Outlook Auto-Protect tab, under File Types -&gt; Select "All types".</t>
    </r>
  </si>
  <si>
    <r>
      <rPr>
        <sz val="11"/>
        <color rgb="FF000000"/>
        <rFont val="Calibri"/>
      </rPr>
      <t xml:space="preserve">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Outlook Auto-Protect tab, under File Types -&gt; Ensure "All types" is selected. </t>
    </r>
    <r>
      <rPr>
        <sz val="11"/>
        <color rgb="FF000000"/>
        <rFont val="Calibri"/>
      </rPr>
      <t xml:space="preserve">
</t>
    </r>
    <r>
      <rPr>
        <sz val="11"/>
        <color rgb="FF000000"/>
        <rFont val="Calibri"/>
      </rPr>
      <t xml:space="preserve">Criteria:  If "All types" is not selected, this is a finding. </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Protection\AV\Storages\MicrosoftExchangeClient\RealTimeScan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Protection\AV\Storages\MicrosoftExchangeClient\RealTimeScan</t>
    </r>
    <r>
      <rPr>
        <sz val="11"/>
        <color rgb="FF000000"/>
        <rFont val="Calibri"/>
      </rPr>
      <t xml:space="preserve">
</t>
    </r>
    <r>
      <rPr>
        <sz val="11"/>
        <color rgb="FF000000"/>
        <rFont val="Calibri"/>
      </rPr>
      <t>Criteria:  If the value of FileType is not 0, this is a finding.</t>
    </r>
  </si>
  <si>
    <t>V-42806</t>
  </si>
  <si>
    <r>
      <rPr>
        <sz val="11"/>
        <rFont val="Calibri"/>
      </rPr>
      <t>The Symantec Endpoint Protection client Outlook Auto-Protect must be configured to scan inside zipped files.</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</si>
  <si>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Outlook Auto-Protect tab -&gt; Select Advanced -&gt; Under Compressed files options -&gt; Select "Scan files inside compressed files".</t>
    </r>
  </si>
  <si>
    <r>
      <rPr>
        <sz val="11"/>
        <color rgb="FF000000"/>
        <rFont val="Calibri"/>
      </rPr>
      <t xml:space="preserve">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Outlook Auto-Protect tab -&gt; Select Advanced -&gt; Under Compressed files options -&gt; Ensure "Scan files inside compressed files" is selected. </t>
    </r>
    <r>
      <rPr>
        <sz val="11"/>
        <color rgb="FF000000"/>
        <rFont val="Calibri"/>
      </rPr>
      <t xml:space="preserve">
</t>
    </r>
    <r>
      <rPr>
        <sz val="11"/>
        <color rgb="FF000000"/>
        <rFont val="Calibri"/>
      </rPr>
      <t xml:space="preserve">Criteria:  If "Scan files inside compressed files" is not selected, this is a finding. </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Protection\AV\Storages\MicrosoftExchangeClient\RealTimeScan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Protection\AV\Storages\MicrosoftExchangeClient\RealTimeScan</t>
    </r>
    <r>
      <rPr>
        <sz val="11"/>
        <color rgb="FF000000"/>
        <rFont val="Calibri"/>
      </rPr>
      <t xml:space="preserve">
</t>
    </r>
    <r>
      <rPr>
        <sz val="11"/>
        <color rgb="FF000000"/>
        <rFont val="Calibri"/>
      </rPr>
      <t>Criteria:  If the value of ZipFile is not 1, this is a finding.</t>
    </r>
  </si>
  <si>
    <t>V-42807</t>
  </si>
  <si>
    <r>
      <rPr>
        <sz val="11"/>
        <rFont val="Calibri"/>
      </rPr>
      <t>The Symantec Endpoint Protection client Outlook Auto-Protect must be configured to insert a warning into email messages when a message part has been deleted, cleaned, or quarantined.</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</si>
  <si>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Outlook Auto-Protect tab, under Email Messages -&gt; Select "Insert a warning into the email message".</t>
    </r>
  </si>
  <si>
    <r>
      <rPr>
        <sz val="11"/>
        <color rgb="FF000000"/>
        <rFont val="Calibri"/>
      </rPr>
      <t xml:space="preserve">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Outlook Auto-Protect tab, under Email Messages -&gt; Ensure "Insert a warning into the email message" is selected. </t>
    </r>
    <r>
      <rPr>
        <sz val="11"/>
        <color rgb="FF000000"/>
        <rFont val="Calibri"/>
      </rPr>
      <t xml:space="preserve">
</t>
    </r>
    <r>
      <rPr>
        <sz val="11"/>
        <color rgb="FF000000"/>
        <rFont val="Calibri"/>
      </rPr>
      <t>Criteria:  If "Insert a warning into the email message" is not selected,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Protection\AV\Storages\MicrosoftExchangeClient\RealTimeScan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Protection\AV\Storages\MicrosoftExchangeClient\RealTimeScan</t>
    </r>
    <r>
      <rPr>
        <sz val="11"/>
        <color rgb="FF000000"/>
        <rFont val="Calibri"/>
      </rPr>
      <t xml:space="preserve">
</t>
    </r>
    <r>
      <rPr>
        <sz val="11"/>
        <color rgb="FF000000"/>
        <rFont val="Calibri"/>
      </rPr>
      <t>Criteria:  If the value of InsertWarning is not 1, this is a finding.</t>
    </r>
  </si>
  <si>
    <t>V-42808</t>
  </si>
  <si>
    <r>
      <rPr>
        <sz val="11"/>
        <rFont val="Calibri"/>
      </rPr>
      <t>The Symantec Endpoint Protection client Outlook Auto-Protect must be configured to not send a notification to the sender of an email in which a threat was detected.</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</si>
  <si>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Outlook Auto-Protect tab, under Email Messages -&gt; Ensure "Send email to the sender" is NOT selected.</t>
    </r>
  </si>
  <si>
    <r>
      <rPr>
        <sz val="11"/>
        <color rgb="FF000000"/>
        <rFont val="Calibri"/>
      </rPr>
      <t xml:space="preserve">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Outlook Auto-Protect tab, under Email Messages -&gt; Ensure "Send email to the sender" is NOT selected. </t>
    </r>
    <r>
      <rPr>
        <sz val="11"/>
        <color rgb="FF000000"/>
        <rFont val="Calibri"/>
      </rPr>
      <t xml:space="preserve">
</t>
    </r>
    <r>
      <rPr>
        <sz val="11"/>
        <color rgb="FF000000"/>
        <rFont val="Calibri"/>
      </rPr>
      <t xml:space="preserve">Criteria:  If "Send email to the sender" is selected, this is a finding. </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Protection\AV\Storages\MicrosoftExchangeClient\RealTimeScan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Protection\AV\Storages\MicrosoftExchangeClient\RealTimeScan</t>
    </r>
    <r>
      <rPr>
        <sz val="11"/>
        <color rgb="FF000000"/>
        <rFont val="Calibri"/>
      </rPr>
      <t xml:space="preserve">
</t>
    </r>
    <r>
      <rPr>
        <sz val="11"/>
        <color rgb="FF000000"/>
        <rFont val="Calibri"/>
      </rPr>
      <t>Criteria:  If the value of NotifySender is not 0, this is a finding.</t>
    </r>
  </si>
  <si>
    <t>V-42809</t>
  </si>
  <si>
    <r>
      <rPr>
        <sz val="11"/>
        <rFont val="Calibri"/>
      </rPr>
      <t>The Symantec Endpoint Protection client Outlook Auto-Protect must be configured to send a notification email to the IAO, IAM, and/or ePO administrator when a threatened email message is detected.</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</si>
  <si>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Outlook Auto-Protect tab, under Email Messages -&gt; Select "Send email to others" -&gt; Select Others -&gt; Add  the IAO, IAM, and/or ePO administrator email addresses.</t>
    </r>
  </si>
  <si>
    <r>
      <rPr>
        <sz val="11"/>
        <color rgb="FF000000"/>
        <rFont val="Calibri"/>
      </rPr>
      <t>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Outlook Auto-Protect tab, under Email Messages -&gt; Ensure "Send email to others" is selected -&gt; Select Others -&gt; Ensure the IAO, IAM, and/or ePO administrator are listed.</t>
    </r>
    <r>
      <rPr>
        <sz val="11"/>
        <color rgb="FF000000"/>
        <rFont val="Calibri"/>
      </rPr>
      <t xml:space="preserve">
</t>
    </r>
    <r>
      <rPr>
        <sz val="11"/>
        <color rgb="FF000000"/>
        <rFont val="Calibri"/>
      </rPr>
      <t xml:space="preserve">Criteria:  If "Send email to others" is  not selected, this is a finding. </t>
    </r>
    <r>
      <rPr>
        <sz val="11"/>
        <color rgb="FF000000"/>
        <rFont val="Calibri"/>
      </rPr>
      <t xml:space="preserve">
</t>
    </r>
    <r>
      <rPr>
        <sz val="11"/>
        <color rgb="FF000000"/>
        <rFont val="Calibri"/>
      </rPr>
      <t>If "Send email to others" is  selected and the IAO, IAM, and/ or the ePO administrator email addresses are not listed,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Protection\AV\Storages\MicrosoftExchangeClient\RealTimeScan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Protection\AV\Storages\MicrosoftExchangeClient\RealTimeScan</t>
    </r>
    <r>
      <rPr>
        <sz val="11"/>
        <color rgb="FF000000"/>
        <rFont val="Calibri"/>
      </rPr>
      <t xml:space="preserve">
</t>
    </r>
    <r>
      <rPr>
        <sz val="11"/>
        <color rgb="FF000000"/>
        <rFont val="Calibri"/>
      </rPr>
      <t>Criteria:  If the value of NotifySelected is not 1, this is a finding.</t>
    </r>
  </si>
  <si>
    <t>V-42810</t>
  </si>
  <si>
    <r>
      <rPr>
        <sz val="11"/>
        <rFont val="Calibri"/>
      </rPr>
      <t>The Symantec Endpoint Protection client Outlook Auto-Protect actions must be explicitly configured at the top, Malware, level and not be overridden by sub-levels.</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</si>
  <si>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Outlook Auto-Protect tab -&gt; Select the Actions tab -&gt; Under Actions -&gt; Under Malware -&gt; Select Virus -&gt; Ensure "Override actions configured for Malware" is NOT selected.</t>
    </r>
  </si>
  <si>
    <r>
      <rPr>
        <sz val="11"/>
        <color rgb="FF000000"/>
        <rFont val="Calibri"/>
      </rPr>
      <t>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Outlook Auto-Protect tab -&gt; Select the Actions tab -&gt; Under Actions -&gt; Under Malware -&gt; Select Virus -&gt; Ensure "Override actions configured for Malware" is NOT selected.</t>
    </r>
    <r>
      <rPr>
        <sz val="11"/>
        <color rgb="FF000000"/>
        <rFont val="Calibri"/>
      </rPr>
      <t xml:space="preserve">
</t>
    </r>
    <r>
      <rPr>
        <sz val="11"/>
        <color rgb="FF000000"/>
        <rFont val="Calibri"/>
      </rPr>
      <t xml:space="preserve">Criteria:  If "Override actions configured for Malware" is selected, this is a finding. </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Protection\AV\Storages\MicrosoftExchangeClient\RealTimeScan\Malware</t>
    </r>
    <r>
      <rPr>
        <sz val="11"/>
        <color rgb="FF000000"/>
        <rFont val="Calibri"/>
      </rPr>
      <t xml:space="preserve">
</t>
    </r>
    <r>
      <rPr>
        <sz val="11"/>
        <color rgb="FF000000"/>
        <rFont val="Calibri"/>
      </rPr>
      <t>Criteria:  If the value of FirstAction is not 5, this is a finding.</t>
    </r>
    <r>
      <rPr>
        <sz val="11"/>
        <color rgb="FF000000"/>
        <rFont val="Calibri"/>
      </rPr>
      <t xml:space="preserve">
</t>
    </r>
    <r>
      <rPr>
        <sz val="11"/>
        <color rgb="FF000000"/>
        <rFont val="Calibri"/>
      </rPr>
      <t>If the value of FirstAction is 5,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Protection\AV\Storages\MicrosoftExchangeClient\RealTimeScan\TCID-0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Protection\AV\Storages\MicrosoftExchangeClient\RealTimeScan\Malware</t>
    </r>
    <r>
      <rPr>
        <sz val="11"/>
        <color rgb="FF000000"/>
        <rFont val="Calibri"/>
      </rPr>
      <t xml:space="preserve">
</t>
    </r>
    <r>
      <rPr>
        <sz val="11"/>
        <color rgb="FF000000"/>
        <rFont val="Calibri"/>
      </rPr>
      <t>Criteria:  If the value of FirstAction is not 5, this is a finding.</t>
    </r>
    <r>
      <rPr>
        <sz val="11"/>
        <color rgb="FF000000"/>
        <rFont val="Calibri"/>
      </rPr>
      <t xml:space="preserve">
</t>
    </r>
    <r>
      <rPr>
        <sz val="11"/>
        <color rgb="FF000000"/>
        <rFont val="Calibri"/>
      </rPr>
      <t>If the value of FirstAction is 5,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Protection\AV\Storages\MicrosoftExchangeClient\RealTimeScan\Malware\TCID-0 is 0 or the value is not there, this is not a finding.</t>
    </r>
  </si>
  <si>
    <t>V-42811</t>
  </si>
  <si>
    <r>
      <rPr>
        <sz val="11"/>
        <rFont val="Calibri"/>
      </rPr>
      <t>The Symantec Endpoint Protection client Outlook Auto-Protect actions for when malware has been detected must be configured to Clean Risk as first action.</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</si>
  <si>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Outlook Auto-Protect tab -&gt; Select the Actions tab -&gt; Select Malware -&gt; Set first action to "Clean Risk".</t>
    </r>
  </si>
  <si>
    <r>
      <rPr>
        <sz val="11"/>
        <color rgb="FF000000"/>
        <rFont val="Calibri"/>
      </rPr>
      <t>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Outlook Auto-Protect tab -&gt; Select the Actions tab -&gt; Select Malware -&gt; Ensure first action is set to "Clean Risk".</t>
    </r>
    <r>
      <rPr>
        <sz val="11"/>
        <color rgb="FF000000"/>
        <rFont val="Calibri"/>
      </rPr>
      <t xml:space="preserve">
</t>
    </r>
    <r>
      <rPr>
        <sz val="11"/>
        <color rgb="FF000000"/>
        <rFont val="Calibri"/>
      </rPr>
      <t>Criteria:  If first action is not set to "Clean Risk", this is a finding.</t>
    </r>
    <r>
      <rPr>
        <sz val="11"/>
        <color rgb="FF000000"/>
        <rFont val="Calibri"/>
      </rPr>
      <t xml:space="preserve">
</t>
    </r>
    <r>
      <rPr>
        <sz val="11"/>
        <color rgb="FF000000"/>
        <rFont val="Calibri"/>
      </rPr>
      <t>On the machine use the Windows Registry Editor to navigate to the following key:</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Protection\AV\Storages\MicrosoftExchangeClient\RealTimeScan\Malware</t>
    </r>
    <r>
      <rPr>
        <sz val="11"/>
        <color rgb="FF000000"/>
        <rFont val="Calibri"/>
      </rPr>
      <t xml:space="preserve">
</t>
    </r>
    <r>
      <rPr>
        <sz val="11"/>
        <color rgb="FF000000"/>
        <rFont val="Calibri"/>
      </rPr>
      <t xml:space="preserve">64 bit: </t>
    </r>
    <r>
      <rPr>
        <sz val="11"/>
        <color rgb="FF000000"/>
        <rFont val="Calibri"/>
      </rPr>
      <t xml:space="preserve">
</t>
    </r>
    <r>
      <rPr>
        <sz val="11"/>
        <color rgb="FF000000"/>
        <rFont val="Calibri"/>
      </rPr>
      <t>HKLM\SOFTWARE\Wow6432Node\Symantec\Symantec Endpoint Protection\AV\Storages\MicrosoftExchangeClient\RealTimeScan\Malware</t>
    </r>
    <r>
      <rPr>
        <sz val="11"/>
        <color rgb="FF000000"/>
        <rFont val="Calibri"/>
      </rPr>
      <t xml:space="preserve">
</t>
    </r>
    <r>
      <rPr>
        <sz val="11"/>
        <color rgb="FF000000"/>
        <rFont val="Calibri"/>
      </rPr>
      <t>Criteria:  If the value of "FirstAction" is 5, this is not a finding.</t>
    </r>
  </si>
  <si>
    <t>V-42812</t>
  </si>
  <si>
    <r>
      <rPr>
        <sz val="11"/>
        <rFont val="Calibri"/>
      </rPr>
      <t>The Symantec Endpoint Protection client Outlook Auto-Protect actions for when malware has been detected must be configured to Delete Risk if first action fails.</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</si>
  <si>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Outlook Auto-Protect tab -&gt; Select the Actions tab -&gt; Select Malware -&gt; Set if first action fails to "Delete Risk".</t>
    </r>
  </si>
  <si>
    <r>
      <rPr>
        <sz val="11"/>
        <color rgb="FF000000"/>
        <rFont val="Calibri"/>
      </rPr>
      <t xml:space="preserve">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Outlook Auto-Protect tab -&gt; Select the Actions tab -&gt; Select Malware -&gt; Ensure If first action fails is set to "Delete Risk". </t>
    </r>
    <r>
      <rPr>
        <sz val="11"/>
        <color rgb="FF000000"/>
        <rFont val="Calibri"/>
      </rPr>
      <t xml:space="preserve">
</t>
    </r>
    <r>
      <rPr>
        <sz val="11"/>
        <color rgb="FF000000"/>
        <rFont val="Calibri"/>
      </rPr>
      <t>Criteria:  If first action fails is not set to "Delete Risk", this is a finding.</t>
    </r>
    <r>
      <rPr>
        <sz val="11"/>
        <color rgb="FF000000"/>
        <rFont val="Calibri"/>
      </rPr>
      <t xml:space="preserve">
</t>
    </r>
    <r>
      <rPr>
        <sz val="11"/>
        <color rgb="FF000000"/>
        <rFont val="Calibri"/>
      </rPr>
      <t>On the machine use the Windows Registry Editor to navigate to the following key:</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Protection\AV\Storages\MicrosoftExchangeClient\RealTimeScan\Malware</t>
    </r>
    <r>
      <rPr>
        <sz val="11"/>
        <color rgb="FF000000"/>
        <rFont val="Calibri"/>
      </rPr>
      <t xml:space="preserve">
</t>
    </r>
    <r>
      <rPr>
        <sz val="11"/>
        <color rgb="FF000000"/>
        <rFont val="Calibri"/>
      </rPr>
      <t xml:space="preserve">64 bit: </t>
    </r>
    <r>
      <rPr>
        <sz val="11"/>
        <color rgb="FF000000"/>
        <rFont val="Calibri"/>
      </rPr>
      <t xml:space="preserve">
</t>
    </r>
    <r>
      <rPr>
        <sz val="11"/>
        <color rgb="FF000000"/>
        <rFont val="Calibri"/>
      </rPr>
      <t>HKLM\SOFTWARE\Wow6432Node\Symantec\Symantec Endpoint Protection\AV\Storages\MicrosoftExchangeClient\RealTimeScan\Malware</t>
    </r>
    <r>
      <rPr>
        <sz val="11"/>
        <color rgb="FF000000"/>
        <rFont val="Calibri"/>
      </rPr>
      <t xml:space="preserve">
</t>
    </r>
    <r>
      <rPr>
        <sz val="11"/>
        <color rgb="FF000000"/>
        <rFont val="Calibri"/>
      </rPr>
      <t>Criteria:  If the value of "SecondAction" is 3, this is not a finding.</t>
    </r>
  </si>
  <si>
    <t>V-42813</t>
  </si>
  <si>
    <r>
      <rPr>
        <sz val="11"/>
        <rFont val="Calibri"/>
      </rPr>
      <t>The Symantec Endpoint Protection client Outlook Auto-Protect actions must be explicitly configured at the top, Security Risks, level and not be overridden by the Adware sub-level.</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</si>
  <si>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Outlook Auto-Protect tab -&gt; Select the Actions tab -&gt; Under Security Risks -&gt; Select Adware -&gt; Ensure "Override actions configured for Security Risks" is NOT selected.</t>
    </r>
  </si>
  <si>
    <r>
      <rPr>
        <sz val="11"/>
        <color rgb="FF000000"/>
        <rFont val="Calibri"/>
      </rPr>
      <t>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Outlook Auto-Protect tab -&gt; Select the Actions tab -&gt; Under Security Risks -&gt; Select Adware -&gt; Ensure "Override actions configured for Security Risks" is NOT selected.</t>
    </r>
    <r>
      <rPr>
        <sz val="11"/>
        <color rgb="FF000000"/>
        <rFont val="Calibri"/>
      </rPr>
      <t xml:space="preserve">
</t>
    </r>
    <r>
      <rPr>
        <sz val="11"/>
        <color rgb="FF000000"/>
        <rFont val="Calibri"/>
      </rPr>
      <t xml:space="preserve">Criteria:  If "Override actions configured for Security Risks" is selected, this is a finding. </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Protection\AV\Storages\MicrosoftExchangeClient\RealTimeScan\Expanded\TCID-10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Protection\AV\Storages\MicrosoftExchangeClient\RealTimeScan\Expanded\TCID-10 is 0 or the value is not there, this is not a finding.</t>
    </r>
  </si>
  <si>
    <t>V-42814</t>
  </si>
  <si>
    <r>
      <rPr>
        <sz val="11"/>
        <rFont val="Calibri"/>
      </rPr>
      <t>The Symantec Endpoint Protection client Outlook Auto-Protect actions must be explicitly configured at the top, Security Risks, level and not be overridden by the Dialer sub-level.</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</si>
  <si>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Outlook Auto-Protect tab -&gt; Select the Actions tab -&gt; Under Security Risks -&gt; Select Dialer-&gt; Ensure "Override actions configured for Security Risks" is NOT selected.</t>
    </r>
  </si>
  <si>
    <r>
      <rPr>
        <sz val="11"/>
        <color rgb="FF000000"/>
        <rFont val="Calibri"/>
      </rPr>
      <t>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Outlook Auto-Protect tab -&gt; Select the Actions tab -&gt; Under Security Risks -&gt; Select Dialer-&gt; Ensure "Override actions configured for Security Risks" is NOT selected.</t>
    </r>
    <r>
      <rPr>
        <sz val="11"/>
        <color rgb="FF000000"/>
        <rFont val="Calibri"/>
      </rPr>
      <t xml:space="preserve">
</t>
    </r>
    <r>
      <rPr>
        <sz val="11"/>
        <color rgb="FF000000"/>
        <rFont val="Calibri"/>
      </rPr>
      <t xml:space="preserve">Criteria:  If "Override actions configured for Security Risks" is selected, this is a finding. </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Protection\AV\Storages\MicrosoftExchangeClient\RealTimeScan\Expanded\TCID-8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Protection\AV\Storages\MicrosoftExchangeClient\RealTimeScan\Expanded\TCID-8 is 0 or the value is not there, this is not a finding.</t>
    </r>
  </si>
  <si>
    <t>V-42815</t>
  </si>
  <si>
    <r>
      <rPr>
        <sz val="11"/>
        <rFont val="Calibri"/>
      </rPr>
      <t>The Symantec Endpoint Protection client Outlook Auto-Protect actions must be explicitly configured at the top, Security Risks, level and not be overridden by the Hack Tool sub-level.</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</si>
  <si>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Outlook Auto-Protect tab -&gt; Select the Actions tab -&gt; Under Security Risks -&gt; Select Hack Tool -&gt; Ensure "Override actions configured for Security Risks" is NOT selected.</t>
    </r>
  </si>
  <si>
    <r>
      <rPr>
        <sz val="11"/>
        <color rgb="FF000000"/>
        <rFont val="Calibri"/>
      </rPr>
      <t>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Outlook Auto-Protect tab -&gt; Select the Actions tab -&gt; Under Security Risks -&gt; Select Hack Tool -&gt; Ensure "Override actions configured for Security Risks" is NOT selected.</t>
    </r>
    <r>
      <rPr>
        <sz val="11"/>
        <color rgb="FF000000"/>
        <rFont val="Calibri"/>
      </rPr>
      <t xml:space="preserve">
</t>
    </r>
    <r>
      <rPr>
        <sz val="11"/>
        <color rgb="FF000000"/>
        <rFont val="Calibri"/>
      </rPr>
      <t xml:space="preserve">Criteria:  If "Override actions configured for Security Risks" is selected, this is a finding. </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Protection\AV\Storages\MicrosoftExchangeClient\RealTimeScan\Expanded\TCID-5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Protection\AV\Storages\MicrosoftExchangeClient\RealTimeScan\Expanded\TCID-5 is 0 or the value is not there, this is not a finding.</t>
    </r>
  </si>
  <si>
    <t>V-42816</t>
  </si>
  <si>
    <r>
      <rPr>
        <sz val="11"/>
        <rFont val="Calibri"/>
      </rPr>
      <t>The Symantec Endpoint Protection client Outlook Auto-Protect actions must be explicitly configured at the top, Security Risks, level and not be overridden by the Joke Program sub-level.</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</si>
  <si>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Outlook Auto-Protect tab -&gt; Select the Actions tab -&gt; Under Security Risks -&gt; Select Joke Program -&gt; Ensure "Override actions configured for Security Risks" is NOT selected.</t>
    </r>
  </si>
  <si>
    <r>
      <rPr>
        <sz val="11"/>
        <color rgb="FF000000"/>
        <rFont val="Calibri"/>
      </rPr>
      <t>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Outlook Auto-Protect tab -&gt; Select the Actions tab -&gt; Under Security Risks -&gt; Select Joke Program -&gt; Ensure "Override actions configured for Security Risks" is NOT selected.</t>
    </r>
    <r>
      <rPr>
        <sz val="11"/>
        <color rgb="FF000000"/>
        <rFont val="Calibri"/>
      </rPr>
      <t xml:space="preserve">
</t>
    </r>
    <r>
      <rPr>
        <sz val="11"/>
        <color rgb="FF000000"/>
        <rFont val="Calibri"/>
      </rPr>
      <t xml:space="preserve">Criteria:  If "Override actions configured for Security Risks" is selected, this is a finding. </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Protection\AV\Storages\MicrosoftExchangeClient\RealTimeScan\Expanded\TCID-11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Protection\AV\Storages\MicrosoftExchangeClient\RealTimeScan\Expanded\TCID-11 is 0 or the value is not there, this is not a finding.</t>
    </r>
  </si>
  <si>
    <t>V-42817</t>
  </si>
  <si>
    <r>
      <rPr>
        <sz val="11"/>
        <rFont val="Calibri"/>
      </rPr>
      <t>The Symantec Endpoint Protection client Outlook Auto-Protect actions must be explicitly configured at the top, Security Risks, level and not be overridden by the Misleading Application sub-level.</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</si>
  <si>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Outlook Auto-Protect tab -&gt; Select the Actions tab -&gt; Under Security Risks -&gt; Select Misleading Application -&gt; Ensure "Override actions configured for Security Risks" is NOT selected.</t>
    </r>
  </si>
  <si>
    <r>
      <rPr>
        <sz val="11"/>
        <color rgb="FF000000"/>
        <rFont val="Calibri"/>
      </rPr>
      <t>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Outlook Auto-Protect tab -&gt; Select the Actions tab -&gt; Under Security Risks -&gt; Select Misleading Application -&gt; Ensure "Override actions configured for Security Risks" is NOT selected.</t>
    </r>
    <r>
      <rPr>
        <sz val="11"/>
        <color rgb="FF000000"/>
        <rFont val="Calibri"/>
      </rPr>
      <t xml:space="preserve">
</t>
    </r>
    <r>
      <rPr>
        <sz val="11"/>
        <color rgb="FF000000"/>
        <rFont val="Calibri"/>
      </rPr>
      <t xml:space="preserve">Criteria:  If "Override actions configured for Security Risks" is selected, this is a finding. </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Protection\AV\Storages\MicrosoftExchangeClient\RealTimeScan\Expanded\TCID-14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Protection\AV\Storages\MicrosoftExchangeClient\RealTimeScan\Expanded\TCID-14 is 0 or the value is not there, this is not a finding.</t>
    </r>
  </si>
  <si>
    <t>V-42818</t>
  </si>
  <si>
    <r>
      <rPr>
        <sz val="11"/>
        <rFont val="Calibri"/>
      </rPr>
      <t>The Symantec Endpoint Protection client Outlook Auto-Protect actions must be explicitly configured at the top, Security Risks, level and not be overridden by the Parental Control sub-level.</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</si>
  <si>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Outlook Auto-Protect tab -&gt; Select the Actions tab -&gt; Under Security Risks -&gt; Select Parental Control -&gt; Ensure "Override actions configured for Security Risks" is NOT selected.</t>
    </r>
  </si>
  <si>
    <r>
      <rPr>
        <sz val="11"/>
        <color rgb="FF000000"/>
        <rFont val="Calibri"/>
      </rPr>
      <t>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Outlook Auto-Protect tab -&gt; Select the Actions tab -&gt; Under Security Risks -&gt; Select Parental Control -&gt; Ensure "Override actions configured for Security Risks" is NOT selected.</t>
    </r>
    <r>
      <rPr>
        <sz val="11"/>
        <color rgb="FF000000"/>
        <rFont val="Calibri"/>
      </rPr>
      <t xml:space="preserve">
</t>
    </r>
    <r>
      <rPr>
        <sz val="11"/>
        <color rgb="FF000000"/>
        <rFont val="Calibri"/>
      </rPr>
      <t xml:space="preserve">Criteria:  If "Override actions configured for Security Risks" is selected, this is a finding. </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Protection\AV\Storages\MicrosoftExchangeClient\RealTimeScan\Expanded\TCID-17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Protection\AV\Storages\MicrosoftExchangeClient\RealTimeScan\Expanded\TCID-17 is 0 or the value is not there, this is not a finding.</t>
    </r>
  </si>
  <si>
    <t>V-42819</t>
  </si>
  <si>
    <r>
      <rPr>
        <sz val="11"/>
        <rFont val="Calibri"/>
      </rPr>
      <t>The Symantec Endpoint Protection client Outlook Auto-Protect actions must be explicitly configured at the top, Security Risks, level and not be overridden by the Remote Access sub-level.</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</si>
  <si>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Outlook Auto-Protect tab -&gt; Select the Actions tab -&gt; Under Security Risks -&gt; Select Remote Access -&gt; Ensure "Override actions configured for Security Risks" is NOT selected.</t>
    </r>
  </si>
  <si>
    <r>
      <rPr>
        <sz val="11"/>
        <color rgb="FF000000"/>
        <rFont val="Calibri"/>
      </rPr>
      <t>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Outlook Auto-Protect tab -&gt; Select the Actions tab -&gt; Under Security Risks -&gt; Select Remote Access -&gt; Ensure "Override actions configured for Security Risks" is NOT selected.</t>
    </r>
    <r>
      <rPr>
        <sz val="11"/>
        <color rgb="FF000000"/>
        <rFont val="Calibri"/>
      </rPr>
      <t xml:space="preserve">
</t>
    </r>
    <r>
      <rPr>
        <sz val="11"/>
        <color rgb="FF000000"/>
        <rFont val="Calibri"/>
      </rPr>
      <t xml:space="preserve">Criteria:  If "Override actions configured for Security Risks" is selected, this is a finding. </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Protection\AV\Storages\MicrosoftExchangeClient\RealTimeScan}\Expanded\TCID-9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Protection\AV\Storages\MicrosoftExchangeClient\RealTimeScan\Expanded\TCID-9 is 0 or the value is not there, this is not a finding.</t>
    </r>
  </si>
  <si>
    <t>V-42820</t>
  </si>
  <si>
    <r>
      <rPr>
        <sz val="11"/>
        <rFont val="Calibri"/>
      </rPr>
      <t>The Symantec Endpoint Protection client Outlook Auto-Protect actions must be explicitly configured at the top, Security Risks, level and not be overridden by the Security Assessment Tool sub-level.</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</si>
  <si>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Outlook Auto-Protect tab -&gt; Select the Actions tab -&gt; Under Security Risks -&gt; Select Security Assessment Tool -&gt; Ensure "Override actions configured for Security Risks" is NOT selected.</t>
    </r>
  </si>
  <si>
    <r>
      <rPr>
        <sz val="11"/>
        <color rgb="FF000000"/>
        <rFont val="Calibri"/>
      </rPr>
      <t>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Outlook Auto-Protect tab -&gt; Select the Actions tab -&gt; Under Security Risks -&gt; Select Security Assessment Tool -&gt; Ensure "Override actions configured for Security Risks" is NOT selected.</t>
    </r>
    <r>
      <rPr>
        <sz val="11"/>
        <color rgb="FF000000"/>
        <rFont val="Calibri"/>
      </rPr>
      <t xml:space="preserve">
</t>
    </r>
    <r>
      <rPr>
        <sz val="11"/>
        <color rgb="FF000000"/>
        <rFont val="Calibri"/>
      </rPr>
      <t xml:space="preserve">Criteria:  If "Override actions configured for Security Risks" is selected, this is a finding. </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Protection\AV\Storages\MicrosoftExchangeClient\RealTimeScan\Expanded\TCID-13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Protection\AV\Storages\MicrosoftExchangeClient\RealTimeScan\Expanded\TCID-13 is 0 or the value is not there, this is not a finding.</t>
    </r>
  </si>
  <si>
    <t>V-42821</t>
  </si>
  <si>
    <r>
      <rPr>
        <sz val="11"/>
        <rFont val="Calibri"/>
      </rPr>
      <t>The Symantec Endpoint Protection client Outlook Auto-Protect actions must be explicitly configured at the top, Security Risks, level and not be overridden by the Security Risk sub-level.</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</si>
  <si>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Outlook Auto-Protect tab -&gt; Select the Actions tab -&gt; Under Security Risks -&gt; Select Security Risk -&gt; Ensure "Override actions configured for Security Risks" is NOT selected.</t>
    </r>
  </si>
  <si>
    <r>
      <rPr>
        <sz val="11"/>
        <color rgb="FF000000"/>
        <rFont val="Calibri"/>
      </rPr>
      <t>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Outlook Auto-Protect tab -&gt; Select the Actions tab -&gt; Under Security Risks -&gt; Select Security Risk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On the machine use the Windows Registry Editor to navigate to the following key:</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Protection\AV\Storages\MicrosoftExchangeClient\RealTimeScan\Expanded\TCID-4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Protection\AV\Storages\MicrosoftExchangeClient\RealTimeScan\Expanded\TCID-4 is 0 or the value is not there, this is not a finding.</t>
    </r>
  </si>
  <si>
    <t>V-42822</t>
  </si>
  <si>
    <r>
      <rPr>
        <sz val="11"/>
        <rFont val="Calibri"/>
      </rPr>
      <t>The Symantec Endpoint Protection client Outlook Auto-Protect actions must be explicitly configured at the top, Security Risks, level and not be overridden by the Spyware sub-levels.</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</si>
  <si>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Outlook Auto-Protect tab -&gt; Select the Actions tab -&gt; Under Security Risks -&gt; Select Spyware -&gt; Ensure "Override actions configured for Security Risks" is NOT selected.</t>
    </r>
  </si>
  <si>
    <r>
      <rPr>
        <sz val="11"/>
        <color rgb="FF000000"/>
        <rFont val="Calibri"/>
      </rPr>
      <t>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Outlook Auto-Protect tab -&gt; Select the Actions tab -&gt; Under Security Risks -&gt; Select Spyware -&gt; Ensure "Override actions configured for Security Risks" is NOT selected.</t>
    </r>
    <r>
      <rPr>
        <sz val="11"/>
        <color rgb="FF000000"/>
        <rFont val="Calibri"/>
      </rPr>
      <t xml:space="preserve">
</t>
    </r>
    <r>
      <rPr>
        <sz val="11"/>
        <color rgb="FF000000"/>
        <rFont val="Calibri"/>
      </rPr>
      <t xml:space="preserve">Criteria:  If "Override actions configured for Security Risks" is selected, this is a finding. </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Protection\AV\Storages\MicrosoftExchangeClient\RealTimeScan\Expanded\TCID-6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Protection\AV\Storages\MicrosoftExchangeClient\RealTimeScan\Expanded\TCID-6 is 0 or the value is not there, this is not a finding.</t>
    </r>
  </si>
  <si>
    <t>V-42823</t>
  </si>
  <si>
    <r>
      <rPr>
        <sz val="11"/>
        <rFont val="Calibri"/>
      </rPr>
      <t>The Symantec Endpoint Protection client Outlook Auto-Protect actions must be explicitly configured at the top, Security Risks, level and not be overridden by the Trackware sub-level.</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</si>
  <si>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Outlook Auto-Protect tab -&gt; Select the Actions tab -&gt; Under Security Risks -&gt; Select Trackware -&gt; Ensure "Override actions configured for Security Risks" is NOT selected.</t>
    </r>
  </si>
  <si>
    <r>
      <rPr>
        <sz val="11"/>
        <color rgb="FF000000"/>
        <rFont val="Calibri"/>
      </rPr>
      <t>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Outlook Auto-Protect tab -&gt; Select the Actions tab -&gt; Under Security Risks -&gt; Select Trackware -&gt; Ensure "Override actions configured for Security Risks" is NOT selected.</t>
    </r>
    <r>
      <rPr>
        <sz val="11"/>
        <color rgb="FF000000"/>
        <rFont val="Calibri"/>
      </rPr>
      <t xml:space="preserve">
</t>
    </r>
    <r>
      <rPr>
        <sz val="11"/>
        <color rgb="FF000000"/>
        <rFont val="Calibri"/>
      </rPr>
      <t xml:space="preserve">Criteria:  If "Override actions configured for Security Risks" is selected, this is a finding. </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Protection\AV\Storages\MicrosoftExchangeClient\RealTimeScan\Expanded\TCID-7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Protection\AV\Storages\MicrosoftExchangeClient\RealTimeScan\Expanded\TCID-7 is 0 or the value is not there, this is not a finding.</t>
    </r>
  </si>
  <si>
    <t>V-42824</t>
  </si>
  <si>
    <r>
      <rPr>
        <sz val="11"/>
        <rFont val="Calibri"/>
      </rPr>
      <t>The Symantec Endpoint Protection client Outlook Auto-Protect actions for when a Security Risk has been detected must be configured to Delete Risk as first action.</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</si>
  <si>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Outlook Auto-Protect tab -&gt; Select the Actions tab -&gt; Select Security Risks -&gt; Set first action to "Delete Risk".</t>
    </r>
  </si>
  <si>
    <r>
      <rPr>
        <sz val="11"/>
        <color rgb="FF000000"/>
        <rFont val="Calibri"/>
      </rPr>
      <t xml:space="preserve">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Outlook Auto-Protect tab -&gt; Select the Actions tab -&gt; Select Security Risks -&gt; Ensure first action is set to "Delete Risk". </t>
    </r>
    <r>
      <rPr>
        <sz val="11"/>
        <color rgb="FF000000"/>
        <rFont val="Calibri"/>
      </rPr>
      <t xml:space="preserve">
</t>
    </r>
    <r>
      <rPr>
        <sz val="11"/>
        <color rgb="FF000000"/>
        <rFont val="Calibri"/>
      </rPr>
      <t>Criteria:  If first action is not set to "Delete Risk", this is a finding.</t>
    </r>
    <r>
      <rPr>
        <sz val="11"/>
        <color rgb="FF000000"/>
        <rFont val="Calibri"/>
      </rPr>
      <t xml:space="preserve">
</t>
    </r>
    <r>
      <rPr>
        <sz val="11"/>
        <color rgb="FF000000"/>
        <rFont val="Calibri"/>
      </rPr>
      <t>On the machine use the Windows Registry Editor to navigate to the following key:</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Protection\AV\Storages\MicrosoftExchangeClient\RealTimeScan\Expanded</t>
    </r>
    <r>
      <rPr>
        <sz val="11"/>
        <color rgb="FF000000"/>
        <rFont val="Calibri"/>
      </rPr>
      <t xml:space="preserve">
</t>
    </r>
    <r>
      <rPr>
        <sz val="11"/>
        <color rgb="FF000000"/>
        <rFont val="Calibri"/>
      </rPr>
      <t xml:space="preserve">64 bit: </t>
    </r>
    <r>
      <rPr>
        <sz val="11"/>
        <color rgb="FF000000"/>
        <rFont val="Calibri"/>
      </rPr>
      <t xml:space="preserve">
</t>
    </r>
    <r>
      <rPr>
        <sz val="11"/>
        <color rgb="FF000000"/>
        <rFont val="Calibri"/>
      </rPr>
      <t>HKLM\SOFTWARE\Wow6432Node\Symantec\Symantec Endpoint Protection\AV\Storages\MicrosoftExchangeClient\RealTimeScan\Expanded</t>
    </r>
    <r>
      <rPr>
        <sz val="11"/>
        <color rgb="FF000000"/>
        <rFont val="Calibri"/>
      </rPr>
      <t xml:space="preserve">
</t>
    </r>
    <r>
      <rPr>
        <sz val="11"/>
        <color rgb="FF000000"/>
        <rFont val="Calibri"/>
      </rPr>
      <t>Criteria:  If the value of "FirstAction" is not 3, this is a finding.</t>
    </r>
  </si>
  <si>
    <t>V-42825</t>
  </si>
  <si>
    <r>
      <rPr>
        <sz val="11"/>
        <rFont val="Calibri"/>
      </rPr>
      <t>The Symantec Endpoint Protection client Outlook Auto-Protect actions for when a Security Risk has been detected must be configured to Quarantine Risk if first action fails.</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</si>
  <si>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Outlook Auto-Protect tab -&gt; Select the Actions tab -&gt; Select Security Risks -&gt; Set if first action fails to "Quarantine Risk".</t>
    </r>
  </si>
  <si>
    <r>
      <rPr>
        <sz val="11"/>
        <color rgb="FF000000"/>
        <rFont val="Calibri"/>
      </rPr>
      <t xml:space="preserve">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Outlook Auto-Protect tab -&gt; Select the Actions tab -&gt; Select Security Risks -&gt; Ensure if first action fails is set to "Quarantine Risk". </t>
    </r>
    <r>
      <rPr>
        <sz val="11"/>
        <color rgb="FF000000"/>
        <rFont val="Calibri"/>
      </rPr>
      <t xml:space="preserve">
</t>
    </r>
    <r>
      <rPr>
        <sz val="11"/>
        <color rgb="FF000000"/>
        <rFont val="Calibri"/>
      </rPr>
      <t>Criteria:  If first action fails is not set to "Quarantine Risk", this is a finding.</t>
    </r>
    <r>
      <rPr>
        <sz val="11"/>
        <color rgb="FF000000"/>
        <rFont val="Calibri"/>
      </rPr>
      <t xml:space="preserve">
</t>
    </r>
    <r>
      <rPr>
        <sz val="11"/>
        <color rgb="FF000000"/>
        <rFont val="Calibri"/>
      </rPr>
      <t>On the machine use the Windows Registry Editor to navigate to the following key:</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Protection\AV\Storages\MicrosoftExchangeClient\RealTimeScan\Expanded</t>
    </r>
    <r>
      <rPr>
        <sz val="11"/>
        <color rgb="FF000000"/>
        <rFont val="Calibri"/>
      </rPr>
      <t xml:space="preserve">
</t>
    </r>
    <r>
      <rPr>
        <sz val="11"/>
        <color rgb="FF000000"/>
        <rFont val="Calibri"/>
      </rPr>
      <t xml:space="preserve">64 bit: </t>
    </r>
    <r>
      <rPr>
        <sz val="11"/>
        <color rgb="FF000000"/>
        <rFont val="Calibri"/>
      </rPr>
      <t xml:space="preserve">
</t>
    </r>
    <r>
      <rPr>
        <sz val="11"/>
        <color rgb="FF000000"/>
        <rFont val="Calibri"/>
      </rPr>
      <t>HKLM\SOFTWARE\Wow6432Node\Symantec\Symantec Endpoint Protection\AV\Storages\MicrosoftExchangeClient\RealTimeScan\Expanded</t>
    </r>
    <r>
      <rPr>
        <sz val="11"/>
        <color rgb="FF000000"/>
        <rFont val="Calibri"/>
      </rPr>
      <t xml:space="preserve">
</t>
    </r>
    <r>
      <rPr>
        <sz val="11"/>
        <color rgb="FF000000"/>
        <rFont val="Calibri"/>
      </rPr>
      <t>Criteria:  If the value of "SecondAction" is not 1, this is a finding.</t>
    </r>
  </si>
  <si>
    <t>V-42826</t>
  </si>
  <si>
    <r>
      <rPr>
        <sz val="11"/>
        <rFont val="Calibri"/>
      </rPr>
      <t>The Symantec Endpoint Protection Internet Email Auto-Protect must be enabled.</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</si>
  <si>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Internet Email Auto-Protect tab -&gt; Select "Enable Internet Email Auto-Protect".</t>
    </r>
  </si>
  <si>
    <r>
      <rPr>
        <sz val="11"/>
        <color rgb="FF000000"/>
        <rFont val="Calibri"/>
      </rPr>
      <t>Note: This check is Not Applicable to 64-bit system running SEP 12.</t>
    </r>
    <r>
      <rPr>
        <sz val="11"/>
        <color rgb="FF000000"/>
        <rFont val="Calibri"/>
      </rPr>
      <t xml:space="preserve">
</t>
    </r>
    <r>
      <rPr>
        <sz val="11"/>
        <color rgb="FF000000"/>
        <rFont val="Calibri"/>
      </rPr>
      <t xml:space="preserve">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Internet Email Auto-Protect tab -&gt; Ensure "Enable Internet Email Auto-Protect" is selected. </t>
    </r>
    <r>
      <rPr>
        <sz val="11"/>
        <color rgb="FF000000"/>
        <rFont val="Calibri"/>
      </rPr>
      <t xml:space="preserve">
</t>
    </r>
    <r>
      <rPr>
        <sz val="11"/>
        <color rgb="FF000000"/>
        <rFont val="Calibri"/>
      </rPr>
      <t xml:space="preserve"> Criteria:  If "Enable Internet Email Auto-Protect" is not selected, this is a finding. </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Protection\AV\Storages\InternetMail\RealTimeScan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Protection\AV\Storages\InternetMail\RealTimeScan</t>
    </r>
    <r>
      <rPr>
        <sz val="11"/>
        <color rgb="FF000000"/>
        <rFont val="Calibri"/>
      </rPr>
      <t xml:space="preserve">
</t>
    </r>
    <r>
      <rPr>
        <sz val="11"/>
        <color rgb="FF000000"/>
        <rFont val="Calibri"/>
      </rPr>
      <t>Criteria:  If the value of "OnOff" is not "1", this is a finding.</t>
    </r>
  </si>
  <si>
    <t>V-42827</t>
  </si>
  <si>
    <r>
      <rPr>
        <sz val="11"/>
        <rFont val="Calibri"/>
      </rPr>
      <t>The Symantec Endpoint Protection Internet email Auto-Protect client must be configured to scan all file types.</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</si>
  <si>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Internet Email Auto-Protect tab, under File Types -&gt; Select "All types".</t>
    </r>
  </si>
  <si>
    <r>
      <rPr>
        <sz val="11"/>
        <color rgb="FF000000"/>
        <rFont val="Calibri"/>
      </rPr>
      <t xml:space="preserve">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Internet Email Auto-Protect tab, under File Types -&gt; Ensure "All types" is selected. </t>
    </r>
    <r>
      <rPr>
        <sz val="11"/>
        <color rgb="FF000000"/>
        <rFont val="Calibri"/>
      </rPr>
      <t xml:space="preserve">
</t>
    </r>
    <r>
      <rPr>
        <sz val="11"/>
        <color rgb="FF000000"/>
        <rFont val="Calibri"/>
      </rPr>
      <t xml:space="preserve">Criteria:  If "All types" is not selected, this is a finding. </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Protection\AV\Storages\InternetMail\RealTimeScan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Protection\AV\Storages\InternetMail\RealTimeScan</t>
    </r>
    <r>
      <rPr>
        <sz val="11"/>
        <color rgb="FF000000"/>
        <rFont val="Calibri"/>
      </rPr>
      <t xml:space="preserve">
</t>
    </r>
    <r>
      <rPr>
        <sz val="11"/>
        <color rgb="FF000000"/>
        <rFont val="Calibri"/>
      </rPr>
      <t>Criteria:  If the value of FileType is not 0, this is a finding.</t>
    </r>
  </si>
  <si>
    <t>V-42828</t>
  </si>
  <si>
    <r>
      <rPr>
        <sz val="11"/>
        <rFont val="Calibri"/>
      </rPr>
      <t>The Symantec Endpoint Protection client Internet Email Auto-Protect must be configured to scan inside zipped files.</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</si>
  <si>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Internet Email Auto-Protect tab -&gt; Select Advanced -&gt; Under Compressed files options -&gt; Select "Scan files inside compressed files" .</t>
    </r>
  </si>
  <si>
    <r>
      <rPr>
        <sz val="11"/>
        <color rgb="FF000000"/>
        <rFont val="Calibri"/>
      </rPr>
      <t xml:space="preserve">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Internet Email Auto-Protect tab -&gt; Select Advanced -&gt; Under Compressed files options -&gt; Ensure "Scan files inside compressed files" is selected. </t>
    </r>
    <r>
      <rPr>
        <sz val="11"/>
        <color rgb="FF000000"/>
        <rFont val="Calibri"/>
      </rPr>
      <t xml:space="preserve">
</t>
    </r>
    <r>
      <rPr>
        <sz val="11"/>
        <color rgb="FF000000"/>
        <rFont val="Calibri"/>
      </rPr>
      <t xml:space="preserve">Criteria:  If "Scan files inside compressed files" is not selected, this is a finding. </t>
    </r>
    <r>
      <rPr>
        <sz val="11"/>
        <color rgb="FF000000"/>
        <rFont val="Calibri"/>
      </rPr>
      <t xml:space="preserve">
</t>
    </r>
    <r>
      <rPr>
        <sz val="11"/>
        <color rgb="FF000000"/>
        <rFont val="Calibri"/>
      </rPr>
      <t>On the machine use the Windows Registry Editor to navigate to the following key:</t>
    </r>
    <r>
      <rPr>
        <sz val="11"/>
        <color rgb="FF000000"/>
        <rFont val="Calibri"/>
      </rPr>
      <t xml:space="preserve">
</t>
    </r>
    <r>
      <rPr>
        <sz val="11"/>
        <color rgb="FF000000"/>
        <rFont val="Calibri"/>
      </rPr>
      <t>32 bit:</t>
    </r>
    <r>
      <rPr>
        <sz val="11"/>
        <color rgb="FF000000"/>
        <rFont val="Calibri"/>
      </rPr>
      <t xml:space="preserve">
</t>
    </r>
    <r>
      <rPr>
        <sz val="11"/>
        <color rgb="FF000000"/>
        <rFont val="Calibri"/>
      </rPr>
      <t xml:space="preserve">HKLM\SOFTWARE\Symantec\Symantec Endpoint Protection\AV\Storages\InternetMail\RealTimeScan </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Protection\AV\Storages\InternetMail\RealTimeScan</t>
    </r>
    <r>
      <rPr>
        <sz val="11"/>
        <color rgb="FF000000"/>
        <rFont val="Calibri"/>
      </rPr>
      <t xml:space="preserve">
</t>
    </r>
    <r>
      <rPr>
        <sz val="11"/>
        <color rgb="FF000000"/>
        <rFont val="Calibri"/>
      </rPr>
      <t>Criteria:  If the value of ZipFile is not 1, this is a finding.</t>
    </r>
  </si>
  <si>
    <t>V-42829</t>
  </si>
  <si>
    <r>
      <rPr>
        <sz val="11"/>
        <rFont val="Calibri"/>
      </rPr>
      <t>The Symantec Endpoint Protection client Internet Email Auto-Protect for notification must be configured to insert a warning into email messages when a message part has been deleted, cleaned, or quarantined.</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</si>
  <si>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Internet Email Auto-Protect tab, under Email Messages -&gt; Select "Insert a warning into the email message".</t>
    </r>
  </si>
  <si>
    <r>
      <rPr>
        <sz val="11"/>
        <color rgb="FF000000"/>
        <rFont val="Calibri"/>
      </rPr>
      <t xml:space="preserve">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Internet Email Auto-Protect tab, under Email Messages -&gt; Ensure "Insert a warning into the email message" is selected. </t>
    </r>
    <r>
      <rPr>
        <sz val="11"/>
        <color rgb="FF000000"/>
        <rFont val="Calibri"/>
      </rPr>
      <t xml:space="preserve">
</t>
    </r>
    <r>
      <rPr>
        <sz val="11"/>
        <color rgb="FF000000"/>
        <rFont val="Calibri"/>
      </rPr>
      <t>Criteria:  If "Insert a warning into the email message" is not selected,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Protection\AV\Storages\InternetMail\RealTimeScan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Protection\AV\Storages\InternetMail\RealTimeScan</t>
    </r>
    <r>
      <rPr>
        <sz val="11"/>
        <color rgb="FF000000"/>
        <rFont val="Calibri"/>
      </rPr>
      <t xml:space="preserve">
</t>
    </r>
    <r>
      <rPr>
        <sz val="11"/>
        <color rgb="FF000000"/>
        <rFont val="Calibri"/>
      </rPr>
      <t>Criteria:  If the value of InsertWarning is not 1, this is a finding.</t>
    </r>
  </si>
  <si>
    <t>V-42830</t>
  </si>
  <si>
    <r>
      <rPr>
        <sz val="11"/>
        <rFont val="Calibri"/>
      </rPr>
      <t>The Symantec Endpoint Protection client Internet Email Auto-Protect must be configured to not send a notification to the sender of an email in which a threat was detected.</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</si>
  <si>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Internet Email Auto-Protect tab, under Email Messages -&gt; Ensure "Send email to the sender" is NOT selected.</t>
    </r>
  </si>
  <si>
    <r>
      <rPr>
        <sz val="11"/>
        <color rgb="FF000000"/>
        <rFont val="Calibri"/>
      </rPr>
      <t xml:space="preserve">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Internet Email Auto-Protect tab, under Email Messages -&gt; Ensure "Send email to the sender" is NOT selected. </t>
    </r>
    <r>
      <rPr>
        <sz val="11"/>
        <color rgb="FF000000"/>
        <rFont val="Calibri"/>
      </rPr>
      <t xml:space="preserve">
</t>
    </r>
    <r>
      <rPr>
        <sz val="11"/>
        <color rgb="FF000000"/>
        <rFont val="Calibri"/>
      </rPr>
      <t xml:space="preserve">Criteria:  If "Send email to the sender" is selected, this is a finding. </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Protection\AV\Storages\InternetMail\RealTimeScan</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Protection\AV\Storages\InternetMail\RealTimeScan</t>
    </r>
    <r>
      <rPr>
        <sz val="11"/>
        <color rgb="FF000000"/>
        <rFont val="Calibri"/>
      </rPr>
      <t xml:space="preserve">
</t>
    </r>
    <r>
      <rPr>
        <sz val="11"/>
        <color rgb="FF000000"/>
        <rFont val="Calibri"/>
      </rPr>
      <t>Criteria:  If the value of NotifySender is not 0, this is a finding.</t>
    </r>
  </si>
  <si>
    <t>V-42831</t>
  </si>
  <si>
    <r>
      <rPr>
        <sz val="11"/>
        <rFont val="Calibri"/>
      </rPr>
      <t>The Symantec Endpoint Protection client Internet Email Auto-Protect must be configured to send a notification email to the IAO, IAM, and/or ePO administrator when a threatened email message is detected.</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</si>
  <si>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Internet Email Auto-Protect tab, under Email Messages -&gt; Select "Send email to others" -&gt; Select Others -&gt; Add the IAO, IAM, and/or ePO administrator email addresses.</t>
    </r>
  </si>
  <si>
    <r>
      <rPr>
        <sz val="11"/>
        <color rgb="FF000000"/>
        <rFont val="Calibri"/>
      </rPr>
      <t>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Internet Email Auto-Protect tab, under Email Messages -&gt; Ensure "Send email to others" is selected -&gt; Select Others -&gt; Ensure the IAO, IAM, and/or ePO administrator are listed.</t>
    </r>
    <r>
      <rPr>
        <sz val="11"/>
        <color rgb="FF000000"/>
        <rFont val="Calibri"/>
      </rPr>
      <t xml:space="preserve">
</t>
    </r>
    <r>
      <rPr>
        <sz val="11"/>
        <color rgb="FF000000"/>
        <rFont val="Calibri"/>
      </rPr>
      <t xml:space="preserve">Criteria:  If "Send email to others" is not selected, this is a finding. </t>
    </r>
    <r>
      <rPr>
        <sz val="11"/>
        <color rgb="FF000000"/>
        <rFont val="Calibri"/>
      </rPr>
      <t xml:space="preserve">
</t>
    </r>
    <r>
      <rPr>
        <sz val="11"/>
        <color rgb="FF000000"/>
        <rFont val="Calibri"/>
      </rPr>
      <t>If "Send email to others" is selected and the IAO, IAM, and/ or the ePO administrator email addresses are not listed, this is a finding.</t>
    </r>
    <r>
      <rPr>
        <sz val="11"/>
        <color rgb="FF000000"/>
        <rFont val="Calibri"/>
      </rPr>
      <t xml:space="preserve">
</t>
    </r>
    <r>
      <rPr>
        <sz val="11"/>
        <color rgb="FF000000"/>
        <rFont val="Calibri"/>
      </rPr>
      <t>On the machine use the Windows Registry Editor to navigate to the following key:</t>
    </r>
    <r>
      <rPr>
        <sz val="11"/>
        <color rgb="FF000000"/>
        <rFont val="Calibri"/>
      </rPr>
      <t xml:space="preserve">
</t>
    </r>
    <r>
      <rPr>
        <sz val="11"/>
        <color rgb="FF000000"/>
        <rFont val="Calibri"/>
      </rPr>
      <t>32 bit:</t>
    </r>
    <r>
      <rPr>
        <sz val="11"/>
        <color rgb="FF000000"/>
        <rFont val="Calibri"/>
      </rPr>
      <t xml:space="preserve">
</t>
    </r>
    <r>
      <rPr>
        <sz val="11"/>
        <color rgb="FF000000"/>
        <rFont val="Calibri"/>
      </rPr>
      <t xml:space="preserve">HKLM\SOFTWARE\Symantec\Symantec Endpoint Protection\AV\Storages\InternetMail\RealTimeScan </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Protection\AV\Storages\InternetMail\RealTimeScan</t>
    </r>
    <r>
      <rPr>
        <sz val="11"/>
        <color rgb="FF000000"/>
        <rFont val="Calibri"/>
      </rPr>
      <t xml:space="preserve">
</t>
    </r>
    <r>
      <rPr>
        <sz val="11"/>
        <color rgb="FF000000"/>
        <rFont val="Calibri"/>
      </rPr>
      <t>Criteria:  If the value of NotifySelected is not 1, this is a finding.</t>
    </r>
  </si>
  <si>
    <t>V-42832</t>
  </si>
  <si>
    <t>V-42833</t>
  </si>
  <si>
    <r>
      <rPr>
        <sz val="11"/>
        <rFont val="Calibri"/>
      </rPr>
      <t>The Symantec Endpoint Protection client Internet Email Auto-Protect actions must be explicitly configured at the top, Malware, level and not be overridden by sub-levels.</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</si>
  <si>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Internet Email Auto-Protect tab -&gt; Select the Actions tab -&gt; Under Actions -&gt; Under Malware -&gt; Select Virus -&gt; Ensure "Override actions configured for Malware" is NOT selected.</t>
    </r>
  </si>
  <si>
    <r>
      <rPr>
        <sz val="11"/>
        <color rgb="FF000000"/>
        <rFont val="Calibri"/>
      </rPr>
      <t>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Internet Email Auto-Protect tab -&gt; Select the Actions tab -&gt; Under Actions -&gt; Under Malware -&gt; Select Virus -&gt; Ensure "Override actions configured for Malware" is NOT selected.</t>
    </r>
    <r>
      <rPr>
        <sz val="11"/>
        <color rgb="FF000000"/>
        <rFont val="Calibri"/>
      </rPr>
      <t xml:space="preserve">
</t>
    </r>
    <r>
      <rPr>
        <sz val="11"/>
        <color rgb="FF000000"/>
        <rFont val="Calibri"/>
      </rPr>
      <t>Criteria:  If "Override actions configured for Malware" is selected,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Protection\AV\Storages\InternetMail\RealTimeScan\Malware</t>
    </r>
    <r>
      <rPr>
        <sz val="11"/>
        <color rgb="FF000000"/>
        <rFont val="Calibri"/>
      </rPr>
      <t xml:space="preserve">
</t>
    </r>
    <r>
      <rPr>
        <sz val="11"/>
        <color rgb="FF000000"/>
        <rFont val="Calibri"/>
      </rPr>
      <t>Criteria:  If the value of FirstAction is not 5, this is a finding.</t>
    </r>
    <r>
      <rPr>
        <sz val="11"/>
        <color rgb="FF000000"/>
        <rFont val="Calibri"/>
      </rPr>
      <t xml:space="preserve">
</t>
    </r>
    <r>
      <rPr>
        <sz val="11"/>
        <color rgb="FF000000"/>
        <rFont val="Calibri"/>
      </rPr>
      <t>If the value of FirstAction is 5,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Protection\AV\Storages\InternetMail\RealTimeScan\TCID-0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Protection\AV\Storages\InternetMail\RealTimeScan\Malware</t>
    </r>
    <r>
      <rPr>
        <sz val="11"/>
        <color rgb="FF000000"/>
        <rFont val="Calibri"/>
      </rPr>
      <t xml:space="preserve">
</t>
    </r>
    <r>
      <rPr>
        <sz val="11"/>
        <color rgb="FF000000"/>
        <rFont val="Calibri"/>
      </rPr>
      <t>Criteria:  If the value of FirstAction is not 5, this is a finding.</t>
    </r>
    <r>
      <rPr>
        <sz val="11"/>
        <color rgb="FF000000"/>
        <rFont val="Calibri"/>
      </rPr>
      <t xml:space="preserve">
</t>
    </r>
    <r>
      <rPr>
        <sz val="11"/>
        <color rgb="FF000000"/>
        <rFont val="Calibri"/>
      </rPr>
      <t>If the value of FirstAction is 5,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Protection\AV\Storages\InternetMail\RealTimeScan\Malware\TCID-0 is 0 or the value is not there, this is not a finding.</t>
    </r>
  </si>
  <si>
    <t>V-42834</t>
  </si>
  <si>
    <r>
      <rPr>
        <sz val="11"/>
        <rFont val="Calibri"/>
      </rPr>
      <t>The Symantec Endpoint Protection client Internet Email Auto-Protect actions for when malware has been detected must be configured to Clean Risk as first action.</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</si>
  <si>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Internet Email Auto-Protect tab -&gt; Select the Actions tab -&gt; Select Malware -&gt; Set first action to "Clean Risk".</t>
    </r>
  </si>
  <si>
    <r>
      <rPr>
        <sz val="11"/>
        <color rgb="FF000000"/>
        <rFont val="Calibri"/>
      </rPr>
      <t xml:space="preserve">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Internet Email Auto-Protect tab -&gt; Select the Actions tab -&gt; Select Malware -&gt; Ensure first action is set to "Clean Risk". </t>
    </r>
    <r>
      <rPr>
        <sz val="11"/>
        <color rgb="FF000000"/>
        <rFont val="Calibri"/>
      </rPr>
      <t xml:space="preserve">
</t>
    </r>
    <r>
      <rPr>
        <sz val="11"/>
        <color rgb="FF000000"/>
        <rFont val="Calibri"/>
      </rPr>
      <t>Criteria:  If first action is not set to "Clean Risk",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Protection\AV\Storages\InternetMail\RealTimeScan\Malware</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Protection\AV\Storages\InternetMail\RealTimeScan\Malware</t>
    </r>
    <r>
      <rPr>
        <sz val="11"/>
        <color rgb="FF000000"/>
        <rFont val="Calibri"/>
      </rPr>
      <t xml:space="preserve">
</t>
    </r>
    <r>
      <rPr>
        <sz val="11"/>
        <color rgb="FF000000"/>
        <rFont val="Calibri"/>
      </rPr>
      <t>Criteria:  If the value of "FirstAction" is not 5, this is a finding.</t>
    </r>
  </si>
  <si>
    <t>V-42835</t>
  </si>
  <si>
    <r>
      <rPr>
        <sz val="11"/>
        <rFont val="Calibri"/>
      </rPr>
      <t>The Symantec Endpoint Protection client Internet Email Auto-Protect actions for when malware has been detected must be configured to Delete Risk if first action fails.</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</si>
  <si>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Internet Email Auto-Protect tab -&gt; Select the Actions tab -&gt; Select Malware -&gt; Set if first action fails to "Delete Risk".</t>
    </r>
  </si>
  <si>
    <r>
      <rPr>
        <sz val="11"/>
        <color rgb="FF000000"/>
        <rFont val="Calibri"/>
      </rPr>
      <t xml:space="preserve">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Internet Email Auto-Protect tab -&gt; Select the Actions tab -&gt; Select Malware -&gt; Ensure if first action fails is set to "Delete Risk". </t>
    </r>
    <r>
      <rPr>
        <sz val="11"/>
        <color rgb="FF000000"/>
        <rFont val="Calibri"/>
      </rPr>
      <t xml:space="preserve">
</t>
    </r>
    <r>
      <rPr>
        <sz val="11"/>
        <color rgb="FF000000"/>
        <rFont val="Calibri"/>
      </rPr>
      <t>Criteria:  If first action fails is not set to "Delete Risk",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Protection\AV\Storages\InternetMail\RealTimeScan\Malware</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Protection\AV\Storages\InternetMail\RealTimeScan\Malware</t>
    </r>
    <r>
      <rPr>
        <sz val="11"/>
        <color rgb="FF000000"/>
        <rFont val="Calibri"/>
      </rPr>
      <t xml:space="preserve">
</t>
    </r>
    <r>
      <rPr>
        <sz val="11"/>
        <color rgb="FF000000"/>
        <rFont val="Calibri"/>
      </rPr>
      <t>Criteria:  If the value of "SecondAction" is not 3, this is a finding.</t>
    </r>
  </si>
  <si>
    <t>V-42836</t>
  </si>
  <si>
    <r>
      <rPr>
        <sz val="11"/>
        <rFont val="Calibri"/>
      </rPr>
      <t>The Symantec Endpoint Protection client Internet Email Auto-Protect actions must be explicitly configured at the top, Security Risks, level and not be overridden by the Adware sub-level.</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</si>
  <si>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Internet Email Auto-Protect tab -&gt; Select the Actions tab -&gt; Under Security Risks -&gt;  Select Adware -&gt; Ensure "Override actions configured for Security Risks" is NOT selected.</t>
    </r>
  </si>
  <si>
    <r>
      <rPr>
        <sz val="11"/>
        <color rgb="FF000000"/>
        <rFont val="Calibri"/>
      </rPr>
      <t>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Internet Email Auto-Protect tab -&gt; Select the Actions tab -&gt; Under Security Risks -&gt;  Select Adware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Protection\AV\Storages\InternetMail\RealTimeScan\Expanded\TCID-10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Protection\AV\Storages\InternetMail\RealTimeScan\Expanded\TCID-10 is 0 or the value is not there, this is not a finding.</t>
    </r>
  </si>
  <si>
    <t>V-42837</t>
  </si>
  <si>
    <r>
      <rPr>
        <sz val="11"/>
        <rFont val="Calibri"/>
      </rPr>
      <t>The Symantec Endpoint Protection client Internet Email Auto-Protect actions must be explicitly configured at the top, Security Risks, level and not be overridden by the Dialer sub-level.</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</si>
  <si>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Internet Email Auto-Protect tab -&gt; Select the Actions tab -&gt; Under Security Risks -&gt; Select Dialer-&gt; Ensure "Override actions configured for Security Risks" is NOT selected.</t>
    </r>
  </si>
  <si>
    <r>
      <rPr>
        <sz val="11"/>
        <color rgb="FF000000"/>
        <rFont val="Calibri"/>
      </rPr>
      <t>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Internet Email Auto-Protect tab -&gt; Select the Actions tab -&gt; Under Security Risks -&gt; Select Dialer-&gt;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Protection\AV\Storages\InternetMail\RealTimeScan\Expanded\TCID-8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Protection\AV\Storages\InternetMail\RealTimeScan\Expanded\TCID-8 is 0 or the value is not there, this is not a finding.</t>
    </r>
  </si>
  <si>
    <t>V-42838</t>
  </si>
  <si>
    <r>
      <rPr>
        <sz val="11"/>
        <rFont val="Calibri"/>
      </rPr>
      <t>The Symantec Endpoint Protection client Internet Email Auto-Protect actions must be explicitly configured at the top, Security Risks, level and not be overridden by the Hack Tool sub-level.</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</si>
  <si>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Internet Email Auto-Protect tab -&gt; Select the Actions tab -&gt; Under Security Risks -&gt; Select Hack Tool -&gt; Ensure "Override actions configured for Security Risks" is NOT selected.</t>
    </r>
  </si>
  <si>
    <r>
      <rPr>
        <sz val="11"/>
        <color rgb="FF000000"/>
        <rFont val="Calibri"/>
      </rPr>
      <t>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Internet Email Auto-Protect tab -&gt; Select the Actions tab -&gt; Under Security Risks -&gt; Select Hack Tool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Protection\AV\Storages\InternetMail\RealTimeScan\Expanded\TCID-5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Protection\AV\Storages\InternetMail\RealTimeScan\Expanded\TCID-5 is 0 or the value is not there, this is not a finding.</t>
    </r>
  </si>
  <si>
    <t>V-42839</t>
  </si>
  <si>
    <r>
      <rPr>
        <sz val="11"/>
        <rFont val="Calibri"/>
      </rPr>
      <t>The Symantec Endpoint Protection client Internet Email Auto-Protect actions must be explicitly configured at the top, Security Risks, level and not be overridden by the Joke Program sub-level.</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</si>
  <si>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Internet Email Auto-Protect tab -&gt; Select the Actions tab -&gt; Under Security Risks -&gt; Select Joke Program -&gt; Ensure "Override actions configured for Security Risks" is NOT selected.</t>
    </r>
  </si>
  <si>
    <r>
      <rPr>
        <sz val="11"/>
        <color rgb="FF000000"/>
        <rFont val="Calibri"/>
      </rPr>
      <t>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Internet Email Auto-Protect tab -&gt; Select the Actions tab -&gt; Under Security Risks -&gt; Select Joke Program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Protection\AV\Storages\InternetMail\RealTimeScan\Expanded\TCID-11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Protection\AV\Storages\InternetMail\RealTimeScan\Expanded\TCID-11 is 0 or the value is not there, this is not a finding.</t>
    </r>
  </si>
  <si>
    <t>V-42840</t>
  </si>
  <si>
    <r>
      <rPr>
        <sz val="11"/>
        <rFont val="Calibri"/>
      </rPr>
      <t>The Symantec Endpoint Protection client Internet Email Auto-Protect actions must be explicitly configured at the top, Security Risks, level and not be overridden by the Misleading Application sub-level.</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</si>
  <si>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Internet Email Auto-Protect tab -&gt; Select the Actions tab -&gt; Under Security Risks -&gt; Select Misleading Application -&gt; Ensure "Override actions configured for Security Risks" is NOT selected.</t>
    </r>
  </si>
  <si>
    <r>
      <rPr>
        <sz val="11"/>
        <color rgb="FF000000"/>
        <rFont val="Calibri"/>
      </rPr>
      <t>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Internet Email Auto-Protect tab -&gt; Select the Actions tab -&gt; Under Security Risks -&gt; Select Misleading Application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Protection\AV\Storages\InternetMail\RealTimeScan\Expanded\TCID-14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Protection\AV\Storages\InternetMail\RealTimeScan\Expanded\TCID-14 is 0 or the value is not there, this is not a finding.</t>
    </r>
  </si>
  <si>
    <t>V-42841</t>
  </si>
  <si>
    <r>
      <rPr>
        <sz val="11"/>
        <rFont val="Calibri"/>
      </rPr>
      <t>The Symantec Endpoint Protection client Internet Email Auto-Protect actions must be explicitly configured at the top, Security Risks, level and not be overridden by the Parental Control sub-level.</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</si>
  <si>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Internet Email Auto-Protect tab -&gt; Select the Actions tab -&gt; Under Security Risks -&gt; Select Parental Control -&gt; Ensure "Override actions configured for Security Risks" is NOT selected.</t>
    </r>
  </si>
  <si>
    <r>
      <rPr>
        <sz val="11"/>
        <color rgb="FF000000"/>
        <rFont val="Calibri"/>
      </rPr>
      <t>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Internet Email Auto-Protect tab -&gt; Select the Actions tab -&gt; Under Security Risks -&gt; Select Parental Control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Protection\AV\Storages\InternetMail\RealTimeScan\Expanded\TCID-17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Protection\AV\Storages\InternetMail\RealTimeScan\Expanded\TCID-17 is 0 or the value is not there, this is not a finding.</t>
    </r>
  </si>
  <si>
    <t>V-42842</t>
  </si>
  <si>
    <r>
      <rPr>
        <sz val="11"/>
        <rFont val="Calibri"/>
      </rPr>
      <t>The Symantec Endpoint Protection client Internet Email Auto-Protect actions must be explicitly configured at the top, Security Risks, level and not be overridden by the Remote Access sub-level.</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</si>
  <si>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Internet Email Auto-Protect tab -&gt; Select the Actions tab -&gt; Under Security Risks -&gt; Select Remote Access -&gt; Ensure "Override actions configured for Security Risks" is NOT selected.</t>
    </r>
  </si>
  <si>
    <r>
      <rPr>
        <sz val="11"/>
        <color rgb="FF000000"/>
        <rFont val="Calibri"/>
      </rPr>
      <t>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Internet Email Auto-Protect tab -&gt; Select the Actions tab -&gt; Under Security Risks -&gt; Select Remote Access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Protection\AV\Storages\InternetMail\RealTimeScan}\Expanded\TCID-9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Protection\AV\Storages\InternetMail\RealTimeScan\Expanded\TCID-9 is 0 or the value is not there, this is not a finding.</t>
    </r>
  </si>
  <si>
    <t>V-42843</t>
  </si>
  <si>
    <r>
      <rPr>
        <sz val="11"/>
        <rFont val="Calibri"/>
      </rPr>
      <t>The Symantec Endpoint Protection client Internet Email Auto-Protect actions must be explicitly configured at the top, Security Risks, level and not be overridden by the Security Assessment Tool sub-level.</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</si>
  <si>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Internet Email Auto-Protect tab -&gt; Select the Actions tab -&gt; Under Security Risks -&gt; Select Security Assessment Tool -&gt; Ensure "Override actions configured for Security Risks" is NOT selected.</t>
    </r>
  </si>
  <si>
    <r>
      <rPr>
        <sz val="11"/>
        <color rgb="FF000000"/>
        <rFont val="Calibri"/>
      </rPr>
      <t>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Internet Email Auto-Protect tab -&gt; Select the Actions tab -&gt; Under Security Risks -&gt; Select Security Assessment Tool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Protection\AV\Storages\InternetMail\RealTimeScan\Expanded\TCID-13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Protection\AV\Storages\InternetMail\RealTimeScan\Expanded\TCID-13 is 0 or the value is not there, this is not a finding.</t>
    </r>
  </si>
  <si>
    <t>V-42844</t>
  </si>
  <si>
    <r>
      <rPr>
        <sz val="11"/>
        <rFont val="Calibri"/>
      </rPr>
      <t>The Symantec Endpoint Protection client Internet Email Auto-Protect actions must be explicitly configured at the top, Security Risks, level and not be overridden by the Security Risk sub-level.</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</si>
  <si>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Internet Email Auto-Protect tab -&gt; Select the Actions tab -&gt; Under Security Risks -&gt; Select Security Risk -&gt; Ensure "Override actions configured for Security Risks" is NOT selected.</t>
    </r>
  </si>
  <si>
    <r>
      <rPr>
        <sz val="11"/>
        <color rgb="FF000000"/>
        <rFont val="Calibri"/>
      </rPr>
      <t>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Internet Email Auto-Protect tab -&gt; Select the Actions tab -&gt; Under Security Risks -&gt; Select Security Risk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Protection\AV\Storages\InternetMail\RealTimeScan\Expanded\TCID-4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Protection\AV\Storages\InternetMail\RealTimeScan\Expanded\TCID-4 is 0 or the value is not there, this is not a finding.</t>
    </r>
  </si>
  <si>
    <t>V-42845</t>
  </si>
  <si>
    <r>
      <rPr>
        <sz val="11"/>
        <rFont val="Calibri"/>
      </rPr>
      <t>The Symantec Endpoint Protection client Internet Email Auto-Protect actions must be explicitly configured at the top, Security Risks, level and not be overridden by the Spyware sub-level.</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</si>
  <si>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Internet Email Auto-Protect tab -&gt; Select the Actions tab -&gt; Under Security Risks -&gt; Select Spyware -&gt; Ensure "Override actions configured for Security Risks" is NOT selected.</t>
    </r>
  </si>
  <si>
    <r>
      <rPr>
        <sz val="11"/>
        <color rgb="FF000000"/>
        <rFont val="Calibri"/>
      </rPr>
      <t>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Internet Email Auto-Protect tab -&gt; Select the Actions tab -&gt; Under Security Risks -&gt; Select Spyware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Protection\AV\Storages\InternetMail\RealTimeScan\Expanded\TCID-6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Protection\AV\Storages\InternetMail\RealTimeScan\Expanded\TCID-6 is 0 or the value is not there, this is not a finding.</t>
    </r>
  </si>
  <si>
    <t>V-42846</t>
  </si>
  <si>
    <r>
      <rPr>
        <sz val="11"/>
        <rFont val="Calibri"/>
      </rPr>
      <t>The Symantec Endpoint Protection client Internet Email Auto-Protect actions must be explicitly configured at the top, Security Risks, level and not be overridden by the Trackware sub-level.</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</si>
  <si>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Internet Email Auto-Protect tab -&gt; Select the Actions tab -&gt; Under Security Risks -&gt; Select Trackware -&gt; Ensure "Override actions configured for Security Risks" is NOT selected.</t>
    </r>
  </si>
  <si>
    <r>
      <rPr>
        <sz val="11"/>
        <color rgb="FF000000"/>
        <rFont val="Calibri"/>
      </rPr>
      <t>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Internet Email Auto-Protect tab -&gt; Select the Actions tab -&gt; Under Security Risks -&gt; Select Trackware -&gt; Ensure "Override actions configured for Security Risks" is NOT selected.</t>
    </r>
    <r>
      <rPr>
        <sz val="11"/>
        <color rgb="FF000000"/>
        <rFont val="Calibri"/>
      </rPr>
      <t xml:space="preserve">
</t>
    </r>
    <r>
      <rPr>
        <sz val="11"/>
        <color rgb="FF000000"/>
        <rFont val="Calibri"/>
      </rPr>
      <t>Criteria:  If "Override actions configured for Security Risks" is selected, this is a finding.</t>
    </r>
    <r>
      <rPr>
        <sz val="11"/>
        <color rgb="FF000000"/>
        <rFont val="Calibri"/>
      </rPr>
      <t xml:space="preserve">
</t>
    </r>
    <r>
      <rPr>
        <sz val="11"/>
        <color rgb="FF000000"/>
        <rFont val="Calibri"/>
      </rPr>
      <t xml:space="preserve">On the machine use the Windows Registry Editor to navigate to the following key: </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HKLM\SOFTWARE\Symantec\Symantec Endpoint Protection\AV\Storages\InternetMail\RealTimeScan\Expanded\TCID-7 is 0 or the value is not there, this is not a finding.</t>
    </r>
    <r>
      <rPr>
        <sz val="11"/>
        <color rgb="FF000000"/>
        <rFont val="Calibri"/>
      </rPr>
      <t xml:space="preserve">
</t>
    </r>
    <r>
      <rPr>
        <sz val="11"/>
        <color rgb="FF000000"/>
        <rFont val="Calibri"/>
      </rPr>
      <t>64 bit:</t>
    </r>
    <r>
      <rPr>
        <sz val="11"/>
        <color rgb="FF000000"/>
        <rFont val="Calibri"/>
      </rPr>
      <t xml:space="preserve">
</t>
    </r>
    <r>
      <rPr>
        <sz val="11"/>
        <color rgb="FF000000"/>
        <rFont val="Calibri"/>
      </rPr>
      <t>HKLM\SOFTWARE\Wow6432Node\Symantec\Symantec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r>
      <rPr>
        <sz val="11"/>
        <color rgb="FF000000"/>
        <rFont val="Calibri"/>
      </rPr>
      <t xml:space="preserve">
</t>
    </r>
    <r>
      <rPr>
        <sz val="11"/>
        <color rgb="FF000000"/>
        <rFont val="Calibri"/>
      </rPr>
      <t>If the value of FirstAction is 3, then check A. A must be compliant for the check to be not a finding.</t>
    </r>
    <r>
      <rPr>
        <sz val="11"/>
        <color rgb="FF000000"/>
        <rFont val="Calibri"/>
      </rPr>
      <t xml:space="preserve">
</t>
    </r>
    <r>
      <rPr>
        <sz val="11"/>
        <color rgb="FF000000"/>
        <rFont val="Calibri"/>
      </rPr>
      <t>A - If the value of OverrideDefaultActions within HKLM\SOFTWARE\Wow6432Node\Symantec\Symantec Endpoint Protection\AV\Storages\InternetMail\RealTimeScan\Expanded\TCID-7 is 0 or the value is not there, this is not a finding.</t>
    </r>
  </si>
  <si>
    <t>V-42847</t>
  </si>
  <si>
    <r>
      <rPr>
        <sz val="11"/>
        <rFont val="Calibri"/>
      </rPr>
      <t>The Symantec Endpoint Protection client Internet Email Auto-Protect actions for when a Security Risk has been detected must be configured to Delete Risk as first action.</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</si>
  <si>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Internet Auto-Protect tab -&gt; Select the Actions tab -&gt; Select Security Risks -&gt; Set first action to "Delete Risk".</t>
    </r>
  </si>
  <si>
    <r>
      <rPr>
        <sz val="11"/>
        <color rgb="FF000000"/>
        <rFont val="Calibri"/>
      </rPr>
      <t xml:space="preserve">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Internet Auto-Protect tab -&gt; Select the Actions tab -&gt; Select Security Risks -&gt; Ensure first action is set to "Delete Risk". </t>
    </r>
    <r>
      <rPr>
        <sz val="11"/>
        <color rgb="FF000000"/>
        <rFont val="Calibri"/>
      </rPr>
      <t xml:space="preserve">
</t>
    </r>
    <r>
      <rPr>
        <sz val="11"/>
        <color rgb="FF000000"/>
        <rFont val="Calibri"/>
      </rPr>
      <t>Criteria:  If first action is not set to "Delete Risk", this is a finding.</t>
    </r>
    <r>
      <rPr>
        <sz val="11"/>
        <color rgb="FF000000"/>
        <rFont val="Calibri"/>
      </rPr>
      <t xml:space="preserve">
</t>
    </r>
    <r>
      <rPr>
        <sz val="11"/>
        <color rgb="FF000000"/>
        <rFont val="Calibri"/>
      </rPr>
      <t>On the machine use the Windows Registry Editor to navigate to the following key:</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Protection\AV\Storages\InternetMail\RealTimeScan\Expanded</t>
    </r>
    <r>
      <rPr>
        <sz val="11"/>
        <color rgb="FF000000"/>
        <rFont val="Calibri"/>
      </rPr>
      <t xml:space="preserve">
</t>
    </r>
    <r>
      <rPr>
        <sz val="11"/>
        <color rgb="FF000000"/>
        <rFont val="Calibri"/>
      </rPr>
      <t xml:space="preserve">64 bit: </t>
    </r>
    <r>
      <rPr>
        <sz val="11"/>
        <color rgb="FF000000"/>
        <rFont val="Calibri"/>
      </rPr>
      <t xml:space="preserve">
</t>
    </r>
    <r>
      <rPr>
        <sz val="11"/>
        <color rgb="FF000000"/>
        <rFont val="Calibri"/>
      </rPr>
      <t>HKLM\SOFTWARE\Wow6432Node\Symantec\Symantec Endpoint Protection\AV\Storages\InternetMail\RealTimeScan\Expanded</t>
    </r>
    <r>
      <rPr>
        <sz val="11"/>
        <color rgb="FF000000"/>
        <rFont val="Calibri"/>
      </rPr>
      <t xml:space="preserve">
</t>
    </r>
    <r>
      <rPr>
        <sz val="11"/>
        <color rgb="FF000000"/>
        <rFont val="Calibri"/>
      </rPr>
      <t>Criteria:  If the value of "FirstAction" is not 3, this is a finding.</t>
    </r>
  </si>
  <si>
    <t>V-42848</t>
  </si>
  <si>
    <r>
      <rPr>
        <sz val="11"/>
        <rFont val="Calibri"/>
      </rPr>
      <t>The Symantec Endpoint Protection client Internet Email Auto-Protect actions for when a Security Risk has been detected must be configured to Quarantine risk if first action fails.</t>
    </r>
  </si>
  <si>
    <r>
      <rPr>
        <sz val="11"/>
        <color rgb="FF000000"/>
        <rFont val="Calibri"/>
      </rPr>
      <t>Locate the Symantec Endpoint Protection icon in the system tray. Double-click the icon to open the Symantec Endpoint Protection configuration screen. On the left hand side, select Change settings -&gt; Under Virus and Spyware Protection -&gt; Select Configure Settings -&gt; Under the Internet Auto-Protect tab -&gt; Select the Actions tab -&gt; Select Security Risks -&gt; Set if first action fails to "Quarantine Risk".</t>
    </r>
  </si>
  <si>
    <r>
      <rPr>
        <sz val="11"/>
        <color rgb="FF000000"/>
        <rFont val="Calibri"/>
      </rPr>
      <t xml:space="preserve">GUI check:  Locate the Symantec Endpoint Protection icon in the system tray. Double-click the icon to open the Symantec Endpoint Protection configuration screen. On the left hand side, select Change settings -&gt; Under Virus and Spyware Protection -&gt; Select Configure Settings -&gt; Under the Internet Auto-Protect tab -&gt; Select the Actions tab -&gt; Select Security Risks -&gt; Ensure if first action fails is set to "Quarantine Risk". </t>
    </r>
    <r>
      <rPr>
        <sz val="11"/>
        <color rgb="FF000000"/>
        <rFont val="Calibri"/>
      </rPr>
      <t xml:space="preserve">
</t>
    </r>
    <r>
      <rPr>
        <sz val="11"/>
        <color rgb="FF000000"/>
        <rFont val="Calibri"/>
      </rPr>
      <t>Criteria:  If first action fails is not set to "Quarantine Risk", this is a finding.</t>
    </r>
    <r>
      <rPr>
        <sz val="11"/>
        <color rgb="FF000000"/>
        <rFont val="Calibri"/>
      </rPr>
      <t xml:space="preserve">
</t>
    </r>
    <r>
      <rPr>
        <sz val="11"/>
        <color rgb="FF000000"/>
        <rFont val="Calibri"/>
      </rPr>
      <t>On the machine use the Windows Registry Editor to navigate to the following key:</t>
    </r>
    <r>
      <rPr>
        <sz val="11"/>
        <color rgb="FF000000"/>
        <rFont val="Calibri"/>
      </rPr>
      <t xml:space="preserve">
</t>
    </r>
    <r>
      <rPr>
        <sz val="11"/>
        <color rgb="FF000000"/>
        <rFont val="Calibri"/>
      </rPr>
      <t>32 bit:</t>
    </r>
    <r>
      <rPr>
        <sz val="11"/>
        <color rgb="FF000000"/>
        <rFont val="Calibri"/>
      </rPr>
      <t xml:space="preserve">
</t>
    </r>
    <r>
      <rPr>
        <sz val="11"/>
        <color rgb="FF000000"/>
        <rFont val="Calibri"/>
      </rPr>
      <t>HKLM\SOFTWARE\Symantec\Symantec Endpoint Protection\AV\Storages\InternetMail\RealTimeScan\Expanded</t>
    </r>
    <r>
      <rPr>
        <sz val="11"/>
        <color rgb="FF000000"/>
        <rFont val="Calibri"/>
      </rPr>
      <t xml:space="preserve">
</t>
    </r>
    <r>
      <rPr>
        <sz val="11"/>
        <color rgb="FF000000"/>
        <rFont val="Calibri"/>
      </rPr>
      <t xml:space="preserve">64 bit: </t>
    </r>
    <r>
      <rPr>
        <sz val="11"/>
        <color rgb="FF000000"/>
        <rFont val="Calibri"/>
      </rPr>
      <t xml:space="preserve">
</t>
    </r>
    <r>
      <rPr>
        <sz val="11"/>
        <color rgb="FF000000"/>
        <rFont val="Calibri"/>
      </rPr>
      <t>HKLM\SOFTWARE\Wow6432Node\Symantec\Symantec Endpoint Protection\AV\Storages\InternetMail\RealTimeScan\Expanded</t>
    </r>
    <r>
      <rPr>
        <sz val="11"/>
        <color rgb="FF000000"/>
        <rFont val="Calibri"/>
      </rPr>
      <t xml:space="preserve">
</t>
    </r>
    <r>
      <rPr>
        <sz val="11"/>
        <color rgb="FF000000"/>
        <rFont val="Calibri"/>
      </rPr>
      <t>Criteria:  If the value of "SecondAction" is not 1,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</si>
  <si>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</si>
  <si>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</si>
  <si>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</si>
  <si>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</si>
  <si>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</si>
  <si>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</si>
  <si>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</si>
  <si>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</si>
  <si>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</si>
  <si>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</si>
  <si>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</si>
  <si>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</si>
  <si>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</si>
  <si>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</si>
  <si>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</si>
  <si>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</si>
  <si>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</si>
  <si>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</si>
  <si>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</si>
  <si>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</si>
  <si>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</si>
  <si>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</si>
  <si>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</si>
  <si>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</si>
  <si>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</si>
  <si>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</si>
  <si>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</si>
  <si>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</si>
  <si>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</si>
  <si>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Symantec Endpoint Protection 12.1 Local Client Antivirus Security Technical Implementation Guide V1R3</t>
  </si>
  <si>
    <t>Developed By:</t>
  </si>
  <si>
    <t>Defense Information Systems Agency (DISA) for the US DoD</t>
  </si>
  <si>
    <t>Release Information:</t>
  </si>
  <si>
    <r>
      <rPr>
        <b/>
        <sz val="11"/>
        <color rgb="FF000000"/>
        <rFont val="Calibri"/>
      </rPr>
      <t>Version:</t>
    </r>
    <r>
      <rPr>
        <sz val="11"/>
        <color rgb="FF000000"/>
        <rFont val="Calibri"/>
      </rPr>
      <t xml:space="preserve"> V1R3    </t>
    </r>
    <r>
      <rPr>
        <b/>
        <sz val="11"/>
        <color rgb="FF000000"/>
        <rFont val="Calibri"/>
      </rPr>
      <t>Date:</t>
    </r>
    <r>
      <rPr>
        <sz val="11"/>
        <color rgb="FF000000"/>
        <rFont val="Calibri"/>
      </rPr>
      <t xml:space="preserve"> 24 July 2015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113</t>
    </r>
  </si>
  <si>
    <t>Download Url:</t>
  </si>
  <si>
    <t>https://www.cyber.mil/stigs</t>
  </si>
  <si>
    <t>Guide Overview:</t>
  </si>
  <si>
    <r>
      <rPr>
        <sz val="11"/>
        <color rgb="FF000000"/>
        <rFont val="Calibri"/>
      </rPr>
      <t>This document is a requirement for all DoD-administered systems and all systems connected to DoD networks. These requirements are designed to assist Security Managers (SMs), Information Security System Managers (ISSMs), Information Security System Officers (ISSOs), and System Administrators (SAs) with configuring and maintaining security controls. This guidance supports DoD system design, development, implementation, certification, and accreditation efforts.</t>
    </r>
    <r>
      <rPr>
        <sz val="11"/>
        <color rgb="FF000000"/>
        <rFont val="Calibri"/>
      </rPr>
      <t xml:space="preserve">
</t>
    </r>
    <r>
      <rPr>
        <sz val="11"/>
        <color rgb="FF000000"/>
        <rFont val="Calibri"/>
      </rPr>
      <t>This McAfee Antivirus STIG provides the technical security policies, requirements, and implementation details for applying security concepts to Commercial-Off-The-Shelf (COTS) applications.</t>
    </r>
    <r>
      <rPr>
        <sz val="11"/>
        <color rgb="FF000000"/>
        <rFont val="Calibri"/>
      </rPr>
      <t xml:space="preserve">
</t>
    </r>
    <r>
      <rPr>
        <sz val="11"/>
        <color rgb="FF000000"/>
        <rFont val="Calibri"/>
      </rPr>
      <t>Malware, also known as malicious code and malicious software, refers to a program that is inserted into a system, usually covertly, with the intent of compromising the confidentiality, integrity, or availability of the victim’s data, applications, or operating system or otherwise annoying or disrupting the victim. Malware has become the most significant external threat to most systems, causing widespread damage and disruption, and necessitating extensive recovery efforts within most organizations. Spyware malware's intention is to violate a user’s privacy and has become a major concern to organizations. Although privacy violating malware has been in use for many years, it has become much more widespread recently, with spyware invading many systems to monitor personal activities and conduct financial fraud. Organizations also face similar threats from a few forms of non-malware threats that are often associated with malware. One of these forms that has become commonplace is phishing, which is using deceptive computer-based means to trick individuals into disclosing sensitive information. Another common form is virus hoaxes, which are false warnings of new malware threats.</t>
    </r>
    <r>
      <rPr>
        <sz val="11"/>
        <color rgb="FF000000"/>
        <rFont val="Calibri"/>
      </rPr>
      <t xml:space="preserve">
</t>
    </r>
    <r>
      <rPr>
        <sz val="11"/>
        <color rgb="FF000000"/>
        <rFont val="Calibri"/>
      </rPr>
      <t>These requirements address several major forms of malware, including viruses, worms, Trojan horses, malicious mobile code, blended attacks, spyware tracking cookies, and attacker tools, such as backdoors and root kits.</t>
    </r>
    <r>
      <rPr>
        <sz val="11"/>
        <color rgb="FF000000"/>
        <rFont val="Calibri"/>
      </rPr>
      <t xml:space="preserve">
</t>
    </r>
    <r>
      <rPr>
        <sz val="11"/>
        <color rgb="FF000000"/>
        <rFont val="Calibri"/>
      </rPr>
      <t>The Symantec Endpoint Protection 12.1 Antivirus can be configured directly on each local client or via the Symantec Endpoint Protection Management Server to all managed clients.</t>
    </r>
    <r>
      <rPr>
        <sz val="11"/>
        <color rgb="FF000000"/>
        <rFont val="Calibri"/>
      </rPr>
      <t xml:space="preserve">
</t>
    </r>
    <r>
      <rPr>
        <sz val="11"/>
        <color rgb="FF000000"/>
        <rFont val="Calibri"/>
      </rPr>
      <t>This STIG gives technology-specific information for the Symantec Enpoint Protection 12.1 Antivirus Locally Configured.</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</si>
  <si>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</si>
  <si>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</si>
  <si>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</si>
  <si>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</si>
  <si>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</si>
  <si>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</si>
  <si>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</si>
  <si>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</si>
  <si>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</si>
  <si>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</si>
  <si>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</si>
  <si>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</si>
  <si>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</si>
  <si>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</si>
  <si>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</si>
  <si>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</si>
  <si>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</si>
  <si>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</si>
  <si>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</si>
  <si>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</si>
  <si>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</si>
  <si>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</si>
  <si>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</si>
  <si>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Symantec Endpoint Protection 12.1 Local Client Antivirus Security Technical Implementation Guide V1R3</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</si>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</sst>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07D2-4192-BC95-3A321E45098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07D2-4192-BC95-3A321E45098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113</c:v>
                </c:pt>
              </c:numCache>
            </c:numRef>
          </c:val>
          <c:extLst>
            <c:ext xmlns:c16="http://schemas.microsoft.com/office/drawing/2014/chart" uri="{C3380CC4-5D6E-409C-BE32-E72D297353CC}">
              <c16:uniqueId val="{00000002-07D2-4192-BC95-3A321E45098D}"/>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C3F-42F2-9888-2B623DA309CF}"/>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7C3F-42F2-9888-2B623DA309CF}"/>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113</c:v>
                </c:pt>
              </c:numCache>
            </c:numRef>
          </c:val>
          <c:extLst>
            <c:ext xmlns:c16="http://schemas.microsoft.com/office/drawing/2014/chart" uri="{C3380CC4-5D6E-409C-BE32-E72D297353CC}">
              <c16:uniqueId val="{00000002-7C3F-42F2-9888-2B623DA309CF}"/>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C5F8-49C3-B6F1-47226049610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C5F8-49C3-B6F1-47226049610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3</c:v>
                </c:pt>
                <c:pt idx="1">
                  <c:v>110</c:v>
                </c:pt>
              </c:numCache>
            </c:numRef>
          </c:val>
          <c:extLst>
            <c:ext xmlns:c16="http://schemas.microsoft.com/office/drawing/2014/chart" uri="{C3380CC4-5D6E-409C-BE32-E72D297353CC}">
              <c16:uniqueId val="{00000002-C5F8-49C3-B6F1-47226049610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9DF5-4C0A-BDC9-DD1073886F4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9DF5-4C0A-BDC9-DD1073886F4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113</c:v>
                </c:pt>
              </c:numCache>
            </c:numRef>
          </c:val>
          <c:extLst>
            <c:ext xmlns:c16="http://schemas.microsoft.com/office/drawing/2014/chart" uri="{C3380CC4-5D6E-409C-BE32-E72D297353CC}">
              <c16:uniqueId val="{00000002-9DF5-4C0A-BDC9-DD1073886F4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DF2E-4792-A104-B017EDD9821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DF2E-4792-A104-B017EDD9821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113</c:v>
                </c:pt>
              </c:numCache>
            </c:numRef>
          </c:val>
          <c:extLst>
            <c:ext xmlns:c16="http://schemas.microsoft.com/office/drawing/2014/chart" uri="{C3380CC4-5D6E-409C-BE32-E72D297353CC}">
              <c16:uniqueId val="{00000002-DF2E-4792-A104-B017EDD9821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62F5-40CA-B93B-5589B13694A8}"/>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62F5-40CA-B93B-5589B13694A8}"/>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62F5-40CA-B93B-5589B13694A8}"/>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62F5-40CA-B93B-5589B13694A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71FE-4CCB-AB13-B914CFC048F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c1tlvo">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ealwmq">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p5b5gf">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cktkk0">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x2zifc">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ammna2">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w4ggsd">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14">
  <autoFilter ref="A1:M114"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494</v>
      </c>
    </row>
    <row r="3" spans="2:3" ht="15" customHeight="1" x14ac:dyDescent="0.35"/>
    <row r="4" spans="2:3" ht="58" x14ac:dyDescent="0.35">
      <c r="B4" s="18" t="s">
        <v>495</v>
      </c>
      <c r="C4" s="19" t="s">
        <v>496</v>
      </c>
    </row>
    <row r="5" spans="2:3" x14ac:dyDescent="0.35">
      <c r="C5" s="19" t="s">
        <v>497</v>
      </c>
    </row>
    <row r="6" spans="2:3" x14ac:dyDescent="0.35">
      <c r="C6" s="16" t="s">
        <v>498</v>
      </c>
    </row>
    <row r="7" spans="2:3" ht="10" customHeight="1" x14ac:dyDescent="0.35"/>
    <row r="8" spans="2:3" ht="232" x14ac:dyDescent="0.35">
      <c r="B8" s="20" t="s">
        <v>499</v>
      </c>
      <c r="C8" s="19" t="s">
        <v>500</v>
      </c>
    </row>
    <row r="9" spans="2:3" ht="10" customHeight="1" x14ac:dyDescent="0.35"/>
    <row r="10" spans="2:3" ht="35" customHeight="1" x14ac:dyDescent="0.35">
      <c r="B10" s="20" t="s">
        <v>501</v>
      </c>
      <c r="C10" s="19" t="s">
        <v>502</v>
      </c>
    </row>
    <row r="11" spans="2:3" ht="75" customHeight="1" x14ac:dyDescent="0.35">
      <c r="B11" s="16" t="s">
        <v>19</v>
      </c>
      <c r="C11" s="19" t="s">
        <v>503</v>
      </c>
    </row>
    <row r="12" spans="2:3" ht="47" customHeight="1" x14ac:dyDescent="0.35">
      <c r="B12" s="16" t="s">
        <v>19</v>
      </c>
      <c r="C12" s="19" t="s">
        <v>504</v>
      </c>
    </row>
    <row r="13" spans="2:3" ht="35" customHeight="1" x14ac:dyDescent="0.35">
      <c r="B13" s="16" t="s">
        <v>19</v>
      </c>
      <c r="C13" s="19" t="s">
        <v>505</v>
      </c>
    </row>
    <row r="14" spans="2:3" ht="32" customHeight="1" x14ac:dyDescent="0.35">
      <c r="B14" s="16" t="s">
        <v>19</v>
      </c>
      <c r="C14" s="19" t="s">
        <v>506</v>
      </c>
    </row>
    <row r="15" spans="2:3" ht="30" customHeight="1" x14ac:dyDescent="0.35">
      <c r="B15" s="16" t="s">
        <v>19</v>
      </c>
      <c r="C15" s="19" t="s">
        <v>507</v>
      </c>
    </row>
    <row r="16" spans="2:3" ht="10" customHeight="1" x14ac:dyDescent="0.35"/>
    <row r="17" spans="1:3" ht="145" customHeight="1" x14ac:dyDescent="0.35">
      <c r="B17" s="20" t="s">
        <v>508</v>
      </c>
      <c r="C17" s="19" t="s">
        <v>509</v>
      </c>
    </row>
    <row r="18" spans="1:3" ht="10" customHeight="1" x14ac:dyDescent="0.35"/>
    <row r="19" spans="1:3" ht="3" customHeight="1" x14ac:dyDescent="0.35">
      <c r="B19" s="21"/>
      <c r="C19" s="21"/>
    </row>
    <row r="20" spans="1:3" ht="12" customHeight="1" x14ac:dyDescent="0.35"/>
    <row r="21" spans="1:3" ht="35" customHeight="1" x14ac:dyDescent="0.35">
      <c r="A21" s="23"/>
      <c r="B21" s="24" t="s">
        <v>510</v>
      </c>
      <c r="C21" s="25" t="s">
        <v>511</v>
      </c>
    </row>
    <row r="22" spans="1:3" ht="18" customHeight="1" x14ac:dyDescent="0.35">
      <c r="A22" s="23"/>
      <c r="B22" s="23" t="s">
        <v>19</v>
      </c>
      <c r="C22" s="25" t="s">
        <v>512</v>
      </c>
    </row>
    <row r="23" spans="1:3" ht="18" customHeight="1" x14ac:dyDescent="0.35">
      <c r="A23" s="23"/>
      <c r="B23" s="23" t="s">
        <v>19</v>
      </c>
      <c r="C23" s="25" t="s">
        <v>513</v>
      </c>
    </row>
    <row r="24" spans="1:3" ht="18" customHeight="1" x14ac:dyDescent="0.35">
      <c r="A24" s="23"/>
      <c r="B24" s="23" t="s">
        <v>19</v>
      </c>
      <c r="C24" s="25" t="s">
        <v>514</v>
      </c>
    </row>
    <row r="25" spans="1:3" ht="18" customHeight="1" x14ac:dyDescent="0.35">
      <c r="A25" s="23"/>
      <c r="B25" s="23" t="s">
        <v>19</v>
      </c>
      <c r="C25" s="25" t="s">
        <v>515</v>
      </c>
    </row>
    <row r="26" spans="1:3" ht="18" customHeight="1" x14ac:dyDescent="0.35">
      <c r="A26" s="23"/>
      <c r="B26" s="23" t="s">
        <v>19</v>
      </c>
      <c r="C26" s="25" t="s">
        <v>516</v>
      </c>
    </row>
    <row r="27" spans="1:3" ht="18" customHeight="1" x14ac:dyDescent="0.35">
      <c r="A27" s="23"/>
      <c r="B27" s="23" t="s">
        <v>19</v>
      </c>
      <c r="C27" s="25" t="s">
        <v>517</v>
      </c>
    </row>
    <row r="28" spans="1:3" ht="18" customHeight="1" x14ac:dyDescent="0.35">
      <c r="A28" s="23"/>
      <c r="B28" s="23" t="s">
        <v>19</v>
      </c>
      <c r="C28" s="25" t="s">
        <v>518</v>
      </c>
    </row>
    <row r="29" spans="1:3" ht="18" customHeight="1" x14ac:dyDescent="0.35">
      <c r="A29" s="23"/>
      <c r="B29" s="23" t="s">
        <v>19</v>
      </c>
      <c r="C29" s="25" t="s">
        <v>519</v>
      </c>
    </row>
    <row r="30" spans="1:3" ht="44" customHeight="1" x14ac:dyDescent="0.35">
      <c r="A30" s="23"/>
      <c r="B30" s="23" t="s">
        <v>19</v>
      </c>
      <c r="C30" s="26" t="s">
        <v>520</v>
      </c>
    </row>
    <row r="31" spans="1:3" ht="10" customHeight="1" x14ac:dyDescent="0.35"/>
    <row r="32" spans="1:3" ht="3" customHeight="1" x14ac:dyDescent="0.35">
      <c r="B32" s="21"/>
      <c r="C32" s="21"/>
    </row>
    <row r="33" spans="2:3" ht="12" customHeight="1" x14ac:dyDescent="0.35"/>
    <row r="34" spans="2:3" ht="24" customHeight="1" x14ac:dyDescent="0.35">
      <c r="B34" s="27" t="s">
        <v>521</v>
      </c>
      <c r="C34" s="28" t="s">
        <v>522</v>
      </c>
    </row>
    <row r="35" spans="2:3" ht="18.5" x14ac:dyDescent="0.35">
      <c r="B35" s="27" t="s">
        <v>523</v>
      </c>
      <c r="C35" s="29" t="s">
        <v>524</v>
      </c>
    </row>
    <row r="36" spans="2:3" ht="27" customHeight="1" x14ac:dyDescent="0.35">
      <c r="B36" s="30" t="s">
        <v>525</v>
      </c>
      <c r="C36" s="22" t="s">
        <v>526</v>
      </c>
    </row>
    <row r="37" spans="2:3" x14ac:dyDescent="0.35">
      <c r="B37" s="27" t="s">
        <v>527</v>
      </c>
      <c r="C37" s="31" t="s">
        <v>528</v>
      </c>
    </row>
    <row r="38" spans="2:3" ht="10" customHeight="1" x14ac:dyDescent="0.35"/>
    <row r="39" spans="2:3" ht="220" customHeight="1" x14ac:dyDescent="0.35">
      <c r="B39" s="27" t="s">
        <v>529</v>
      </c>
      <c r="C39" s="32" t="s">
        <v>530</v>
      </c>
    </row>
    <row r="40" spans="2:3" ht="10" customHeight="1" x14ac:dyDescent="0.35"/>
    <row r="41" spans="2:3" ht="43.5" x14ac:dyDescent="0.35">
      <c r="B41" s="27" t="s">
        <v>531</v>
      </c>
      <c r="C41" s="19" t="s">
        <v>532</v>
      </c>
    </row>
    <row r="42" spans="2:3" ht="10" customHeight="1" x14ac:dyDescent="0.35"/>
    <row r="43" spans="2:3" ht="15.5" x14ac:dyDescent="0.35">
      <c r="C43" s="33" t="s">
        <v>15</v>
      </c>
    </row>
    <row r="44" spans="2:3" ht="29" x14ac:dyDescent="0.35">
      <c r="C44" s="19" t="s">
        <v>533</v>
      </c>
    </row>
    <row r="45" spans="2:3" ht="10" customHeight="1" x14ac:dyDescent="0.35"/>
    <row r="46" spans="2:3" ht="15.5" x14ac:dyDescent="0.35">
      <c r="C46" s="34" t="s">
        <v>25</v>
      </c>
    </row>
    <row r="47" spans="2:3" ht="29" x14ac:dyDescent="0.35">
      <c r="C47" s="19" t="s">
        <v>534</v>
      </c>
    </row>
    <row r="48" spans="2:3" ht="10" customHeight="1" x14ac:dyDescent="0.35"/>
    <row r="49" spans="2:3" ht="15.5" x14ac:dyDescent="0.35">
      <c r="C49" s="35" t="s">
        <v>535</v>
      </c>
    </row>
    <row r="50" spans="2:3" ht="29" x14ac:dyDescent="0.35">
      <c r="C50" s="19" t="s">
        <v>536</v>
      </c>
    </row>
    <row r="51" spans="2:3" ht="10" customHeight="1" x14ac:dyDescent="0.35"/>
    <row r="52" spans="2:3" ht="3" customHeight="1" x14ac:dyDescent="0.35">
      <c r="B52" s="21"/>
      <c r="C52" s="21"/>
    </row>
    <row r="53" spans="2:3" ht="12" customHeight="1" x14ac:dyDescent="0.35"/>
    <row r="54" spans="2:3" ht="130.5" x14ac:dyDescent="0.35">
      <c r="B54" s="18" t="s">
        <v>537</v>
      </c>
      <c r="C54" s="19" t="s">
        <v>538</v>
      </c>
    </row>
    <row r="55" spans="2:3" ht="6" customHeight="1" x14ac:dyDescent="0.35"/>
    <row r="56" spans="2:3" ht="217.5" x14ac:dyDescent="0.35">
      <c r="C56" s="19" t="s">
        <v>539</v>
      </c>
    </row>
    <row r="57" spans="2:3" ht="6" customHeight="1" x14ac:dyDescent="0.35"/>
    <row r="58" spans="2:3" ht="43.5" x14ac:dyDescent="0.35">
      <c r="C58" s="19" t="s">
        <v>540</v>
      </c>
    </row>
    <row r="59" spans="2:3" ht="10" customHeight="1" x14ac:dyDescent="0.35"/>
    <row r="60" spans="2:3" ht="3" customHeight="1" x14ac:dyDescent="0.35">
      <c r="B60" s="21"/>
      <c r="C60" s="21"/>
    </row>
    <row r="61" spans="2:3" ht="12" customHeight="1" x14ac:dyDescent="0.35"/>
    <row r="62" spans="2:3" ht="145" x14ac:dyDescent="0.35">
      <c r="B62" s="18" t="s">
        <v>541</v>
      </c>
      <c r="C62" s="19" t="s">
        <v>542</v>
      </c>
    </row>
    <row r="63" spans="2:3" ht="6" customHeight="1" x14ac:dyDescent="0.35"/>
    <row r="64" spans="2:3" ht="203" x14ac:dyDescent="0.35">
      <c r="C64" s="19" t="s">
        <v>543</v>
      </c>
    </row>
    <row r="65" spans="2:3" ht="6" customHeight="1" x14ac:dyDescent="0.35"/>
    <row r="66" spans="2:3" ht="43.5" x14ac:dyDescent="0.35">
      <c r="C66" s="19" t="s">
        <v>544</v>
      </c>
    </row>
    <row r="67" spans="2:3" ht="10" customHeight="1" x14ac:dyDescent="0.35"/>
    <row r="68" spans="2:3" ht="3" customHeight="1" x14ac:dyDescent="0.35">
      <c r="B68" s="21"/>
      <c r="C68" s="21"/>
    </row>
    <row r="69" spans="2:3" ht="12" customHeight="1" x14ac:dyDescent="0.35"/>
    <row r="70" spans="2:3" ht="101.5" x14ac:dyDescent="0.35">
      <c r="B70" s="18" t="s">
        <v>545</v>
      </c>
      <c r="C70" s="19" t="s">
        <v>546</v>
      </c>
    </row>
    <row r="71" spans="2:3" ht="6" customHeight="1" x14ac:dyDescent="0.35"/>
    <row r="72" spans="2:3" ht="145" x14ac:dyDescent="0.35">
      <c r="C72" s="19" t="s">
        <v>547</v>
      </c>
    </row>
    <row r="73" spans="2:3" ht="6" customHeight="1" x14ac:dyDescent="0.35"/>
    <row r="74" spans="2:3" ht="43.5" x14ac:dyDescent="0.35">
      <c r="C74" s="19" t="s">
        <v>548</v>
      </c>
    </row>
    <row r="78" spans="2:3" ht="32" customHeight="1" x14ac:dyDescent="0.35">
      <c r="B78" s="78" t="s">
        <v>493</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549</v>
      </c>
      <c r="C2" s="80"/>
      <c r="D2" s="80"/>
      <c r="E2" s="80"/>
      <c r="F2" s="80"/>
      <c r="G2" s="80"/>
      <c r="H2" s="80"/>
      <c r="I2" s="80"/>
    </row>
    <row r="4" spans="2:15" ht="18.5" x14ac:dyDescent="0.45">
      <c r="B4" s="37" t="s">
        <v>550</v>
      </c>
    </row>
    <row r="5" spans="2:15" x14ac:dyDescent="0.35">
      <c r="B5" s="39" t="s">
        <v>19</v>
      </c>
      <c r="C5" s="39" t="s">
        <v>551</v>
      </c>
      <c r="D5" s="39" t="s">
        <v>552</v>
      </c>
      <c r="F5" s="81" t="s">
        <v>553</v>
      </c>
      <c r="G5" s="81"/>
      <c r="H5" s="81"/>
      <c r="I5" s="82" t="s">
        <v>554</v>
      </c>
      <c r="J5" s="82"/>
      <c r="K5" s="82"/>
      <c r="L5" s="82"/>
      <c r="M5" s="82"/>
      <c r="N5" s="82"/>
      <c r="O5" s="82"/>
    </row>
    <row r="6" spans="2:15" x14ac:dyDescent="0.35">
      <c r="B6" s="45" t="s">
        <v>555</v>
      </c>
      <c r="C6" s="46">
        <v>113</v>
      </c>
      <c r="D6" s="47" t="s">
        <v>19</v>
      </c>
      <c r="F6" s="81" t="s">
        <v>556</v>
      </c>
      <c r="G6" s="81"/>
      <c r="H6" s="81"/>
      <c r="I6" s="83" t="s">
        <v>557</v>
      </c>
      <c r="J6" s="83"/>
      <c r="K6" s="83"/>
      <c r="L6" s="83"/>
      <c r="M6" s="83"/>
      <c r="N6" s="83"/>
      <c r="O6" s="83"/>
    </row>
    <row r="7" spans="2:15" x14ac:dyDescent="0.35">
      <c r="B7" s="48" t="s">
        <v>558</v>
      </c>
      <c r="C7" s="49">
        <f>C6-C8-C9</f>
        <v>113</v>
      </c>
      <c r="D7" s="50">
        <f>IF(C6&gt;0,C7/C6,0)</f>
        <v>1</v>
      </c>
      <c r="F7" s="81" t="s">
        <v>559</v>
      </c>
      <c r="G7" s="81"/>
      <c r="H7" s="81"/>
      <c r="I7" s="83" t="s">
        <v>557</v>
      </c>
      <c r="J7" s="83"/>
      <c r="K7" s="83"/>
      <c r="L7" s="83"/>
      <c r="M7" s="83"/>
      <c r="N7" s="83"/>
      <c r="O7" s="83"/>
    </row>
    <row r="8" spans="2:15" x14ac:dyDescent="0.35">
      <c r="B8" s="41" t="s">
        <v>560</v>
      </c>
      <c r="C8" s="42">
        <f>COUNTIF('Recommendations'!G:G,"Risk Accepted")</f>
        <v>0</v>
      </c>
      <c r="D8" s="43">
        <f>IF(C6&gt;0,C8/C6,0)</f>
        <v>0</v>
      </c>
      <c r="F8" s="81" t="s">
        <v>561</v>
      </c>
      <c r="G8" s="81"/>
      <c r="H8" s="81"/>
      <c r="I8" s="83" t="s">
        <v>557</v>
      </c>
      <c r="J8" s="83"/>
      <c r="K8" s="83"/>
      <c r="L8" s="83"/>
      <c r="M8" s="83"/>
      <c r="N8" s="83"/>
      <c r="O8" s="83"/>
    </row>
    <row r="9" spans="2:15" x14ac:dyDescent="0.35">
      <c r="B9" s="41" t="s">
        <v>562</v>
      </c>
      <c r="C9" s="42">
        <f>COUNTIF('Recommendations'!G:G,"N/A")</f>
        <v>0</v>
      </c>
      <c r="D9" s="43">
        <f>IF(C6&gt;0,C9/C6,0)</f>
        <v>0</v>
      </c>
      <c r="F9" s="81" t="s">
        <v>563</v>
      </c>
      <c r="G9" s="81"/>
      <c r="H9" s="81"/>
      <c r="I9" s="83" t="s">
        <v>557</v>
      </c>
      <c r="J9" s="83"/>
      <c r="K9" s="83"/>
      <c r="L9" s="83"/>
      <c r="M9" s="83"/>
      <c r="N9" s="83"/>
      <c r="O9" s="83"/>
    </row>
    <row r="12" spans="2:15" ht="18.5" x14ac:dyDescent="0.45">
      <c r="B12" s="37" t="s">
        <v>564</v>
      </c>
    </row>
    <row r="14" spans="2:15" x14ac:dyDescent="0.35">
      <c r="B14" s="51" t="s">
        <v>565</v>
      </c>
    </row>
    <row r="15" spans="2:15" x14ac:dyDescent="0.35">
      <c r="B15" s="39" t="s">
        <v>19</v>
      </c>
      <c r="C15" s="39" t="s">
        <v>566</v>
      </c>
      <c r="D15" s="39" t="s">
        <v>567</v>
      </c>
      <c r="E15" s="39" t="s">
        <v>568</v>
      </c>
      <c r="F15" s="39" t="s">
        <v>569</v>
      </c>
    </row>
    <row r="16" spans="2:15" x14ac:dyDescent="0.35">
      <c r="B16" s="41" t="s">
        <v>570</v>
      </c>
      <c r="C16" s="42">
        <f>COUNTIF('Recommendations'!L:L,"Resolved")</f>
        <v>0</v>
      </c>
      <c r="D16" s="42">
        <f>COUNTIF('Recommendations'!L:L,"Testing")</f>
        <v>0</v>
      </c>
      <c r="E16" s="42">
        <f>COUNTIF('Recommendations'!L:L,"Outstanding")</f>
        <v>113</v>
      </c>
      <c r="F16" s="42">
        <f>SUM(C16:E16)</f>
        <v>113</v>
      </c>
    </row>
    <row r="18" spans="2:6" x14ac:dyDescent="0.35">
      <c r="B18" s="51" t="s">
        <v>571</v>
      </c>
    </row>
    <row r="19" spans="2:6" x14ac:dyDescent="0.35">
      <c r="B19" s="52" t="s">
        <v>19</v>
      </c>
      <c r="C19" s="52" t="s">
        <v>566</v>
      </c>
      <c r="D19" s="52" t="s">
        <v>567</v>
      </c>
      <c r="E19" s="52" t="s">
        <v>568</v>
      </c>
      <c r="F19" s="52" t="s">
        <v>19</v>
      </c>
    </row>
    <row r="20" spans="2:6" x14ac:dyDescent="0.35">
      <c r="B20" s="41" t="s">
        <v>570</v>
      </c>
      <c r="C20" s="43">
        <f>IF(F16&gt;0, C16/F16, 0)</f>
        <v>0</v>
      </c>
      <c r="D20" s="43">
        <f>IF(F16&gt;0, D16/F16, 0)</f>
        <v>0</v>
      </c>
      <c r="E20" s="43">
        <f>IF(F16&gt;0, E16/F16, 0)</f>
        <v>1</v>
      </c>
      <c r="F20" s="44" t="s">
        <v>19</v>
      </c>
    </row>
    <row r="25" spans="2:6" ht="18.5" x14ac:dyDescent="0.45">
      <c r="B25" s="37" t="s">
        <v>572</v>
      </c>
    </row>
    <row r="27" spans="2:6" x14ac:dyDescent="0.35">
      <c r="B27" s="51" t="s">
        <v>565</v>
      </c>
    </row>
    <row r="28" spans="2:6" x14ac:dyDescent="0.35">
      <c r="B28" s="39" t="s">
        <v>5</v>
      </c>
      <c r="C28" s="39" t="s">
        <v>566</v>
      </c>
      <c r="D28" s="39" t="s">
        <v>567</v>
      </c>
      <c r="E28" s="39" t="s">
        <v>568</v>
      </c>
      <c r="F28" s="39" t="s">
        <v>569</v>
      </c>
    </row>
    <row r="29" spans="2:6" x14ac:dyDescent="0.35">
      <c r="B29" s="41" t="s">
        <v>573</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574</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575</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576</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577</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113</v>
      </c>
      <c r="F34" s="42">
        <f t="shared" si="0"/>
        <v>113</v>
      </c>
    </row>
    <row r="36" spans="2:6" x14ac:dyDescent="0.35">
      <c r="B36" s="51" t="s">
        <v>571</v>
      </c>
    </row>
    <row r="37" spans="2:6" x14ac:dyDescent="0.35">
      <c r="B37" s="52" t="s">
        <v>5</v>
      </c>
      <c r="C37" s="52" t="s">
        <v>566</v>
      </c>
      <c r="D37" s="52" t="s">
        <v>567</v>
      </c>
      <c r="E37" s="52" t="s">
        <v>568</v>
      </c>
      <c r="F37" s="52" t="s">
        <v>19</v>
      </c>
    </row>
    <row r="38" spans="2:6" x14ac:dyDescent="0.35">
      <c r="B38" s="41" t="s">
        <v>573</v>
      </c>
      <c r="C38" s="43">
        <f t="shared" ref="C38:C43" si="1">IF(F29&gt;0, C29/F29, 0)</f>
        <v>0</v>
      </c>
      <c r="D38" s="43">
        <f t="shared" ref="D38:D43" si="2">IF(F29&gt;0, D29/F29, 0)</f>
        <v>0</v>
      </c>
      <c r="E38" s="43">
        <f t="shared" ref="E38:E43" si="3">IF(F29&gt;0, E29/F29, 0)</f>
        <v>0</v>
      </c>
      <c r="F38" s="44" t="s">
        <v>19</v>
      </c>
    </row>
    <row r="39" spans="2:6" x14ac:dyDescent="0.35">
      <c r="B39" s="41" t="s">
        <v>574</v>
      </c>
      <c r="C39" s="43">
        <f t="shared" si="1"/>
        <v>0</v>
      </c>
      <c r="D39" s="43">
        <f t="shared" si="2"/>
        <v>0</v>
      </c>
      <c r="E39" s="43">
        <f t="shared" si="3"/>
        <v>0</v>
      </c>
      <c r="F39" s="44" t="s">
        <v>19</v>
      </c>
    </row>
    <row r="40" spans="2:6" x14ac:dyDescent="0.35">
      <c r="B40" s="41" t="s">
        <v>575</v>
      </c>
      <c r="C40" s="43">
        <f t="shared" si="1"/>
        <v>0</v>
      </c>
      <c r="D40" s="43">
        <f t="shared" si="2"/>
        <v>0</v>
      </c>
      <c r="E40" s="43">
        <f t="shared" si="3"/>
        <v>0</v>
      </c>
      <c r="F40" s="44" t="s">
        <v>19</v>
      </c>
    </row>
    <row r="41" spans="2:6" x14ac:dyDescent="0.35">
      <c r="B41" s="41" t="s">
        <v>576</v>
      </c>
      <c r="C41" s="43">
        <f t="shared" si="1"/>
        <v>0</v>
      </c>
      <c r="D41" s="43">
        <f t="shared" si="2"/>
        <v>0</v>
      </c>
      <c r="E41" s="43">
        <f t="shared" si="3"/>
        <v>0</v>
      </c>
      <c r="F41" s="44" t="s">
        <v>19</v>
      </c>
    </row>
    <row r="42" spans="2:6" x14ac:dyDescent="0.35">
      <c r="B42" s="41" t="s">
        <v>577</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578</v>
      </c>
    </row>
    <row r="50" spans="2:6" x14ac:dyDescent="0.35">
      <c r="B50" s="51" t="s">
        <v>565</v>
      </c>
    </row>
    <row r="51" spans="2:6" x14ac:dyDescent="0.35">
      <c r="B51" s="39" t="s">
        <v>2</v>
      </c>
      <c r="C51" s="39" t="s">
        <v>566</v>
      </c>
      <c r="D51" s="39" t="s">
        <v>567</v>
      </c>
      <c r="E51" s="39" t="s">
        <v>568</v>
      </c>
      <c r="F51" s="39" t="s">
        <v>569</v>
      </c>
    </row>
    <row r="52" spans="2:6" x14ac:dyDescent="0.35">
      <c r="B52" s="41" t="s">
        <v>15</v>
      </c>
      <c r="C52" s="42">
        <f>COUNTIFS('Recommendations'!C:C,"CAT I (High)",'Recommendations'!L:L,"=Resolved")</f>
        <v>0</v>
      </c>
      <c r="D52" s="42">
        <f>COUNTIFS('Recommendations'!C:C,"=CAT I (High)",'Recommendations'!L:L,"=Testing")</f>
        <v>0</v>
      </c>
      <c r="E52" s="42">
        <f>COUNTIFS('Recommendations'!C:C,"=CAT I (High)",'Recommendations'!L:L,"=Outstanding")</f>
        <v>3</v>
      </c>
      <c r="F52" s="42">
        <f>SUM(C52:E52)</f>
        <v>3</v>
      </c>
    </row>
    <row r="53" spans="2:6" x14ac:dyDescent="0.35">
      <c r="B53" s="41" t="s">
        <v>25</v>
      </c>
      <c r="C53" s="42">
        <f>COUNTIFS('Recommendations'!C:C,"CAT II (Medium)",'Recommendations'!L:L,"=Resolved")</f>
        <v>0</v>
      </c>
      <c r="D53" s="42">
        <f>COUNTIFS('Recommendations'!C:C,"=CAT II (Medium)",'Recommendations'!L:L,"=Testing")</f>
        <v>0</v>
      </c>
      <c r="E53" s="42">
        <f>COUNTIFS('Recommendations'!C:C,"=CAT II (Medium)",'Recommendations'!L:L,"=Outstanding")</f>
        <v>110</v>
      </c>
      <c r="F53" s="42">
        <f>SUM(C53:E53)</f>
        <v>110</v>
      </c>
    </row>
    <row r="55" spans="2:6" x14ac:dyDescent="0.35">
      <c r="B55" s="51" t="s">
        <v>571</v>
      </c>
    </row>
    <row r="56" spans="2:6" x14ac:dyDescent="0.35">
      <c r="B56" s="52" t="s">
        <v>2</v>
      </c>
      <c r="C56" s="52" t="s">
        <v>566</v>
      </c>
      <c r="D56" s="52" t="s">
        <v>567</v>
      </c>
      <c r="E56" s="52" t="s">
        <v>568</v>
      </c>
      <c r="F56" s="52" t="s">
        <v>19</v>
      </c>
    </row>
    <row r="57" spans="2:6" x14ac:dyDescent="0.35">
      <c r="B57" s="41" t="s">
        <v>15</v>
      </c>
      <c r="C57" s="43">
        <f>IF(F52&gt;0, C52/F52, 0)</f>
        <v>0</v>
      </c>
      <c r="D57" s="43">
        <f>IF(F52&gt;0, D52/F52, 0)</f>
        <v>0</v>
      </c>
      <c r="E57" s="43">
        <f>IF(F52&gt;0, E52/F52, 0)</f>
        <v>1</v>
      </c>
      <c r="F57" s="44" t="s">
        <v>19</v>
      </c>
    </row>
    <row r="58" spans="2:6" x14ac:dyDescent="0.35">
      <c r="B58" s="41" t="s">
        <v>25</v>
      </c>
      <c r="C58" s="43">
        <f>IF(F53&gt;0, C53/F53, 0)</f>
        <v>0</v>
      </c>
      <c r="D58" s="43">
        <f>IF(F53&gt;0, D53/F53, 0)</f>
        <v>0</v>
      </c>
      <c r="E58" s="43">
        <f>IF(F53&gt;0, E53/F53, 0)</f>
        <v>1</v>
      </c>
      <c r="F58" s="44" t="s">
        <v>19</v>
      </c>
    </row>
    <row r="63" spans="2:6" ht="18.5" x14ac:dyDescent="0.45">
      <c r="B63" s="37" t="s">
        <v>579</v>
      </c>
    </row>
    <row r="65" spans="2:6" x14ac:dyDescent="0.35">
      <c r="B65" s="51" t="s">
        <v>565</v>
      </c>
    </row>
    <row r="66" spans="2:6" x14ac:dyDescent="0.35">
      <c r="B66" s="39" t="s">
        <v>3</v>
      </c>
      <c r="C66" s="39" t="s">
        <v>566</v>
      </c>
      <c r="D66" s="39" t="s">
        <v>567</v>
      </c>
      <c r="E66" s="39" t="s">
        <v>568</v>
      </c>
      <c r="F66" s="39" t="s">
        <v>569</v>
      </c>
    </row>
    <row r="67" spans="2:6" x14ac:dyDescent="0.35">
      <c r="B67" s="41" t="s">
        <v>580</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581</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582</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583</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113</v>
      </c>
      <c r="F71" s="42">
        <f>SUM(C71:E71)</f>
        <v>113</v>
      </c>
    </row>
    <row r="73" spans="2:6" x14ac:dyDescent="0.35">
      <c r="B73" s="51" t="s">
        <v>571</v>
      </c>
    </row>
    <row r="74" spans="2:6" x14ac:dyDescent="0.35">
      <c r="B74" s="52" t="s">
        <v>3</v>
      </c>
      <c r="C74" s="52" t="s">
        <v>566</v>
      </c>
      <c r="D74" s="52" t="s">
        <v>567</v>
      </c>
      <c r="E74" s="52" t="s">
        <v>568</v>
      </c>
      <c r="F74" s="52" t="s">
        <v>19</v>
      </c>
    </row>
    <row r="75" spans="2:6" x14ac:dyDescent="0.35">
      <c r="B75" s="41" t="s">
        <v>580</v>
      </c>
      <c r="C75" s="43">
        <f>IF(F67&gt;0, C67/F67, 0)</f>
        <v>0</v>
      </c>
      <c r="D75" s="43">
        <f>IF(F67&gt;0, D67/F67, 0)</f>
        <v>0</v>
      </c>
      <c r="E75" s="43">
        <f>IF(F67&gt;0, E67/F67, 0)</f>
        <v>0</v>
      </c>
      <c r="F75" s="44" t="s">
        <v>19</v>
      </c>
    </row>
    <row r="76" spans="2:6" x14ac:dyDescent="0.35">
      <c r="B76" s="41" t="s">
        <v>581</v>
      </c>
      <c r="C76" s="43">
        <f>IF(F68&gt;0, C68/F68, 0)</f>
        <v>0</v>
      </c>
      <c r="D76" s="43">
        <f>IF(F68&gt;0, D68/F68, 0)</f>
        <v>0</v>
      </c>
      <c r="E76" s="43">
        <f>IF(F68&gt;0, E68/F68, 0)</f>
        <v>0</v>
      </c>
      <c r="F76" s="44" t="s">
        <v>19</v>
      </c>
    </row>
    <row r="77" spans="2:6" x14ac:dyDescent="0.35">
      <c r="B77" s="41" t="s">
        <v>582</v>
      </c>
      <c r="C77" s="43">
        <f>IF(F69&gt;0, C69/F69, 0)</f>
        <v>0</v>
      </c>
      <c r="D77" s="43">
        <f>IF(F69&gt;0, D69/F69, 0)</f>
        <v>0</v>
      </c>
      <c r="E77" s="43">
        <f>IF(F69&gt;0, E69/F69, 0)</f>
        <v>0</v>
      </c>
      <c r="F77" s="44" t="s">
        <v>19</v>
      </c>
    </row>
    <row r="78" spans="2:6" x14ac:dyDescent="0.35">
      <c r="B78" s="41" t="s">
        <v>583</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584</v>
      </c>
    </row>
    <row r="86" spans="2:6" x14ac:dyDescent="0.35">
      <c r="B86" s="51" t="s">
        <v>565</v>
      </c>
    </row>
    <row r="87" spans="2:6" x14ac:dyDescent="0.35">
      <c r="B87" s="39" t="s">
        <v>585</v>
      </c>
      <c r="C87" s="39" t="s">
        <v>566</v>
      </c>
      <c r="D87" s="39" t="s">
        <v>567</v>
      </c>
      <c r="E87" s="39" t="s">
        <v>568</v>
      </c>
      <c r="F87" s="39" t="s">
        <v>569</v>
      </c>
    </row>
    <row r="88" spans="2:6" x14ac:dyDescent="0.35">
      <c r="B88" s="41" t="s">
        <v>586</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587</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588</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113</v>
      </c>
      <c r="F91" s="42">
        <f>SUM(C91:E91)</f>
        <v>113</v>
      </c>
    </row>
    <row r="93" spans="2:6" x14ac:dyDescent="0.35">
      <c r="B93" s="51" t="s">
        <v>571</v>
      </c>
    </row>
    <row r="94" spans="2:6" x14ac:dyDescent="0.35">
      <c r="B94" s="52" t="s">
        <v>585</v>
      </c>
      <c r="C94" s="52" t="s">
        <v>566</v>
      </c>
      <c r="D94" s="52" t="s">
        <v>567</v>
      </c>
      <c r="E94" s="52" t="s">
        <v>568</v>
      </c>
      <c r="F94" s="52" t="s">
        <v>19</v>
      </c>
    </row>
    <row r="95" spans="2:6" x14ac:dyDescent="0.35">
      <c r="B95" s="41" t="s">
        <v>586</v>
      </c>
      <c r="C95" s="43">
        <f>IF(F88&gt;0, C88/F88, 0)</f>
        <v>0</v>
      </c>
      <c r="D95" s="43">
        <f>IF(F88&gt;0, D88/F88, 0)</f>
        <v>0</v>
      </c>
      <c r="E95" s="43">
        <f>IF(F88&gt;0, E88/F88, 0)</f>
        <v>0</v>
      </c>
      <c r="F95" s="44" t="s">
        <v>19</v>
      </c>
    </row>
    <row r="96" spans="2:6" x14ac:dyDescent="0.35">
      <c r="B96" s="41" t="s">
        <v>587</v>
      </c>
      <c r="C96" s="43">
        <f>IF(F89&gt;0, C89/F89, 0)</f>
        <v>0</v>
      </c>
      <c r="D96" s="43">
        <f>IF(F89&gt;0, D89/F89, 0)</f>
        <v>0</v>
      </c>
      <c r="E96" s="43">
        <f>IF(F89&gt;0, E89/F89, 0)</f>
        <v>0</v>
      </c>
      <c r="F96" s="44" t="s">
        <v>19</v>
      </c>
    </row>
    <row r="97" spans="2:15" x14ac:dyDescent="0.35">
      <c r="B97" s="41" t="s">
        <v>588</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589</v>
      </c>
      <c r="J103" s="37" t="s">
        <v>590</v>
      </c>
    </row>
    <row r="104" spans="2:15" x14ac:dyDescent="0.35">
      <c r="B104" s="39" t="s">
        <v>5</v>
      </c>
      <c r="C104" s="84" t="s">
        <v>591</v>
      </c>
      <c r="D104" s="84"/>
      <c r="E104" s="39" t="s">
        <v>558</v>
      </c>
      <c r="F104" s="39" t="s">
        <v>566</v>
      </c>
      <c r="G104" s="84" t="s">
        <v>592</v>
      </c>
      <c r="H104" s="84"/>
      <c r="J104" s="39" t="s">
        <v>5</v>
      </c>
      <c r="K104" s="39" t="s">
        <v>580</v>
      </c>
      <c r="L104" s="39" t="s">
        <v>581</v>
      </c>
      <c r="M104" s="39" t="s">
        <v>582</v>
      </c>
      <c r="N104" s="39" t="s">
        <v>583</v>
      </c>
      <c r="O104" s="39" t="s">
        <v>16</v>
      </c>
    </row>
    <row r="105" spans="2:15" x14ac:dyDescent="0.35">
      <c r="B105" s="45" t="s">
        <v>573</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573</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574</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574</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575</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575</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576</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576</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577</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577</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113</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113</v>
      </c>
    </row>
    <row r="117" spans="2:24" ht="21" x14ac:dyDescent="0.5">
      <c r="B117" s="37" t="s">
        <v>593</v>
      </c>
      <c r="P117" s="54" t="s">
        <v>594</v>
      </c>
    </row>
    <row r="119" spans="2:24" ht="60" customHeight="1" x14ac:dyDescent="0.35">
      <c r="B119" s="87" t="s">
        <v>595</v>
      </c>
      <c r="C119" s="80"/>
      <c r="D119" s="80"/>
      <c r="E119" s="80"/>
      <c r="F119" s="80"/>
      <c r="P119" s="87" t="s">
        <v>596</v>
      </c>
      <c r="Q119" s="80"/>
      <c r="R119" s="80"/>
      <c r="S119" s="80"/>
      <c r="T119" s="80"/>
      <c r="U119" s="80"/>
      <c r="V119" s="80"/>
      <c r="W119" s="80"/>
    </row>
    <row r="121" spans="2:24" ht="30" customHeight="1" x14ac:dyDescent="0.35">
      <c r="P121" s="55" t="s">
        <v>597</v>
      </c>
      <c r="Q121" s="56">
        <f>C16</f>
        <v>0</v>
      </c>
      <c r="R121" s="57"/>
      <c r="S121" s="56">
        <f>C67</f>
        <v>0</v>
      </c>
      <c r="T121" s="57"/>
      <c r="U121" s="56">
        <f>C68</f>
        <v>0</v>
      </c>
      <c r="V121" s="57"/>
      <c r="W121" s="56">
        <f>C69</f>
        <v>0</v>
      </c>
      <c r="X121" s="57"/>
    </row>
    <row r="122" spans="2:24" ht="35" customHeight="1" x14ac:dyDescent="0.35">
      <c r="P122" s="58" t="s">
        <v>598</v>
      </c>
      <c r="Q122" s="58" t="s">
        <v>599</v>
      </c>
      <c r="R122" s="58" t="s">
        <v>600</v>
      </c>
      <c r="S122" s="58" t="s">
        <v>601</v>
      </c>
      <c r="T122" s="58" t="s">
        <v>602</v>
      </c>
      <c r="U122" s="58" t="s">
        <v>603</v>
      </c>
      <c r="V122" s="58" t="s">
        <v>604</v>
      </c>
      <c r="W122" s="58" t="s">
        <v>605</v>
      </c>
      <c r="X122" s="58" t="s">
        <v>606</v>
      </c>
    </row>
    <row r="123" spans="2:24" x14ac:dyDescent="0.35">
      <c r="O123" s="59" t="s">
        <v>607</v>
      </c>
      <c r="P123" s="60" t="s">
        <v>608</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609</v>
      </c>
      <c r="P158" s="54" t="s">
        <v>610</v>
      </c>
    </row>
    <row r="160" spans="2:24" ht="45" customHeight="1" x14ac:dyDescent="0.35">
      <c r="B160" s="87" t="s">
        <v>611</v>
      </c>
      <c r="C160" s="80"/>
      <c r="D160" s="80"/>
      <c r="E160" s="80"/>
      <c r="F160" s="80"/>
      <c r="P160" s="87" t="s">
        <v>612</v>
      </c>
      <c r="Q160" s="80"/>
      <c r="R160" s="80"/>
      <c r="S160" s="80"/>
      <c r="T160" s="80"/>
      <c r="U160" s="80"/>
    </row>
    <row r="161" spans="16:22" ht="35" customHeight="1" x14ac:dyDescent="0.35">
      <c r="P161" s="84" t="s">
        <v>613</v>
      </c>
      <c r="Q161" s="84"/>
      <c r="R161" s="84" t="s">
        <v>614</v>
      </c>
      <c r="S161" s="84"/>
      <c r="T161" s="84"/>
    </row>
    <row r="162" spans="16:22" ht="30" customHeight="1" x14ac:dyDescent="0.35">
      <c r="P162" s="88">
        <v>0</v>
      </c>
      <c r="Q162" s="89"/>
      <c r="R162" s="90" t="s">
        <v>615</v>
      </c>
      <c r="S162" s="91"/>
      <c r="T162" s="91"/>
    </row>
    <row r="165" spans="16:22" ht="25" customHeight="1" x14ac:dyDescent="0.35">
      <c r="P165" s="63" t="s">
        <v>598</v>
      </c>
      <c r="Q165" s="63" t="s">
        <v>616</v>
      </c>
      <c r="R165" s="63" t="s">
        <v>617</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493</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18"/>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14"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25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25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25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15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25</v>
      </c>
      <c r="D8" s="3" t="s">
        <v>16</v>
      </c>
      <c r="E8" s="3" t="s">
        <v>17</v>
      </c>
      <c r="F8" s="3" t="s">
        <v>18</v>
      </c>
      <c r="G8" s="3" t="s">
        <v>19</v>
      </c>
      <c r="H8" s="4" t="s">
        <v>19</v>
      </c>
      <c r="I8" s="1" t="s">
        <v>51</v>
      </c>
      <c r="J8" s="1" t="s">
        <v>47</v>
      </c>
      <c r="K8" s="1" t="s">
        <v>52</v>
      </c>
      <c r="L8" s="3" t="str">
        <f t="shared" si="0"/>
        <v>Outstanding</v>
      </c>
      <c r="M8" s="11" t="s">
        <v>19</v>
      </c>
    </row>
    <row r="9" spans="1:13" ht="60" customHeight="1" x14ac:dyDescent="0.35">
      <c r="A9" s="9" t="s">
        <v>53</v>
      </c>
      <c r="B9" s="1" t="s">
        <v>54</v>
      </c>
      <c r="C9" s="2" t="s">
        <v>25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25</v>
      </c>
      <c r="D10" s="3" t="s">
        <v>16</v>
      </c>
      <c r="E10" s="3" t="s">
        <v>17</v>
      </c>
      <c r="F10" s="3" t="s">
        <v>18</v>
      </c>
      <c r="G10" s="3" t="s">
        <v>19</v>
      </c>
      <c r="H10" s="4" t="s">
        <v>19</v>
      </c>
      <c r="I10" s="1" t="s">
        <v>60</v>
      </c>
      <c r="J10" s="1" t="s">
        <v>56</v>
      </c>
      <c r="K10" s="1" t="s">
        <v>61</v>
      </c>
      <c r="L10" s="3" t="str">
        <f t="shared" si="0"/>
        <v>Outstanding</v>
      </c>
      <c r="M10" s="11" t="s">
        <v>19</v>
      </c>
    </row>
    <row r="11" spans="1:13" ht="60" customHeight="1" x14ac:dyDescent="0.35">
      <c r="A11" s="9" t="s">
        <v>62</v>
      </c>
      <c r="B11" s="1" t="s">
        <v>63</v>
      </c>
      <c r="C11" s="2" t="s">
        <v>15</v>
      </c>
      <c r="D11" s="3" t="s">
        <v>16</v>
      </c>
      <c r="E11" s="3" t="s">
        <v>17</v>
      </c>
      <c r="F11" s="3" t="s">
        <v>18</v>
      </c>
      <c r="G11" s="3" t="s">
        <v>19</v>
      </c>
      <c r="H11" s="4" t="s">
        <v>19</v>
      </c>
      <c r="I11" s="1" t="s">
        <v>64</v>
      </c>
      <c r="J11" s="1" t="s">
        <v>42</v>
      </c>
      <c r="K11" s="1" t="s">
        <v>65</v>
      </c>
      <c r="L11" s="3" t="str">
        <f t="shared" si="0"/>
        <v>Outstanding</v>
      </c>
      <c r="M11" s="11" t="s">
        <v>19</v>
      </c>
    </row>
    <row r="12" spans="1:13" ht="60" customHeight="1" x14ac:dyDescent="0.35">
      <c r="A12" s="9" t="s">
        <v>66</v>
      </c>
      <c r="B12" s="1" t="s">
        <v>67</v>
      </c>
      <c r="C12" s="2" t="s">
        <v>25</v>
      </c>
      <c r="D12" s="3" t="s">
        <v>16</v>
      </c>
      <c r="E12" s="3" t="s">
        <v>17</v>
      </c>
      <c r="F12" s="3" t="s">
        <v>18</v>
      </c>
      <c r="G12" s="3" t="s">
        <v>19</v>
      </c>
      <c r="H12" s="4" t="s">
        <v>19</v>
      </c>
      <c r="I12" s="1" t="s">
        <v>68</v>
      </c>
      <c r="J12" s="1" t="s">
        <v>69</v>
      </c>
      <c r="K12" s="1" t="s">
        <v>70</v>
      </c>
      <c r="L12" s="3" t="str">
        <f t="shared" si="0"/>
        <v>Outstanding</v>
      </c>
      <c r="M12" s="11" t="s">
        <v>19</v>
      </c>
    </row>
    <row r="13" spans="1:13" ht="60" customHeight="1" x14ac:dyDescent="0.35">
      <c r="A13" s="9" t="s">
        <v>71</v>
      </c>
      <c r="B13" s="1" t="s">
        <v>72</v>
      </c>
      <c r="C13" s="2" t="s">
        <v>25</v>
      </c>
      <c r="D13" s="3" t="s">
        <v>16</v>
      </c>
      <c r="E13" s="3" t="s">
        <v>17</v>
      </c>
      <c r="F13" s="3" t="s">
        <v>18</v>
      </c>
      <c r="G13" s="3" t="s">
        <v>19</v>
      </c>
      <c r="H13" s="4" t="s">
        <v>19</v>
      </c>
      <c r="I13" s="1" t="s">
        <v>73</v>
      </c>
      <c r="J13" s="1" t="s">
        <v>27</v>
      </c>
      <c r="K13" s="1" t="s">
        <v>74</v>
      </c>
      <c r="L13" s="3" t="str">
        <f t="shared" si="0"/>
        <v>Outstanding</v>
      </c>
      <c r="M13" s="11" t="s">
        <v>19</v>
      </c>
    </row>
    <row r="14" spans="1:13" ht="60" customHeight="1" x14ac:dyDescent="0.35">
      <c r="A14" s="9" t="s">
        <v>75</v>
      </c>
      <c r="B14" s="1" t="s">
        <v>76</v>
      </c>
      <c r="C14" s="2" t="s">
        <v>25</v>
      </c>
      <c r="D14" s="3" t="s">
        <v>16</v>
      </c>
      <c r="E14" s="3" t="s">
        <v>17</v>
      </c>
      <c r="F14" s="3" t="s">
        <v>18</v>
      </c>
      <c r="G14" s="3" t="s">
        <v>19</v>
      </c>
      <c r="H14" s="4" t="s">
        <v>19</v>
      </c>
      <c r="I14" s="1" t="s">
        <v>77</v>
      </c>
      <c r="J14" s="1" t="s">
        <v>78</v>
      </c>
      <c r="K14" s="1" t="s">
        <v>79</v>
      </c>
      <c r="L14" s="3" t="str">
        <f t="shared" si="0"/>
        <v>Outstanding</v>
      </c>
      <c r="M14" s="11" t="s">
        <v>19</v>
      </c>
    </row>
    <row r="15" spans="1:13" ht="60" customHeight="1" x14ac:dyDescent="0.35">
      <c r="A15" s="9" t="s">
        <v>80</v>
      </c>
      <c r="B15" s="1" t="s">
        <v>81</v>
      </c>
      <c r="C15" s="2" t="s">
        <v>25</v>
      </c>
      <c r="D15" s="3" t="s">
        <v>16</v>
      </c>
      <c r="E15" s="3" t="s">
        <v>17</v>
      </c>
      <c r="F15" s="3" t="s">
        <v>18</v>
      </c>
      <c r="G15" s="3" t="s">
        <v>19</v>
      </c>
      <c r="H15" s="4" t="s">
        <v>19</v>
      </c>
      <c r="I15" s="1" t="s">
        <v>82</v>
      </c>
      <c r="J15" s="1" t="s">
        <v>83</v>
      </c>
      <c r="K15" s="1" t="s">
        <v>84</v>
      </c>
      <c r="L15" s="3" t="str">
        <f t="shared" si="0"/>
        <v>Outstanding</v>
      </c>
      <c r="M15" s="11" t="s">
        <v>19</v>
      </c>
    </row>
    <row r="16" spans="1:13" ht="60" customHeight="1" x14ac:dyDescent="0.35">
      <c r="A16" s="9" t="s">
        <v>85</v>
      </c>
      <c r="B16" s="1" t="s">
        <v>86</v>
      </c>
      <c r="C16" s="2" t="s">
        <v>25</v>
      </c>
      <c r="D16" s="3" t="s">
        <v>16</v>
      </c>
      <c r="E16" s="3" t="s">
        <v>17</v>
      </c>
      <c r="F16" s="3" t="s">
        <v>18</v>
      </c>
      <c r="G16" s="3" t="s">
        <v>19</v>
      </c>
      <c r="H16" s="4" t="s">
        <v>19</v>
      </c>
      <c r="I16" s="1" t="s">
        <v>87</v>
      </c>
      <c r="J16" s="1" t="s">
        <v>88</v>
      </c>
      <c r="K16" s="1" t="s">
        <v>89</v>
      </c>
      <c r="L16" s="3" t="str">
        <f t="shared" si="0"/>
        <v>Outstanding</v>
      </c>
      <c r="M16" s="11" t="s">
        <v>19</v>
      </c>
    </row>
    <row r="17" spans="1:13" ht="60" customHeight="1" x14ac:dyDescent="0.35">
      <c r="A17" s="9" t="s">
        <v>90</v>
      </c>
      <c r="B17" s="1" t="s">
        <v>91</v>
      </c>
      <c r="C17" s="2" t="s">
        <v>25</v>
      </c>
      <c r="D17" s="3" t="s">
        <v>16</v>
      </c>
      <c r="E17" s="3" t="s">
        <v>17</v>
      </c>
      <c r="F17" s="3" t="s">
        <v>18</v>
      </c>
      <c r="G17" s="3" t="s">
        <v>19</v>
      </c>
      <c r="H17" s="4" t="s">
        <v>19</v>
      </c>
      <c r="I17" s="1" t="s">
        <v>92</v>
      </c>
      <c r="J17" s="1" t="s">
        <v>42</v>
      </c>
      <c r="K17" s="1" t="s">
        <v>93</v>
      </c>
      <c r="L17" s="3" t="str">
        <f t="shared" si="0"/>
        <v>Outstanding</v>
      </c>
      <c r="M17" s="11" t="s">
        <v>19</v>
      </c>
    </row>
    <row r="18" spans="1:13" ht="60" customHeight="1" x14ac:dyDescent="0.35">
      <c r="A18" s="9" t="s">
        <v>94</v>
      </c>
      <c r="B18" s="1" t="s">
        <v>95</v>
      </c>
      <c r="C18" s="2" t="s">
        <v>25</v>
      </c>
      <c r="D18" s="3" t="s">
        <v>16</v>
      </c>
      <c r="E18" s="3" t="s">
        <v>17</v>
      </c>
      <c r="F18" s="3" t="s">
        <v>18</v>
      </c>
      <c r="G18" s="3" t="s">
        <v>19</v>
      </c>
      <c r="H18" s="4" t="s">
        <v>19</v>
      </c>
      <c r="I18" s="1" t="s">
        <v>96</v>
      </c>
      <c r="J18" s="1" t="s">
        <v>97</v>
      </c>
      <c r="K18" s="1" t="s">
        <v>98</v>
      </c>
      <c r="L18" s="3" t="str">
        <f t="shared" si="0"/>
        <v>Outstanding</v>
      </c>
      <c r="M18" s="11" t="s">
        <v>19</v>
      </c>
    </row>
    <row r="19" spans="1:13" ht="60" customHeight="1" x14ac:dyDescent="0.35">
      <c r="A19" s="9" t="s">
        <v>99</v>
      </c>
      <c r="B19" s="1" t="s">
        <v>100</v>
      </c>
      <c r="C19" s="2" t="s">
        <v>25</v>
      </c>
      <c r="D19" s="3" t="s">
        <v>16</v>
      </c>
      <c r="E19" s="3" t="s">
        <v>17</v>
      </c>
      <c r="F19" s="3" t="s">
        <v>18</v>
      </c>
      <c r="G19" s="3" t="s">
        <v>19</v>
      </c>
      <c r="H19" s="4" t="s">
        <v>19</v>
      </c>
      <c r="I19" s="1" t="s">
        <v>101</v>
      </c>
      <c r="J19" s="1" t="s">
        <v>102</v>
      </c>
      <c r="K19" s="1" t="s">
        <v>103</v>
      </c>
      <c r="L19" s="3" t="str">
        <f t="shared" si="0"/>
        <v>Outstanding</v>
      </c>
      <c r="M19" s="11" t="s">
        <v>19</v>
      </c>
    </row>
    <row r="20" spans="1:13" ht="60" customHeight="1" x14ac:dyDescent="0.35">
      <c r="A20" s="9" t="s">
        <v>104</v>
      </c>
      <c r="B20" s="1" t="s">
        <v>105</v>
      </c>
      <c r="C20" s="2" t="s">
        <v>25</v>
      </c>
      <c r="D20" s="3" t="s">
        <v>16</v>
      </c>
      <c r="E20" s="3" t="s">
        <v>17</v>
      </c>
      <c r="F20" s="3" t="s">
        <v>18</v>
      </c>
      <c r="G20" s="3" t="s">
        <v>19</v>
      </c>
      <c r="H20" s="4" t="s">
        <v>19</v>
      </c>
      <c r="I20" s="1" t="s">
        <v>106</v>
      </c>
      <c r="J20" s="1" t="s">
        <v>107</v>
      </c>
      <c r="K20" s="1" t="s">
        <v>108</v>
      </c>
      <c r="L20" s="3" t="str">
        <f t="shared" si="0"/>
        <v>Outstanding</v>
      </c>
      <c r="M20" s="11" t="s">
        <v>19</v>
      </c>
    </row>
    <row r="21" spans="1:13" ht="60" customHeight="1" x14ac:dyDescent="0.35">
      <c r="A21" s="9" t="s">
        <v>109</v>
      </c>
      <c r="B21" s="1" t="s">
        <v>110</v>
      </c>
      <c r="C21" s="2" t="s">
        <v>25</v>
      </c>
      <c r="D21" s="3" t="s">
        <v>16</v>
      </c>
      <c r="E21" s="3" t="s">
        <v>17</v>
      </c>
      <c r="F21" s="3" t="s">
        <v>18</v>
      </c>
      <c r="G21" s="3" t="s">
        <v>19</v>
      </c>
      <c r="H21" s="4" t="s">
        <v>19</v>
      </c>
      <c r="I21" s="1" t="s">
        <v>111</v>
      </c>
      <c r="J21" s="1" t="s">
        <v>107</v>
      </c>
      <c r="K21" s="1" t="s">
        <v>112</v>
      </c>
      <c r="L21" s="3" t="str">
        <f t="shared" si="0"/>
        <v>Outstanding</v>
      </c>
      <c r="M21" s="11" t="s">
        <v>19</v>
      </c>
    </row>
    <row r="22" spans="1:13" ht="60" customHeight="1" x14ac:dyDescent="0.35">
      <c r="A22" s="9" t="s">
        <v>113</v>
      </c>
      <c r="B22" s="1" t="s">
        <v>114</v>
      </c>
      <c r="C22" s="2" t="s">
        <v>25</v>
      </c>
      <c r="D22" s="3" t="s">
        <v>16</v>
      </c>
      <c r="E22" s="3" t="s">
        <v>17</v>
      </c>
      <c r="F22" s="3" t="s">
        <v>18</v>
      </c>
      <c r="G22" s="3" t="s">
        <v>19</v>
      </c>
      <c r="H22" s="4" t="s">
        <v>19</v>
      </c>
      <c r="I22" s="1" t="s">
        <v>115</v>
      </c>
      <c r="J22" s="1" t="s">
        <v>107</v>
      </c>
      <c r="K22" s="1" t="s">
        <v>116</v>
      </c>
      <c r="L22" s="3" t="str">
        <f t="shared" si="0"/>
        <v>Outstanding</v>
      </c>
      <c r="M22" s="11" t="s">
        <v>19</v>
      </c>
    </row>
    <row r="23" spans="1:13" ht="60" customHeight="1" x14ac:dyDescent="0.35">
      <c r="A23" s="9" t="s">
        <v>117</v>
      </c>
      <c r="B23" s="1" t="s">
        <v>118</v>
      </c>
      <c r="C23" s="2" t="s">
        <v>25</v>
      </c>
      <c r="D23" s="3" t="s">
        <v>16</v>
      </c>
      <c r="E23" s="3" t="s">
        <v>17</v>
      </c>
      <c r="F23" s="3" t="s">
        <v>18</v>
      </c>
      <c r="G23" s="3" t="s">
        <v>19</v>
      </c>
      <c r="H23" s="4" t="s">
        <v>19</v>
      </c>
      <c r="I23" s="1" t="s">
        <v>119</v>
      </c>
      <c r="J23" s="1" t="s">
        <v>107</v>
      </c>
      <c r="K23" s="1" t="s">
        <v>120</v>
      </c>
      <c r="L23" s="3" t="str">
        <f t="shared" si="0"/>
        <v>Outstanding</v>
      </c>
      <c r="M23" s="11" t="s">
        <v>19</v>
      </c>
    </row>
    <row r="24" spans="1:13" ht="60" customHeight="1" x14ac:dyDescent="0.35">
      <c r="A24" s="9" t="s">
        <v>121</v>
      </c>
      <c r="B24" s="1" t="s">
        <v>122</v>
      </c>
      <c r="C24" s="2" t="s">
        <v>25</v>
      </c>
      <c r="D24" s="3" t="s">
        <v>16</v>
      </c>
      <c r="E24" s="3" t="s">
        <v>17</v>
      </c>
      <c r="F24" s="3" t="s">
        <v>18</v>
      </c>
      <c r="G24" s="3" t="s">
        <v>19</v>
      </c>
      <c r="H24" s="4" t="s">
        <v>19</v>
      </c>
      <c r="I24" s="1" t="s">
        <v>123</v>
      </c>
      <c r="J24" s="1" t="s">
        <v>107</v>
      </c>
      <c r="K24" s="1" t="s">
        <v>124</v>
      </c>
      <c r="L24" s="3" t="str">
        <f t="shared" si="0"/>
        <v>Outstanding</v>
      </c>
      <c r="M24" s="11" t="s">
        <v>19</v>
      </c>
    </row>
    <row r="25" spans="1:13" ht="60" customHeight="1" x14ac:dyDescent="0.35">
      <c r="A25" s="9" t="s">
        <v>125</v>
      </c>
      <c r="B25" s="1" t="s">
        <v>126</v>
      </c>
      <c r="C25" s="2" t="s">
        <v>25</v>
      </c>
      <c r="D25" s="3" t="s">
        <v>16</v>
      </c>
      <c r="E25" s="3" t="s">
        <v>17</v>
      </c>
      <c r="F25" s="3" t="s">
        <v>18</v>
      </c>
      <c r="G25" s="3" t="s">
        <v>19</v>
      </c>
      <c r="H25" s="4" t="s">
        <v>19</v>
      </c>
      <c r="I25" s="1" t="s">
        <v>127</v>
      </c>
      <c r="J25" s="1" t="s">
        <v>128</v>
      </c>
      <c r="K25" s="1" t="s">
        <v>129</v>
      </c>
      <c r="L25" s="3" t="str">
        <f t="shared" si="0"/>
        <v>Outstanding</v>
      </c>
      <c r="M25" s="11" t="s">
        <v>19</v>
      </c>
    </row>
    <row r="26" spans="1:13" ht="60" customHeight="1" x14ac:dyDescent="0.35">
      <c r="A26" s="9" t="s">
        <v>130</v>
      </c>
      <c r="B26" s="1" t="s">
        <v>131</v>
      </c>
      <c r="C26" s="2" t="s">
        <v>25</v>
      </c>
      <c r="D26" s="3" t="s">
        <v>16</v>
      </c>
      <c r="E26" s="3" t="s">
        <v>17</v>
      </c>
      <c r="F26" s="3" t="s">
        <v>18</v>
      </c>
      <c r="G26" s="3" t="s">
        <v>19</v>
      </c>
      <c r="H26" s="4" t="s">
        <v>19</v>
      </c>
      <c r="I26" s="1" t="s">
        <v>132</v>
      </c>
      <c r="J26" s="1" t="s">
        <v>133</v>
      </c>
      <c r="K26" s="1" t="s">
        <v>134</v>
      </c>
      <c r="L26" s="3" t="str">
        <f t="shared" si="0"/>
        <v>Outstanding</v>
      </c>
      <c r="M26" s="11" t="s">
        <v>19</v>
      </c>
    </row>
    <row r="27" spans="1:13" ht="60" customHeight="1" x14ac:dyDescent="0.35">
      <c r="A27" s="9" t="s">
        <v>135</v>
      </c>
      <c r="B27" s="1" t="s">
        <v>136</v>
      </c>
      <c r="C27" s="2" t="s">
        <v>25</v>
      </c>
      <c r="D27" s="3" t="s">
        <v>16</v>
      </c>
      <c r="E27" s="3" t="s">
        <v>17</v>
      </c>
      <c r="F27" s="3" t="s">
        <v>18</v>
      </c>
      <c r="G27" s="3" t="s">
        <v>19</v>
      </c>
      <c r="H27" s="4" t="s">
        <v>19</v>
      </c>
      <c r="I27" s="1" t="s">
        <v>137</v>
      </c>
      <c r="J27" s="1" t="s">
        <v>138</v>
      </c>
      <c r="K27" s="1" t="s">
        <v>139</v>
      </c>
      <c r="L27" s="3" t="str">
        <f t="shared" si="0"/>
        <v>Outstanding</v>
      </c>
      <c r="M27" s="11" t="s">
        <v>19</v>
      </c>
    </row>
    <row r="28" spans="1:13" ht="60" customHeight="1" x14ac:dyDescent="0.35">
      <c r="A28" s="9" t="s">
        <v>140</v>
      </c>
      <c r="B28" s="1" t="s">
        <v>141</v>
      </c>
      <c r="C28" s="2" t="s">
        <v>25</v>
      </c>
      <c r="D28" s="3" t="s">
        <v>16</v>
      </c>
      <c r="E28" s="3" t="s">
        <v>17</v>
      </c>
      <c r="F28" s="3" t="s">
        <v>18</v>
      </c>
      <c r="G28" s="3" t="s">
        <v>19</v>
      </c>
      <c r="H28" s="4" t="s">
        <v>19</v>
      </c>
      <c r="I28" s="1" t="s">
        <v>142</v>
      </c>
      <c r="J28" s="1" t="s">
        <v>143</v>
      </c>
      <c r="K28" s="1" t="s">
        <v>144</v>
      </c>
      <c r="L28" s="3" t="str">
        <f t="shared" si="0"/>
        <v>Outstanding</v>
      </c>
      <c r="M28" s="11" t="s">
        <v>19</v>
      </c>
    </row>
    <row r="29" spans="1:13" ht="60" customHeight="1" x14ac:dyDescent="0.35">
      <c r="A29" s="9" t="s">
        <v>145</v>
      </c>
      <c r="B29" s="1" t="s">
        <v>146</v>
      </c>
      <c r="C29" s="2" t="s">
        <v>25</v>
      </c>
      <c r="D29" s="3" t="s">
        <v>16</v>
      </c>
      <c r="E29" s="3" t="s">
        <v>17</v>
      </c>
      <c r="F29" s="3" t="s">
        <v>18</v>
      </c>
      <c r="G29" s="3" t="s">
        <v>19</v>
      </c>
      <c r="H29" s="4" t="s">
        <v>19</v>
      </c>
      <c r="I29" s="1" t="s">
        <v>147</v>
      </c>
      <c r="J29" s="1" t="s">
        <v>143</v>
      </c>
      <c r="K29" s="1" t="s">
        <v>148</v>
      </c>
      <c r="L29" s="3" t="str">
        <f t="shared" si="0"/>
        <v>Outstanding</v>
      </c>
      <c r="M29" s="11" t="s">
        <v>19</v>
      </c>
    </row>
    <row r="30" spans="1:13" ht="60" customHeight="1" x14ac:dyDescent="0.35">
      <c r="A30" s="9" t="s">
        <v>149</v>
      </c>
      <c r="B30" s="1" t="s">
        <v>150</v>
      </c>
      <c r="C30" s="2" t="s">
        <v>25</v>
      </c>
      <c r="D30" s="3" t="s">
        <v>16</v>
      </c>
      <c r="E30" s="3" t="s">
        <v>17</v>
      </c>
      <c r="F30" s="3" t="s">
        <v>18</v>
      </c>
      <c r="G30" s="3" t="s">
        <v>19</v>
      </c>
      <c r="H30" s="4" t="s">
        <v>19</v>
      </c>
      <c r="I30" s="1" t="s">
        <v>151</v>
      </c>
      <c r="J30" s="1" t="s">
        <v>138</v>
      </c>
      <c r="K30" s="1" t="s">
        <v>152</v>
      </c>
      <c r="L30" s="3" t="str">
        <f t="shared" si="0"/>
        <v>Outstanding</v>
      </c>
      <c r="M30" s="11" t="s">
        <v>19</v>
      </c>
    </row>
    <row r="31" spans="1:13" ht="60" customHeight="1" x14ac:dyDescent="0.35">
      <c r="A31" s="9" t="s">
        <v>153</v>
      </c>
      <c r="B31" s="1" t="s">
        <v>154</v>
      </c>
      <c r="C31" s="2" t="s">
        <v>25</v>
      </c>
      <c r="D31" s="3" t="s">
        <v>16</v>
      </c>
      <c r="E31" s="3" t="s">
        <v>17</v>
      </c>
      <c r="F31" s="3" t="s">
        <v>18</v>
      </c>
      <c r="G31" s="3" t="s">
        <v>19</v>
      </c>
      <c r="H31" s="4" t="s">
        <v>19</v>
      </c>
      <c r="I31" s="1" t="s">
        <v>155</v>
      </c>
      <c r="J31" s="1" t="s">
        <v>138</v>
      </c>
      <c r="K31" s="1" t="s">
        <v>156</v>
      </c>
      <c r="L31" s="3" t="str">
        <f t="shared" si="0"/>
        <v>Outstanding</v>
      </c>
      <c r="M31" s="11" t="s">
        <v>19</v>
      </c>
    </row>
    <row r="32" spans="1:13" ht="60" customHeight="1" x14ac:dyDescent="0.35">
      <c r="A32" s="9" t="s">
        <v>157</v>
      </c>
      <c r="B32" s="1" t="s">
        <v>158</v>
      </c>
      <c r="C32" s="2" t="s">
        <v>25</v>
      </c>
      <c r="D32" s="3" t="s">
        <v>16</v>
      </c>
      <c r="E32" s="3" t="s">
        <v>17</v>
      </c>
      <c r="F32" s="3" t="s">
        <v>18</v>
      </c>
      <c r="G32" s="3" t="s">
        <v>19</v>
      </c>
      <c r="H32" s="4" t="s">
        <v>19</v>
      </c>
      <c r="I32" s="1" t="s">
        <v>159</v>
      </c>
      <c r="J32" s="1" t="s">
        <v>138</v>
      </c>
      <c r="K32" s="1" t="s">
        <v>160</v>
      </c>
      <c r="L32" s="3" t="str">
        <f t="shared" si="0"/>
        <v>Outstanding</v>
      </c>
      <c r="M32" s="11" t="s">
        <v>19</v>
      </c>
    </row>
    <row r="33" spans="1:13" ht="60" customHeight="1" x14ac:dyDescent="0.35">
      <c r="A33" s="9" t="s">
        <v>161</v>
      </c>
      <c r="B33" s="1" t="s">
        <v>162</v>
      </c>
      <c r="C33" s="2" t="s">
        <v>25</v>
      </c>
      <c r="D33" s="3" t="s">
        <v>16</v>
      </c>
      <c r="E33" s="3" t="s">
        <v>17</v>
      </c>
      <c r="F33" s="3" t="s">
        <v>18</v>
      </c>
      <c r="G33" s="3" t="s">
        <v>19</v>
      </c>
      <c r="H33" s="4" t="s">
        <v>19</v>
      </c>
      <c r="I33" s="1" t="s">
        <v>163</v>
      </c>
      <c r="J33" s="1" t="s">
        <v>138</v>
      </c>
      <c r="K33" s="1" t="s">
        <v>164</v>
      </c>
      <c r="L33" s="3" t="str">
        <f t="shared" si="0"/>
        <v>Outstanding</v>
      </c>
      <c r="M33" s="11" t="s">
        <v>19</v>
      </c>
    </row>
    <row r="34" spans="1:13" ht="60" customHeight="1" x14ac:dyDescent="0.35">
      <c r="A34" s="9" t="s">
        <v>165</v>
      </c>
      <c r="B34" s="1" t="s">
        <v>166</v>
      </c>
      <c r="C34" s="2" t="s">
        <v>25</v>
      </c>
      <c r="D34" s="3" t="s">
        <v>16</v>
      </c>
      <c r="E34" s="3" t="s">
        <v>17</v>
      </c>
      <c r="F34" s="3" t="s">
        <v>18</v>
      </c>
      <c r="G34" s="3" t="s">
        <v>19</v>
      </c>
      <c r="H34" s="4" t="s">
        <v>19</v>
      </c>
      <c r="I34" s="1" t="s">
        <v>167</v>
      </c>
      <c r="J34" s="1" t="s">
        <v>138</v>
      </c>
      <c r="K34" s="1" t="s">
        <v>168</v>
      </c>
      <c r="L34" s="3" t="str">
        <f t="shared" si="0"/>
        <v>Outstanding</v>
      </c>
      <c r="M34" s="11" t="s">
        <v>19</v>
      </c>
    </row>
    <row r="35" spans="1:13" ht="60" customHeight="1" x14ac:dyDescent="0.35">
      <c r="A35" s="9" t="s">
        <v>169</v>
      </c>
      <c r="B35" s="1" t="s">
        <v>170</v>
      </c>
      <c r="C35" s="2" t="s">
        <v>25</v>
      </c>
      <c r="D35" s="3" t="s">
        <v>16</v>
      </c>
      <c r="E35" s="3" t="s">
        <v>17</v>
      </c>
      <c r="F35" s="3" t="s">
        <v>18</v>
      </c>
      <c r="G35" s="3" t="s">
        <v>19</v>
      </c>
      <c r="H35" s="4" t="s">
        <v>19</v>
      </c>
      <c r="I35" s="1" t="s">
        <v>171</v>
      </c>
      <c r="J35" s="1" t="s">
        <v>138</v>
      </c>
      <c r="K35" s="1" t="s">
        <v>172</v>
      </c>
      <c r="L35" s="3" t="str">
        <f t="shared" si="0"/>
        <v>Outstanding</v>
      </c>
      <c r="M35" s="11" t="s">
        <v>19</v>
      </c>
    </row>
    <row r="36" spans="1:13" ht="60" customHeight="1" x14ac:dyDescent="0.35">
      <c r="A36" s="9" t="s">
        <v>173</v>
      </c>
      <c r="B36" s="1" t="s">
        <v>174</v>
      </c>
      <c r="C36" s="2" t="s">
        <v>25</v>
      </c>
      <c r="D36" s="3" t="s">
        <v>16</v>
      </c>
      <c r="E36" s="3" t="s">
        <v>17</v>
      </c>
      <c r="F36" s="3" t="s">
        <v>18</v>
      </c>
      <c r="G36" s="3" t="s">
        <v>19</v>
      </c>
      <c r="H36" s="4" t="s">
        <v>19</v>
      </c>
      <c r="I36" s="1" t="s">
        <v>175</v>
      </c>
      <c r="J36" s="1" t="s">
        <v>138</v>
      </c>
      <c r="K36" s="1" t="s">
        <v>176</v>
      </c>
      <c r="L36" s="3" t="str">
        <f t="shared" si="0"/>
        <v>Outstanding</v>
      </c>
      <c r="M36" s="11" t="s">
        <v>19</v>
      </c>
    </row>
    <row r="37" spans="1:13" ht="60" customHeight="1" x14ac:dyDescent="0.35">
      <c r="A37" s="9" t="s">
        <v>177</v>
      </c>
      <c r="B37" s="1" t="s">
        <v>178</v>
      </c>
      <c r="C37" s="2" t="s">
        <v>25</v>
      </c>
      <c r="D37" s="3" t="s">
        <v>16</v>
      </c>
      <c r="E37" s="3" t="s">
        <v>17</v>
      </c>
      <c r="F37" s="3" t="s">
        <v>18</v>
      </c>
      <c r="G37" s="3" t="s">
        <v>19</v>
      </c>
      <c r="H37" s="4" t="s">
        <v>19</v>
      </c>
      <c r="I37" s="1" t="s">
        <v>179</v>
      </c>
      <c r="J37" s="1" t="s">
        <v>138</v>
      </c>
      <c r="K37" s="1" t="s">
        <v>180</v>
      </c>
      <c r="L37" s="3" t="str">
        <f t="shared" si="0"/>
        <v>Outstanding</v>
      </c>
      <c r="M37" s="11" t="s">
        <v>19</v>
      </c>
    </row>
    <row r="38" spans="1:13" ht="60" customHeight="1" x14ac:dyDescent="0.35">
      <c r="A38" s="9" t="s">
        <v>181</v>
      </c>
      <c r="B38" s="1" t="s">
        <v>182</v>
      </c>
      <c r="C38" s="2" t="s">
        <v>25</v>
      </c>
      <c r="D38" s="3" t="s">
        <v>16</v>
      </c>
      <c r="E38" s="3" t="s">
        <v>17</v>
      </c>
      <c r="F38" s="3" t="s">
        <v>18</v>
      </c>
      <c r="G38" s="3" t="s">
        <v>19</v>
      </c>
      <c r="H38" s="4" t="s">
        <v>19</v>
      </c>
      <c r="I38" s="1" t="s">
        <v>183</v>
      </c>
      <c r="J38" s="1" t="s">
        <v>138</v>
      </c>
      <c r="K38" s="1" t="s">
        <v>184</v>
      </c>
      <c r="L38" s="3" t="str">
        <f t="shared" si="0"/>
        <v>Outstanding</v>
      </c>
      <c r="M38" s="11" t="s">
        <v>19</v>
      </c>
    </row>
    <row r="39" spans="1:13" ht="60" customHeight="1" x14ac:dyDescent="0.35">
      <c r="A39" s="9" t="s">
        <v>185</v>
      </c>
      <c r="B39" s="1" t="s">
        <v>186</v>
      </c>
      <c r="C39" s="2" t="s">
        <v>25</v>
      </c>
      <c r="D39" s="3" t="s">
        <v>16</v>
      </c>
      <c r="E39" s="3" t="s">
        <v>17</v>
      </c>
      <c r="F39" s="3" t="s">
        <v>18</v>
      </c>
      <c r="G39" s="3" t="s">
        <v>19</v>
      </c>
      <c r="H39" s="4" t="s">
        <v>19</v>
      </c>
      <c r="I39" s="1" t="s">
        <v>187</v>
      </c>
      <c r="J39" s="1" t="s">
        <v>138</v>
      </c>
      <c r="K39" s="1" t="s">
        <v>188</v>
      </c>
      <c r="L39" s="3" t="str">
        <f t="shared" si="0"/>
        <v>Outstanding</v>
      </c>
      <c r="M39" s="11" t="s">
        <v>19</v>
      </c>
    </row>
    <row r="40" spans="1:13" ht="60" customHeight="1" x14ac:dyDescent="0.35">
      <c r="A40" s="9" t="s">
        <v>189</v>
      </c>
      <c r="B40" s="1" t="s">
        <v>190</v>
      </c>
      <c r="C40" s="2" t="s">
        <v>25</v>
      </c>
      <c r="D40" s="3" t="s">
        <v>16</v>
      </c>
      <c r="E40" s="3" t="s">
        <v>17</v>
      </c>
      <c r="F40" s="3" t="s">
        <v>18</v>
      </c>
      <c r="G40" s="3" t="s">
        <v>19</v>
      </c>
      <c r="H40" s="4" t="s">
        <v>19</v>
      </c>
      <c r="I40" s="1" t="s">
        <v>191</v>
      </c>
      <c r="J40" s="1" t="s">
        <v>138</v>
      </c>
      <c r="K40" s="1" t="s">
        <v>192</v>
      </c>
      <c r="L40" s="3" t="str">
        <f t="shared" si="0"/>
        <v>Outstanding</v>
      </c>
      <c r="M40" s="11" t="s">
        <v>19</v>
      </c>
    </row>
    <row r="41" spans="1:13" ht="60" customHeight="1" x14ac:dyDescent="0.35">
      <c r="A41" s="9" t="s">
        <v>193</v>
      </c>
      <c r="B41" s="1" t="s">
        <v>194</v>
      </c>
      <c r="C41" s="2" t="s">
        <v>25</v>
      </c>
      <c r="D41" s="3" t="s">
        <v>16</v>
      </c>
      <c r="E41" s="3" t="s">
        <v>17</v>
      </c>
      <c r="F41" s="3" t="s">
        <v>18</v>
      </c>
      <c r="G41" s="3" t="s">
        <v>19</v>
      </c>
      <c r="H41" s="4" t="s">
        <v>19</v>
      </c>
      <c r="I41" s="1" t="s">
        <v>195</v>
      </c>
      <c r="J41" s="1" t="s">
        <v>143</v>
      </c>
      <c r="K41" s="1" t="s">
        <v>196</v>
      </c>
      <c r="L41" s="3" t="str">
        <f t="shared" si="0"/>
        <v>Outstanding</v>
      </c>
      <c r="M41" s="11" t="s">
        <v>19</v>
      </c>
    </row>
    <row r="42" spans="1:13" ht="60" customHeight="1" x14ac:dyDescent="0.35">
      <c r="A42" s="9" t="s">
        <v>197</v>
      </c>
      <c r="B42" s="1" t="s">
        <v>198</v>
      </c>
      <c r="C42" s="2" t="s">
        <v>25</v>
      </c>
      <c r="D42" s="3" t="s">
        <v>16</v>
      </c>
      <c r="E42" s="3" t="s">
        <v>17</v>
      </c>
      <c r="F42" s="3" t="s">
        <v>18</v>
      </c>
      <c r="G42" s="3" t="s">
        <v>19</v>
      </c>
      <c r="H42" s="4" t="s">
        <v>19</v>
      </c>
      <c r="I42" s="1" t="s">
        <v>199</v>
      </c>
      <c r="J42" s="1" t="s">
        <v>143</v>
      </c>
      <c r="K42" s="1" t="s">
        <v>200</v>
      </c>
      <c r="L42" s="3" t="str">
        <f t="shared" si="0"/>
        <v>Outstanding</v>
      </c>
      <c r="M42" s="11" t="s">
        <v>19</v>
      </c>
    </row>
    <row r="43" spans="1:13" ht="60" customHeight="1" x14ac:dyDescent="0.35">
      <c r="A43" s="9" t="s">
        <v>201</v>
      </c>
      <c r="B43" s="1" t="s">
        <v>202</v>
      </c>
      <c r="C43" s="2" t="s">
        <v>25</v>
      </c>
      <c r="D43" s="3" t="s">
        <v>16</v>
      </c>
      <c r="E43" s="3" t="s">
        <v>17</v>
      </c>
      <c r="F43" s="3" t="s">
        <v>18</v>
      </c>
      <c r="G43" s="3" t="s">
        <v>19</v>
      </c>
      <c r="H43" s="4" t="s">
        <v>19</v>
      </c>
      <c r="I43" s="1" t="s">
        <v>203</v>
      </c>
      <c r="J43" s="1" t="s">
        <v>204</v>
      </c>
      <c r="K43" s="1" t="s">
        <v>205</v>
      </c>
      <c r="L43" s="3" t="str">
        <f t="shared" si="0"/>
        <v>Outstanding</v>
      </c>
      <c r="M43" s="11" t="s">
        <v>19</v>
      </c>
    </row>
    <row r="44" spans="1:13" ht="60" customHeight="1" x14ac:dyDescent="0.35">
      <c r="A44" s="9" t="s">
        <v>206</v>
      </c>
      <c r="B44" s="1" t="s">
        <v>207</v>
      </c>
      <c r="C44" s="2" t="s">
        <v>25</v>
      </c>
      <c r="D44" s="3" t="s">
        <v>16</v>
      </c>
      <c r="E44" s="3" t="s">
        <v>17</v>
      </c>
      <c r="F44" s="3" t="s">
        <v>18</v>
      </c>
      <c r="G44" s="3" t="s">
        <v>19</v>
      </c>
      <c r="H44" s="4" t="s">
        <v>19</v>
      </c>
      <c r="I44" s="1" t="s">
        <v>208</v>
      </c>
      <c r="J44" s="1" t="s">
        <v>204</v>
      </c>
      <c r="K44" s="1" t="s">
        <v>209</v>
      </c>
      <c r="L44" s="3" t="str">
        <f t="shared" si="0"/>
        <v>Outstanding</v>
      </c>
      <c r="M44" s="11" t="s">
        <v>19</v>
      </c>
    </row>
    <row r="45" spans="1:13" ht="60" customHeight="1" x14ac:dyDescent="0.35">
      <c r="A45" s="9" t="s">
        <v>210</v>
      </c>
      <c r="B45" s="1" t="s">
        <v>211</v>
      </c>
      <c r="C45" s="2" t="s">
        <v>25</v>
      </c>
      <c r="D45" s="3" t="s">
        <v>16</v>
      </c>
      <c r="E45" s="3" t="s">
        <v>17</v>
      </c>
      <c r="F45" s="3" t="s">
        <v>18</v>
      </c>
      <c r="G45" s="3" t="s">
        <v>19</v>
      </c>
      <c r="H45" s="4" t="s">
        <v>19</v>
      </c>
      <c r="I45" s="1" t="s">
        <v>212</v>
      </c>
      <c r="J45" s="1" t="s">
        <v>27</v>
      </c>
      <c r="K45" s="1" t="s">
        <v>213</v>
      </c>
      <c r="L45" s="3" t="str">
        <f t="shared" si="0"/>
        <v>Outstanding</v>
      </c>
      <c r="M45" s="11" t="s">
        <v>19</v>
      </c>
    </row>
    <row r="46" spans="1:13" ht="60" customHeight="1" x14ac:dyDescent="0.35">
      <c r="A46" s="9" t="s">
        <v>214</v>
      </c>
      <c r="B46" s="1" t="s">
        <v>215</v>
      </c>
      <c r="C46" s="2" t="s">
        <v>25</v>
      </c>
      <c r="D46" s="3" t="s">
        <v>16</v>
      </c>
      <c r="E46" s="3" t="s">
        <v>17</v>
      </c>
      <c r="F46" s="3" t="s">
        <v>18</v>
      </c>
      <c r="G46" s="3" t="s">
        <v>19</v>
      </c>
      <c r="H46" s="4" t="s">
        <v>19</v>
      </c>
      <c r="I46" s="1" t="s">
        <v>216</v>
      </c>
      <c r="J46" s="1" t="s">
        <v>56</v>
      </c>
      <c r="K46" s="1" t="s">
        <v>217</v>
      </c>
      <c r="L46" s="3" t="str">
        <f t="shared" si="0"/>
        <v>Outstanding</v>
      </c>
      <c r="M46" s="11" t="s">
        <v>19</v>
      </c>
    </row>
    <row r="47" spans="1:13" ht="60" customHeight="1" x14ac:dyDescent="0.35">
      <c r="A47" s="9" t="s">
        <v>218</v>
      </c>
      <c r="B47" s="1" t="s">
        <v>219</v>
      </c>
      <c r="C47" s="2" t="s">
        <v>25</v>
      </c>
      <c r="D47" s="3" t="s">
        <v>16</v>
      </c>
      <c r="E47" s="3" t="s">
        <v>17</v>
      </c>
      <c r="F47" s="3" t="s">
        <v>18</v>
      </c>
      <c r="G47" s="3" t="s">
        <v>19</v>
      </c>
      <c r="H47" s="4" t="s">
        <v>19</v>
      </c>
      <c r="I47" s="1" t="s">
        <v>220</v>
      </c>
      <c r="J47" s="1" t="s">
        <v>221</v>
      </c>
      <c r="K47" s="1" t="s">
        <v>222</v>
      </c>
      <c r="L47" s="3" t="str">
        <f t="shared" si="0"/>
        <v>Outstanding</v>
      </c>
      <c r="M47" s="11" t="s">
        <v>19</v>
      </c>
    </row>
    <row r="48" spans="1:13" ht="60" customHeight="1" x14ac:dyDescent="0.35">
      <c r="A48" s="9" t="s">
        <v>223</v>
      </c>
      <c r="B48" s="1" t="s">
        <v>224</v>
      </c>
      <c r="C48" s="2" t="s">
        <v>25</v>
      </c>
      <c r="D48" s="3" t="s">
        <v>16</v>
      </c>
      <c r="E48" s="3" t="s">
        <v>17</v>
      </c>
      <c r="F48" s="3" t="s">
        <v>18</v>
      </c>
      <c r="G48" s="3" t="s">
        <v>19</v>
      </c>
      <c r="H48" s="4" t="s">
        <v>19</v>
      </c>
      <c r="I48" s="1" t="s">
        <v>225</v>
      </c>
      <c r="J48" s="1" t="s">
        <v>226</v>
      </c>
      <c r="K48" s="1" t="s">
        <v>227</v>
      </c>
      <c r="L48" s="3" t="str">
        <f t="shared" si="0"/>
        <v>Outstanding</v>
      </c>
      <c r="M48" s="11" t="s">
        <v>19</v>
      </c>
    </row>
    <row r="49" spans="1:13" ht="60" customHeight="1" x14ac:dyDescent="0.35">
      <c r="A49" s="9" t="s">
        <v>228</v>
      </c>
      <c r="B49" s="1" t="s">
        <v>229</v>
      </c>
      <c r="C49" s="2" t="s">
        <v>25</v>
      </c>
      <c r="D49" s="3" t="s">
        <v>16</v>
      </c>
      <c r="E49" s="3" t="s">
        <v>17</v>
      </c>
      <c r="F49" s="3" t="s">
        <v>18</v>
      </c>
      <c r="G49" s="3" t="s">
        <v>19</v>
      </c>
      <c r="H49" s="4" t="s">
        <v>19</v>
      </c>
      <c r="I49" s="1" t="s">
        <v>230</v>
      </c>
      <c r="J49" s="1" t="s">
        <v>78</v>
      </c>
      <c r="K49" s="1" t="s">
        <v>231</v>
      </c>
      <c r="L49" s="3" t="str">
        <f t="shared" si="0"/>
        <v>Outstanding</v>
      </c>
      <c r="M49" s="11" t="s">
        <v>19</v>
      </c>
    </row>
    <row r="50" spans="1:13" ht="60" customHeight="1" x14ac:dyDescent="0.35">
      <c r="A50" s="9" t="s">
        <v>232</v>
      </c>
      <c r="B50" s="1" t="s">
        <v>233</v>
      </c>
      <c r="C50" s="2" t="s">
        <v>25</v>
      </c>
      <c r="D50" s="3" t="s">
        <v>16</v>
      </c>
      <c r="E50" s="3" t="s">
        <v>17</v>
      </c>
      <c r="F50" s="3" t="s">
        <v>18</v>
      </c>
      <c r="G50" s="3" t="s">
        <v>19</v>
      </c>
      <c r="H50" s="4" t="s">
        <v>19</v>
      </c>
      <c r="I50" s="1" t="s">
        <v>234</v>
      </c>
      <c r="J50" s="1" t="s">
        <v>235</v>
      </c>
      <c r="K50" s="1" t="s">
        <v>236</v>
      </c>
      <c r="L50" s="3" t="str">
        <f t="shared" si="0"/>
        <v>Outstanding</v>
      </c>
      <c r="M50" s="11" t="s">
        <v>19</v>
      </c>
    </row>
    <row r="51" spans="1:13" ht="60" customHeight="1" x14ac:dyDescent="0.35">
      <c r="A51" s="9" t="s">
        <v>237</v>
      </c>
      <c r="B51" s="1" t="s">
        <v>238</v>
      </c>
      <c r="C51" s="2" t="s">
        <v>25</v>
      </c>
      <c r="D51" s="3" t="s">
        <v>16</v>
      </c>
      <c r="E51" s="3" t="s">
        <v>17</v>
      </c>
      <c r="F51" s="3" t="s">
        <v>18</v>
      </c>
      <c r="G51" s="3" t="s">
        <v>19</v>
      </c>
      <c r="H51" s="4" t="s">
        <v>19</v>
      </c>
      <c r="I51" s="1" t="s">
        <v>239</v>
      </c>
      <c r="J51" s="1" t="s">
        <v>88</v>
      </c>
      <c r="K51" s="1" t="s">
        <v>240</v>
      </c>
      <c r="L51" s="3" t="str">
        <f t="shared" si="0"/>
        <v>Outstanding</v>
      </c>
      <c r="M51" s="11" t="s">
        <v>19</v>
      </c>
    </row>
    <row r="52" spans="1:13" ht="60" customHeight="1" x14ac:dyDescent="0.35">
      <c r="A52" s="9" t="s">
        <v>241</v>
      </c>
      <c r="B52" s="1" t="s">
        <v>242</v>
      </c>
      <c r="C52" s="2" t="s">
        <v>25</v>
      </c>
      <c r="D52" s="3" t="s">
        <v>16</v>
      </c>
      <c r="E52" s="3" t="s">
        <v>17</v>
      </c>
      <c r="F52" s="3" t="s">
        <v>18</v>
      </c>
      <c r="G52" s="3" t="s">
        <v>19</v>
      </c>
      <c r="H52" s="4" t="s">
        <v>19</v>
      </c>
      <c r="I52" s="1" t="s">
        <v>243</v>
      </c>
      <c r="J52" s="1" t="s">
        <v>27</v>
      </c>
      <c r="K52" s="1" t="s">
        <v>244</v>
      </c>
      <c r="L52" s="3" t="str">
        <f t="shared" si="0"/>
        <v>Outstanding</v>
      </c>
      <c r="M52" s="11" t="s">
        <v>19</v>
      </c>
    </row>
    <row r="53" spans="1:13" ht="60" customHeight="1" x14ac:dyDescent="0.35">
      <c r="A53" s="9" t="s">
        <v>245</v>
      </c>
      <c r="B53" s="1" t="s">
        <v>246</v>
      </c>
      <c r="C53" s="2" t="s">
        <v>25</v>
      </c>
      <c r="D53" s="3" t="s">
        <v>16</v>
      </c>
      <c r="E53" s="3" t="s">
        <v>17</v>
      </c>
      <c r="F53" s="3" t="s">
        <v>18</v>
      </c>
      <c r="G53" s="3" t="s">
        <v>19</v>
      </c>
      <c r="H53" s="4" t="s">
        <v>19</v>
      </c>
      <c r="I53" s="1" t="s">
        <v>247</v>
      </c>
      <c r="J53" s="1" t="s">
        <v>27</v>
      </c>
      <c r="K53" s="1" t="s">
        <v>248</v>
      </c>
      <c r="L53" s="3" t="str">
        <f t="shared" si="0"/>
        <v>Outstanding</v>
      </c>
      <c r="M53" s="11" t="s">
        <v>19</v>
      </c>
    </row>
    <row r="54" spans="1:13" ht="60" customHeight="1" x14ac:dyDescent="0.35">
      <c r="A54" s="9" t="s">
        <v>249</v>
      </c>
      <c r="B54" s="1" t="s">
        <v>250</v>
      </c>
      <c r="C54" s="2" t="s">
        <v>25</v>
      </c>
      <c r="D54" s="3" t="s">
        <v>16</v>
      </c>
      <c r="E54" s="3" t="s">
        <v>17</v>
      </c>
      <c r="F54" s="3" t="s">
        <v>18</v>
      </c>
      <c r="G54" s="3" t="s">
        <v>19</v>
      </c>
      <c r="H54" s="4" t="s">
        <v>19</v>
      </c>
      <c r="I54" s="1" t="s">
        <v>251</v>
      </c>
      <c r="J54" s="1" t="s">
        <v>88</v>
      </c>
      <c r="K54" s="1" t="s">
        <v>252</v>
      </c>
      <c r="L54" s="3" t="str">
        <f t="shared" si="0"/>
        <v>Outstanding</v>
      </c>
      <c r="M54" s="11" t="s">
        <v>19</v>
      </c>
    </row>
    <row r="55" spans="1:13" ht="60" customHeight="1" x14ac:dyDescent="0.35">
      <c r="A55" s="9" t="s">
        <v>253</v>
      </c>
      <c r="B55" s="1" t="s">
        <v>254</v>
      </c>
      <c r="C55" s="2" t="s">
        <v>25</v>
      </c>
      <c r="D55" s="3" t="s">
        <v>16</v>
      </c>
      <c r="E55" s="3" t="s">
        <v>17</v>
      </c>
      <c r="F55" s="3" t="s">
        <v>18</v>
      </c>
      <c r="G55" s="3" t="s">
        <v>19</v>
      </c>
      <c r="H55" s="4" t="s">
        <v>19</v>
      </c>
      <c r="I55" s="1" t="s">
        <v>255</v>
      </c>
      <c r="J55" s="1" t="s">
        <v>256</v>
      </c>
      <c r="K55" s="1" t="s">
        <v>257</v>
      </c>
      <c r="L55" s="3" t="str">
        <f t="shared" si="0"/>
        <v>Outstanding</v>
      </c>
      <c r="M55" s="11" t="s">
        <v>19</v>
      </c>
    </row>
    <row r="56" spans="1:13" ht="60" customHeight="1" x14ac:dyDescent="0.35">
      <c r="A56" s="9" t="s">
        <v>258</v>
      </c>
      <c r="B56" s="1" t="s">
        <v>259</v>
      </c>
      <c r="C56" s="2" t="s">
        <v>25</v>
      </c>
      <c r="D56" s="3" t="s">
        <v>16</v>
      </c>
      <c r="E56" s="3" t="s">
        <v>17</v>
      </c>
      <c r="F56" s="3" t="s">
        <v>18</v>
      </c>
      <c r="G56" s="3" t="s">
        <v>19</v>
      </c>
      <c r="H56" s="4" t="s">
        <v>19</v>
      </c>
      <c r="I56" s="1" t="s">
        <v>260</v>
      </c>
      <c r="J56" s="1" t="s">
        <v>261</v>
      </c>
      <c r="K56" s="1" t="s">
        <v>262</v>
      </c>
      <c r="L56" s="3" t="str">
        <f t="shared" si="0"/>
        <v>Outstanding</v>
      </c>
      <c r="M56" s="11" t="s">
        <v>19</v>
      </c>
    </row>
    <row r="57" spans="1:13" ht="60" customHeight="1" x14ac:dyDescent="0.35">
      <c r="A57" s="9" t="s">
        <v>263</v>
      </c>
      <c r="B57" s="1" t="s">
        <v>264</v>
      </c>
      <c r="C57" s="2" t="s">
        <v>25</v>
      </c>
      <c r="D57" s="3" t="s">
        <v>16</v>
      </c>
      <c r="E57" s="3" t="s">
        <v>17</v>
      </c>
      <c r="F57" s="3" t="s">
        <v>18</v>
      </c>
      <c r="G57" s="3" t="s">
        <v>19</v>
      </c>
      <c r="H57" s="4" t="s">
        <v>19</v>
      </c>
      <c r="I57" s="1" t="s">
        <v>265</v>
      </c>
      <c r="J57" s="1" t="s">
        <v>88</v>
      </c>
      <c r="K57" s="1" t="s">
        <v>266</v>
      </c>
      <c r="L57" s="3" t="str">
        <f t="shared" si="0"/>
        <v>Outstanding</v>
      </c>
      <c r="M57" s="11" t="s">
        <v>19</v>
      </c>
    </row>
    <row r="58" spans="1:13" ht="60" customHeight="1" x14ac:dyDescent="0.35">
      <c r="A58" s="9" t="s">
        <v>267</v>
      </c>
      <c r="B58" s="1" t="s">
        <v>268</v>
      </c>
      <c r="C58" s="2" t="s">
        <v>25</v>
      </c>
      <c r="D58" s="3" t="s">
        <v>16</v>
      </c>
      <c r="E58" s="3" t="s">
        <v>17</v>
      </c>
      <c r="F58" s="3" t="s">
        <v>18</v>
      </c>
      <c r="G58" s="3" t="s">
        <v>19</v>
      </c>
      <c r="H58" s="4" t="s">
        <v>19</v>
      </c>
      <c r="I58" s="1" t="s">
        <v>269</v>
      </c>
      <c r="J58" s="1" t="s">
        <v>88</v>
      </c>
      <c r="K58" s="1" t="s">
        <v>270</v>
      </c>
      <c r="L58" s="3" t="str">
        <f t="shared" si="0"/>
        <v>Outstanding</v>
      </c>
      <c r="M58" s="11" t="s">
        <v>19</v>
      </c>
    </row>
    <row r="59" spans="1:13" ht="60" customHeight="1" x14ac:dyDescent="0.35">
      <c r="A59" s="9" t="s">
        <v>271</v>
      </c>
      <c r="B59" s="1" t="s">
        <v>272</v>
      </c>
      <c r="C59" s="2" t="s">
        <v>25</v>
      </c>
      <c r="D59" s="3" t="s">
        <v>16</v>
      </c>
      <c r="E59" s="3" t="s">
        <v>17</v>
      </c>
      <c r="F59" s="3" t="s">
        <v>18</v>
      </c>
      <c r="G59" s="3" t="s">
        <v>19</v>
      </c>
      <c r="H59" s="4" t="s">
        <v>19</v>
      </c>
      <c r="I59" s="1" t="s">
        <v>273</v>
      </c>
      <c r="J59" s="1" t="s">
        <v>88</v>
      </c>
      <c r="K59" s="1" t="s">
        <v>274</v>
      </c>
      <c r="L59" s="3" t="str">
        <f t="shared" si="0"/>
        <v>Outstanding</v>
      </c>
      <c r="M59" s="11" t="s">
        <v>19</v>
      </c>
    </row>
    <row r="60" spans="1:13" ht="60" customHeight="1" x14ac:dyDescent="0.35">
      <c r="A60" s="9" t="s">
        <v>275</v>
      </c>
      <c r="B60" s="1" t="s">
        <v>276</v>
      </c>
      <c r="C60" s="2" t="s">
        <v>25</v>
      </c>
      <c r="D60" s="3" t="s">
        <v>16</v>
      </c>
      <c r="E60" s="3" t="s">
        <v>17</v>
      </c>
      <c r="F60" s="3" t="s">
        <v>18</v>
      </c>
      <c r="G60" s="3" t="s">
        <v>19</v>
      </c>
      <c r="H60" s="4" t="s">
        <v>19</v>
      </c>
      <c r="I60" s="1" t="s">
        <v>277</v>
      </c>
      <c r="J60" s="1" t="s">
        <v>88</v>
      </c>
      <c r="K60" s="1" t="s">
        <v>278</v>
      </c>
      <c r="L60" s="3" t="str">
        <f t="shared" si="0"/>
        <v>Outstanding</v>
      </c>
      <c r="M60" s="11" t="s">
        <v>19</v>
      </c>
    </row>
    <row r="61" spans="1:13" ht="60" customHeight="1" x14ac:dyDescent="0.35">
      <c r="A61" s="9" t="s">
        <v>279</v>
      </c>
      <c r="B61" s="1" t="s">
        <v>280</v>
      </c>
      <c r="C61" s="2" t="s">
        <v>25</v>
      </c>
      <c r="D61" s="3" t="s">
        <v>16</v>
      </c>
      <c r="E61" s="3" t="s">
        <v>17</v>
      </c>
      <c r="F61" s="3" t="s">
        <v>18</v>
      </c>
      <c r="G61" s="3" t="s">
        <v>19</v>
      </c>
      <c r="H61" s="4" t="s">
        <v>19</v>
      </c>
      <c r="I61" s="1" t="s">
        <v>281</v>
      </c>
      <c r="J61" s="1" t="s">
        <v>88</v>
      </c>
      <c r="K61" s="1" t="s">
        <v>282</v>
      </c>
      <c r="L61" s="3" t="str">
        <f t="shared" si="0"/>
        <v>Outstanding</v>
      </c>
      <c r="M61" s="11" t="s">
        <v>19</v>
      </c>
    </row>
    <row r="62" spans="1:13" ht="60" customHeight="1" x14ac:dyDescent="0.35">
      <c r="A62" s="9" t="s">
        <v>283</v>
      </c>
      <c r="B62" s="1" t="s">
        <v>284</v>
      </c>
      <c r="C62" s="2" t="s">
        <v>25</v>
      </c>
      <c r="D62" s="3" t="s">
        <v>16</v>
      </c>
      <c r="E62" s="3" t="s">
        <v>17</v>
      </c>
      <c r="F62" s="3" t="s">
        <v>18</v>
      </c>
      <c r="G62" s="3" t="s">
        <v>19</v>
      </c>
      <c r="H62" s="4" t="s">
        <v>19</v>
      </c>
      <c r="I62" s="1" t="s">
        <v>285</v>
      </c>
      <c r="J62" s="1" t="s">
        <v>88</v>
      </c>
      <c r="K62" s="1" t="s">
        <v>286</v>
      </c>
      <c r="L62" s="3" t="str">
        <f t="shared" si="0"/>
        <v>Outstanding</v>
      </c>
      <c r="M62" s="11" t="s">
        <v>19</v>
      </c>
    </row>
    <row r="63" spans="1:13" ht="60" customHeight="1" x14ac:dyDescent="0.35">
      <c r="A63" s="9" t="s">
        <v>287</v>
      </c>
      <c r="B63" s="1" t="s">
        <v>288</v>
      </c>
      <c r="C63" s="2" t="s">
        <v>25</v>
      </c>
      <c r="D63" s="3" t="s">
        <v>16</v>
      </c>
      <c r="E63" s="3" t="s">
        <v>17</v>
      </c>
      <c r="F63" s="3" t="s">
        <v>18</v>
      </c>
      <c r="G63" s="3" t="s">
        <v>19</v>
      </c>
      <c r="H63" s="4" t="s">
        <v>19</v>
      </c>
      <c r="I63" s="1" t="s">
        <v>289</v>
      </c>
      <c r="J63" s="1" t="s">
        <v>88</v>
      </c>
      <c r="K63" s="1" t="s">
        <v>290</v>
      </c>
      <c r="L63" s="3" t="str">
        <f t="shared" si="0"/>
        <v>Outstanding</v>
      </c>
      <c r="M63" s="11" t="s">
        <v>19</v>
      </c>
    </row>
    <row r="64" spans="1:13" ht="60" customHeight="1" x14ac:dyDescent="0.35">
      <c r="A64" s="9" t="s">
        <v>291</v>
      </c>
      <c r="B64" s="1" t="s">
        <v>292</v>
      </c>
      <c r="C64" s="2" t="s">
        <v>25</v>
      </c>
      <c r="D64" s="3" t="s">
        <v>16</v>
      </c>
      <c r="E64" s="3" t="s">
        <v>17</v>
      </c>
      <c r="F64" s="3" t="s">
        <v>18</v>
      </c>
      <c r="G64" s="3" t="s">
        <v>19</v>
      </c>
      <c r="H64" s="4" t="s">
        <v>19</v>
      </c>
      <c r="I64" s="1" t="s">
        <v>293</v>
      </c>
      <c r="J64" s="1" t="s">
        <v>88</v>
      </c>
      <c r="K64" s="1" t="s">
        <v>294</v>
      </c>
      <c r="L64" s="3" t="str">
        <f t="shared" si="0"/>
        <v>Outstanding</v>
      </c>
      <c r="M64" s="11" t="s">
        <v>19</v>
      </c>
    </row>
    <row r="65" spans="1:13" ht="60" customHeight="1" x14ac:dyDescent="0.35">
      <c r="A65" s="9" t="s">
        <v>295</v>
      </c>
      <c r="B65" s="1" t="s">
        <v>296</v>
      </c>
      <c r="C65" s="2" t="s">
        <v>25</v>
      </c>
      <c r="D65" s="3" t="s">
        <v>16</v>
      </c>
      <c r="E65" s="3" t="s">
        <v>17</v>
      </c>
      <c r="F65" s="3" t="s">
        <v>18</v>
      </c>
      <c r="G65" s="3" t="s">
        <v>19</v>
      </c>
      <c r="H65" s="4" t="s">
        <v>19</v>
      </c>
      <c r="I65" s="1" t="s">
        <v>297</v>
      </c>
      <c r="J65" s="1" t="s">
        <v>88</v>
      </c>
      <c r="K65" s="1" t="s">
        <v>298</v>
      </c>
      <c r="L65" s="3" t="str">
        <f t="shared" si="0"/>
        <v>Outstanding</v>
      </c>
      <c r="M65" s="11" t="s">
        <v>19</v>
      </c>
    </row>
    <row r="66" spans="1:13" ht="60" customHeight="1" x14ac:dyDescent="0.35">
      <c r="A66" s="9" t="s">
        <v>299</v>
      </c>
      <c r="B66" s="1" t="s">
        <v>300</v>
      </c>
      <c r="C66" s="2" t="s">
        <v>25</v>
      </c>
      <c r="D66" s="3" t="s">
        <v>16</v>
      </c>
      <c r="E66" s="3" t="s">
        <v>17</v>
      </c>
      <c r="F66" s="3" t="s">
        <v>18</v>
      </c>
      <c r="G66" s="3" t="s">
        <v>19</v>
      </c>
      <c r="H66" s="4" t="s">
        <v>19</v>
      </c>
      <c r="I66" s="1" t="s">
        <v>301</v>
      </c>
      <c r="J66" s="1" t="s">
        <v>88</v>
      </c>
      <c r="K66" s="1" t="s">
        <v>302</v>
      </c>
      <c r="L66" s="3" t="str">
        <f t="shared" si="0"/>
        <v>Outstanding</v>
      </c>
      <c r="M66" s="11" t="s">
        <v>19</v>
      </c>
    </row>
    <row r="67" spans="1:13" ht="60" customHeight="1" x14ac:dyDescent="0.35">
      <c r="A67" s="9" t="s">
        <v>303</v>
      </c>
      <c r="B67" s="1" t="s">
        <v>304</v>
      </c>
      <c r="C67" s="2" t="s">
        <v>25</v>
      </c>
      <c r="D67" s="3" t="s">
        <v>16</v>
      </c>
      <c r="E67" s="3" t="s">
        <v>17</v>
      </c>
      <c r="F67" s="3" t="s">
        <v>18</v>
      </c>
      <c r="G67" s="3" t="s">
        <v>19</v>
      </c>
      <c r="H67" s="4" t="s">
        <v>19</v>
      </c>
      <c r="I67" s="1" t="s">
        <v>305</v>
      </c>
      <c r="J67" s="1" t="s">
        <v>88</v>
      </c>
      <c r="K67" s="1" t="s">
        <v>306</v>
      </c>
      <c r="L67" s="3" t="str">
        <f t="shared" si="0"/>
        <v>Outstanding</v>
      </c>
      <c r="M67" s="11" t="s">
        <v>19</v>
      </c>
    </row>
    <row r="68" spans="1:13" ht="60" customHeight="1" x14ac:dyDescent="0.35">
      <c r="A68" s="9" t="s">
        <v>307</v>
      </c>
      <c r="B68" s="1" t="s">
        <v>308</v>
      </c>
      <c r="C68" s="2" t="s">
        <v>25</v>
      </c>
      <c r="D68" s="3" t="s">
        <v>16</v>
      </c>
      <c r="E68" s="3" t="s">
        <v>17</v>
      </c>
      <c r="F68" s="3" t="s">
        <v>18</v>
      </c>
      <c r="G68" s="3" t="s">
        <v>19</v>
      </c>
      <c r="H68" s="4" t="s">
        <v>19</v>
      </c>
      <c r="I68" s="1" t="s">
        <v>309</v>
      </c>
      <c r="J68" s="1" t="s">
        <v>256</v>
      </c>
      <c r="K68" s="1" t="s">
        <v>310</v>
      </c>
      <c r="L68" s="3" t="str">
        <f t="shared" si="0"/>
        <v>Outstanding</v>
      </c>
      <c r="M68" s="11" t="s">
        <v>19</v>
      </c>
    </row>
    <row r="69" spans="1:13" ht="60" customHeight="1" x14ac:dyDescent="0.35">
      <c r="A69" s="9" t="s">
        <v>311</v>
      </c>
      <c r="B69" s="1" t="s">
        <v>312</v>
      </c>
      <c r="C69" s="2" t="s">
        <v>25</v>
      </c>
      <c r="D69" s="3" t="s">
        <v>16</v>
      </c>
      <c r="E69" s="3" t="s">
        <v>17</v>
      </c>
      <c r="F69" s="3" t="s">
        <v>18</v>
      </c>
      <c r="G69" s="3" t="s">
        <v>19</v>
      </c>
      <c r="H69" s="4" t="s">
        <v>19</v>
      </c>
      <c r="I69" s="1" t="s">
        <v>313</v>
      </c>
      <c r="J69" s="1" t="s">
        <v>256</v>
      </c>
      <c r="K69" s="1" t="s">
        <v>314</v>
      </c>
      <c r="L69" s="3" t="str">
        <f t="shared" si="0"/>
        <v>Outstanding</v>
      </c>
      <c r="M69" s="11" t="s">
        <v>19</v>
      </c>
    </row>
    <row r="70" spans="1:13" ht="60" customHeight="1" x14ac:dyDescent="0.35">
      <c r="A70" s="9" t="s">
        <v>315</v>
      </c>
      <c r="B70" s="1" t="s">
        <v>316</v>
      </c>
      <c r="C70" s="2" t="s">
        <v>25</v>
      </c>
      <c r="D70" s="3" t="s">
        <v>16</v>
      </c>
      <c r="E70" s="3" t="s">
        <v>17</v>
      </c>
      <c r="F70" s="3" t="s">
        <v>18</v>
      </c>
      <c r="G70" s="3" t="s">
        <v>19</v>
      </c>
      <c r="H70" s="4" t="s">
        <v>19</v>
      </c>
      <c r="I70" s="1" t="s">
        <v>317</v>
      </c>
      <c r="J70" s="1" t="s">
        <v>318</v>
      </c>
      <c r="K70" s="1" t="s">
        <v>319</v>
      </c>
      <c r="L70" s="3" t="str">
        <f t="shared" si="0"/>
        <v>Outstanding</v>
      </c>
      <c r="M70" s="11" t="s">
        <v>19</v>
      </c>
    </row>
    <row r="71" spans="1:13" ht="60" customHeight="1" x14ac:dyDescent="0.35">
      <c r="A71" s="9" t="s">
        <v>320</v>
      </c>
      <c r="B71" s="1" t="s">
        <v>321</v>
      </c>
      <c r="C71" s="2" t="s">
        <v>25</v>
      </c>
      <c r="D71" s="3" t="s">
        <v>16</v>
      </c>
      <c r="E71" s="3" t="s">
        <v>17</v>
      </c>
      <c r="F71" s="3" t="s">
        <v>18</v>
      </c>
      <c r="G71" s="3" t="s">
        <v>19</v>
      </c>
      <c r="H71" s="4" t="s">
        <v>19</v>
      </c>
      <c r="I71" s="1" t="s">
        <v>322</v>
      </c>
      <c r="J71" s="1" t="s">
        <v>318</v>
      </c>
      <c r="K71" s="1" t="s">
        <v>323</v>
      </c>
      <c r="L71" s="3" t="str">
        <f t="shared" si="0"/>
        <v>Outstanding</v>
      </c>
      <c r="M71" s="11" t="s">
        <v>19</v>
      </c>
    </row>
    <row r="72" spans="1:13" ht="60" customHeight="1" x14ac:dyDescent="0.35">
      <c r="A72" s="9" t="s">
        <v>324</v>
      </c>
      <c r="B72" s="1" t="s">
        <v>325</v>
      </c>
      <c r="C72" s="2" t="s">
        <v>25</v>
      </c>
      <c r="D72" s="3" t="s">
        <v>16</v>
      </c>
      <c r="E72" s="3" t="s">
        <v>17</v>
      </c>
      <c r="F72" s="3" t="s">
        <v>18</v>
      </c>
      <c r="G72" s="3" t="s">
        <v>19</v>
      </c>
      <c r="H72" s="4" t="s">
        <v>19</v>
      </c>
      <c r="I72" s="1" t="s">
        <v>326</v>
      </c>
      <c r="J72" s="1" t="s">
        <v>318</v>
      </c>
      <c r="K72" s="1" t="s">
        <v>327</v>
      </c>
      <c r="L72" s="3" t="str">
        <f t="shared" si="0"/>
        <v>Outstanding</v>
      </c>
      <c r="M72" s="11" t="s">
        <v>19</v>
      </c>
    </row>
    <row r="73" spans="1:13" ht="60" customHeight="1" x14ac:dyDescent="0.35">
      <c r="A73" s="9" t="s">
        <v>328</v>
      </c>
      <c r="B73" s="1" t="s">
        <v>329</v>
      </c>
      <c r="C73" s="2" t="s">
        <v>25</v>
      </c>
      <c r="D73" s="3" t="s">
        <v>16</v>
      </c>
      <c r="E73" s="3" t="s">
        <v>17</v>
      </c>
      <c r="F73" s="3" t="s">
        <v>18</v>
      </c>
      <c r="G73" s="3" t="s">
        <v>19</v>
      </c>
      <c r="H73" s="4" t="s">
        <v>19</v>
      </c>
      <c r="I73" s="1" t="s">
        <v>330</v>
      </c>
      <c r="J73" s="1" t="s">
        <v>318</v>
      </c>
      <c r="K73" s="1" t="s">
        <v>331</v>
      </c>
      <c r="L73" s="3" t="str">
        <f t="shared" si="0"/>
        <v>Outstanding</v>
      </c>
      <c r="M73" s="11" t="s">
        <v>19</v>
      </c>
    </row>
    <row r="74" spans="1:13" ht="60" customHeight="1" x14ac:dyDescent="0.35">
      <c r="A74" s="9" t="s">
        <v>332</v>
      </c>
      <c r="B74" s="1" t="s">
        <v>333</v>
      </c>
      <c r="C74" s="2" t="s">
        <v>25</v>
      </c>
      <c r="D74" s="3" t="s">
        <v>16</v>
      </c>
      <c r="E74" s="3" t="s">
        <v>17</v>
      </c>
      <c r="F74" s="3" t="s">
        <v>18</v>
      </c>
      <c r="G74" s="3" t="s">
        <v>19</v>
      </c>
      <c r="H74" s="4" t="s">
        <v>19</v>
      </c>
      <c r="I74" s="1" t="s">
        <v>334</v>
      </c>
      <c r="J74" s="1" t="s">
        <v>318</v>
      </c>
      <c r="K74" s="1" t="s">
        <v>335</v>
      </c>
      <c r="L74" s="3" t="str">
        <f t="shared" si="0"/>
        <v>Outstanding</v>
      </c>
      <c r="M74" s="11" t="s">
        <v>19</v>
      </c>
    </row>
    <row r="75" spans="1:13" ht="60" customHeight="1" x14ac:dyDescent="0.35">
      <c r="A75" s="9" t="s">
        <v>336</v>
      </c>
      <c r="B75" s="1" t="s">
        <v>337</v>
      </c>
      <c r="C75" s="2" t="s">
        <v>25</v>
      </c>
      <c r="D75" s="3" t="s">
        <v>16</v>
      </c>
      <c r="E75" s="3" t="s">
        <v>17</v>
      </c>
      <c r="F75" s="3" t="s">
        <v>18</v>
      </c>
      <c r="G75" s="3" t="s">
        <v>19</v>
      </c>
      <c r="H75" s="4" t="s">
        <v>19</v>
      </c>
      <c r="I75" s="1" t="s">
        <v>338</v>
      </c>
      <c r="J75" s="1" t="s">
        <v>318</v>
      </c>
      <c r="K75" s="1" t="s">
        <v>339</v>
      </c>
      <c r="L75" s="3" t="str">
        <f t="shared" si="0"/>
        <v>Outstanding</v>
      </c>
      <c r="M75" s="11" t="s">
        <v>19</v>
      </c>
    </row>
    <row r="76" spans="1:13" ht="60" customHeight="1" x14ac:dyDescent="0.35">
      <c r="A76" s="9" t="s">
        <v>340</v>
      </c>
      <c r="B76" s="1" t="s">
        <v>341</v>
      </c>
      <c r="C76" s="2" t="s">
        <v>25</v>
      </c>
      <c r="D76" s="3" t="s">
        <v>16</v>
      </c>
      <c r="E76" s="3" t="s">
        <v>17</v>
      </c>
      <c r="F76" s="3" t="s">
        <v>18</v>
      </c>
      <c r="G76" s="3" t="s">
        <v>19</v>
      </c>
      <c r="H76" s="4" t="s">
        <v>19</v>
      </c>
      <c r="I76" s="1" t="s">
        <v>342</v>
      </c>
      <c r="J76" s="1" t="s">
        <v>318</v>
      </c>
      <c r="K76" s="1" t="s">
        <v>343</v>
      </c>
      <c r="L76" s="3" t="str">
        <f t="shared" si="0"/>
        <v>Outstanding</v>
      </c>
      <c r="M76" s="11" t="s">
        <v>19</v>
      </c>
    </row>
    <row r="77" spans="1:13" ht="60" customHeight="1" x14ac:dyDescent="0.35">
      <c r="A77" s="9" t="s">
        <v>344</v>
      </c>
      <c r="B77" s="1" t="s">
        <v>345</v>
      </c>
      <c r="C77" s="2" t="s">
        <v>25</v>
      </c>
      <c r="D77" s="3" t="s">
        <v>16</v>
      </c>
      <c r="E77" s="3" t="s">
        <v>17</v>
      </c>
      <c r="F77" s="3" t="s">
        <v>18</v>
      </c>
      <c r="G77" s="3" t="s">
        <v>19</v>
      </c>
      <c r="H77" s="4" t="s">
        <v>19</v>
      </c>
      <c r="I77" s="1" t="s">
        <v>346</v>
      </c>
      <c r="J77" s="1" t="s">
        <v>318</v>
      </c>
      <c r="K77" s="1" t="s">
        <v>347</v>
      </c>
      <c r="L77" s="3" t="str">
        <f t="shared" si="0"/>
        <v>Outstanding</v>
      </c>
      <c r="M77" s="11" t="s">
        <v>19</v>
      </c>
    </row>
    <row r="78" spans="1:13" ht="60" customHeight="1" x14ac:dyDescent="0.35">
      <c r="A78" s="9" t="s">
        <v>348</v>
      </c>
      <c r="B78" s="1" t="s">
        <v>349</v>
      </c>
      <c r="C78" s="2" t="s">
        <v>25</v>
      </c>
      <c r="D78" s="3" t="s">
        <v>16</v>
      </c>
      <c r="E78" s="3" t="s">
        <v>17</v>
      </c>
      <c r="F78" s="3" t="s">
        <v>18</v>
      </c>
      <c r="G78" s="3" t="s">
        <v>19</v>
      </c>
      <c r="H78" s="4" t="s">
        <v>19</v>
      </c>
      <c r="I78" s="1" t="s">
        <v>350</v>
      </c>
      <c r="J78" s="1" t="s">
        <v>318</v>
      </c>
      <c r="K78" s="1" t="s">
        <v>351</v>
      </c>
      <c r="L78" s="3" t="str">
        <f t="shared" si="0"/>
        <v>Outstanding</v>
      </c>
      <c r="M78" s="11" t="s">
        <v>19</v>
      </c>
    </row>
    <row r="79" spans="1:13" ht="60" customHeight="1" x14ac:dyDescent="0.35">
      <c r="A79" s="9" t="s">
        <v>352</v>
      </c>
      <c r="B79" s="1" t="s">
        <v>353</v>
      </c>
      <c r="C79" s="2" t="s">
        <v>25</v>
      </c>
      <c r="D79" s="3" t="s">
        <v>16</v>
      </c>
      <c r="E79" s="3" t="s">
        <v>17</v>
      </c>
      <c r="F79" s="3" t="s">
        <v>18</v>
      </c>
      <c r="G79" s="3" t="s">
        <v>19</v>
      </c>
      <c r="H79" s="4" t="s">
        <v>19</v>
      </c>
      <c r="I79" s="1" t="s">
        <v>354</v>
      </c>
      <c r="J79" s="1" t="s">
        <v>318</v>
      </c>
      <c r="K79" s="1" t="s">
        <v>355</v>
      </c>
      <c r="L79" s="3" t="str">
        <f t="shared" si="0"/>
        <v>Outstanding</v>
      </c>
      <c r="M79" s="11" t="s">
        <v>19</v>
      </c>
    </row>
    <row r="80" spans="1:13" ht="60" customHeight="1" x14ac:dyDescent="0.35">
      <c r="A80" s="9" t="s">
        <v>356</v>
      </c>
      <c r="B80" s="1" t="s">
        <v>357</v>
      </c>
      <c r="C80" s="2" t="s">
        <v>25</v>
      </c>
      <c r="D80" s="3" t="s">
        <v>16</v>
      </c>
      <c r="E80" s="3" t="s">
        <v>17</v>
      </c>
      <c r="F80" s="3" t="s">
        <v>18</v>
      </c>
      <c r="G80" s="3" t="s">
        <v>19</v>
      </c>
      <c r="H80" s="4" t="s">
        <v>19</v>
      </c>
      <c r="I80" s="1" t="s">
        <v>358</v>
      </c>
      <c r="J80" s="1" t="s">
        <v>318</v>
      </c>
      <c r="K80" s="1" t="s">
        <v>359</v>
      </c>
      <c r="L80" s="3" t="str">
        <f t="shared" si="0"/>
        <v>Outstanding</v>
      </c>
      <c r="M80" s="11" t="s">
        <v>19</v>
      </c>
    </row>
    <row r="81" spans="1:13" ht="60" customHeight="1" x14ac:dyDescent="0.35">
      <c r="A81" s="9" t="s">
        <v>360</v>
      </c>
      <c r="B81" s="1" t="s">
        <v>361</v>
      </c>
      <c r="C81" s="2" t="s">
        <v>25</v>
      </c>
      <c r="D81" s="3" t="s">
        <v>16</v>
      </c>
      <c r="E81" s="3" t="s">
        <v>17</v>
      </c>
      <c r="F81" s="3" t="s">
        <v>18</v>
      </c>
      <c r="G81" s="3" t="s">
        <v>19</v>
      </c>
      <c r="H81" s="4" t="s">
        <v>19</v>
      </c>
      <c r="I81" s="1" t="s">
        <v>362</v>
      </c>
      <c r="J81" s="1" t="s">
        <v>318</v>
      </c>
      <c r="K81" s="1" t="s">
        <v>363</v>
      </c>
      <c r="L81" s="3" t="str">
        <f t="shared" si="0"/>
        <v>Outstanding</v>
      </c>
      <c r="M81" s="11" t="s">
        <v>19</v>
      </c>
    </row>
    <row r="82" spans="1:13" ht="60" customHeight="1" x14ac:dyDescent="0.35">
      <c r="A82" s="9" t="s">
        <v>364</v>
      </c>
      <c r="B82" s="1" t="s">
        <v>365</v>
      </c>
      <c r="C82" s="2" t="s">
        <v>25</v>
      </c>
      <c r="D82" s="3" t="s">
        <v>16</v>
      </c>
      <c r="E82" s="3" t="s">
        <v>17</v>
      </c>
      <c r="F82" s="3" t="s">
        <v>18</v>
      </c>
      <c r="G82" s="3" t="s">
        <v>19</v>
      </c>
      <c r="H82" s="4" t="s">
        <v>19</v>
      </c>
      <c r="I82" s="1" t="s">
        <v>366</v>
      </c>
      <c r="J82" s="1" t="s">
        <v>318</v>
      </c>
      <c r="K82" s="1" t="s">
        <v>367</v>
      </c>
      <c r="L82" s="3" t="str">
        <f t="shared" si="0"/>
        <v>Outstanding</v>
      </c>
      <c r="M82" s="11" t="s">
        <v>19</v>
      </c>
    </row>
    <row r="83" spans="1:13" ht="60" customHeight="1" x14ac:dyDescent="0.35">
      <c r="A83" s="9" t="s">
        <v>368</v>
      </c>
      <c r="B83" s="1" t="s">
        <v>369</v>
      </c>
      <c r="C83" s="2" t="s">
        <v>25</v>
      </c>
      <c r="D83" s="3" t="s">
        <v>16</v>
      </c>
      <c r="E83" s="3" t="s">
        <v>17</v>
      </c>
      <c r="F83" s="3" t="s">
        <v>18</v>
      </c>
      <c r="G83" s="3" t="s">
        <v>19</v>
      </c>
      <c r="H83" s="4" t="s">
        <v>19</v>
      </c>
      <c r="I83" s="1" t="s">
        <v>370</v>
      </c>
      <c r="J83" s="1" t="s">
        <v>318</v>
      </c>
      <c r="K83" s="1" t="s">
        <v>371</v>
      </c>
      <c r="L83" s="3" t="str">
        <f t="shared" si="0"/>
        <v>Outstanding</v>
      </c>
      <c r="M83" s="11" t="s">
        <v>19</v>
      </c>
    </row>
    <row r="84" spans="1:13" ht="60" customHeight="1" x14ac:dyDescent="0.35">
      <c r="A84" s="9" t="s">
        <v>372</v>
      </c>
      <c r="B84" s="1" t="s">
        <v>373</v>
      </c>
      <c r="C84" s="2" t="s">
        <v>25</v>
      </c>
      <c r="D84" s="3" t="s">
        <v>16</v>
      </c>
      <c r="E84" s="3" t="s">
        <v>17</v>
      </c>
      <c r="F84" s="3" t="s">
        <v>18</v>
      </c>
      <c r="G84" s="3" t="s">
        <v>19</v>
      </c>
      <c r="H84" s="4" t="s">
        <v>19</v>
      </c>
      <c r="I84" s="1" t="s">
        <v>374</v>
      </c>
      <c r="J84" s="1" t="s">
        <v>318</v>
      </c>
      <c r="K84" s="1" t="s">
        <v>375</v>
      </c>
      <c r="L84" s="3" t="str">
        <f t="shared" si="0"/>
        <v>Outstanding</v>
      </c>
      <c r="M84" s="11" t="s">
        <v>19</v>
      </c>
    </row>
    <row r="85" spans="1:13" ht="60" customHeight="1" x14ac:dyDescent="0.35">
      <c r="A85" s="9" t="s">
        <v>376</v>
      </c>
      <c r="B85" s="1" t="s">
        <v>377</v>
      </c>
      <c r="C85" s="2" t="s">
        <v>25</v>
      </c>
      <c r="D85" s="3" t="s">
        <v>16</v>
      </c>
      <c r="E85" s="3" t="s">
        <v>17</v>
      </c>
      <c r="F85" s="3" t="s">
        <v>18</v>
      </c>
      <c r="G85" s="3" t="s">
        <v>19</v>
      </c>
      <c r="H85" s="4" t="s">
        <v>19</v>
      </c>
      <c r="I85" s="1" t="s">
        <v>378</v>
      </c>
      <c r="J85" s="1" t="s">
        <v>318</v>
      </c>
      <c r="K85" s="1" t="s">
        <v>379</v>
      </c>
      <c r="L85" s="3" t="str">
        <f t="shared" si="0"/>
        <v>Outstanding</v>
      </c>
      <c r="M85" s="11" t="s">
        <v>19</v>
      </c>
    </row>
    <row r="86" spans="1:13" ht="60" customHeight="1" x14ac:dyDescent="0.35">
      <c r="A86" s="9" t="s">
        <v>380</v>
      </c>
      <c r="B86" s="1" t="s">
        <v>381</v>
      </c>
      <c r="C86" s="2" t="s">
        <v>25</v>
      </c>
      <c r="D86" s="3" t="s">
        <v>16</v>
      </c>
      <c r="E86" s="3" t="s">
        <v>17</v>
      </c>
      <c r="F86" s="3" t="s">
        <v>18</v>
      </c>
      <c r="G86" s="3" t="s">
        <v>19</v>
      </c>
      <c r="H86" s="4" t="s">
        <v>19</v>
      </c>
      <c r="I86" s="1" t="s">
        <v>382</v>
      </c>
      <c r="J86" s="1" t="s">
        <v>318</v>
      </c>
      <c r="K86" s="1" t="s">
        <v>383</v>
      </c>
      <c r="L86" s="3" t="str">
        <f t="shared" si="0"/>
        <v>Outstanding</v>
      </c>
      <c r="M86" s="11" t="s">
        <v>19</v>
      </c>
    </row>
    <row r="87" spans="1:13" ht="60" customHeight="1" x14ac:dyDescent="0.35">
      <c r="A87" s="9" t="s">
        <v>384</v>
      </c>
      <c r="B87" s="1" t="s">
        <v>385</v>
      </c>
      <c r="C87" s="2" t="s">
        <v>25</v>
      </c>
      <c r="D87" s="3" t="s">
        <v>16</v>
      </c>
      <c r="E87" s="3" t="s">
        <v>17</v>
      </c>
      <c r="F87" s="3" t="s">
        <v>18</v>
      </c>
      <c r="G87" s="3" t="s">
        <v>19</v>
      </c>
      <c r="H87" s="4" t="s">
        <v>19</v>
      </c>
      <c r="I87" s="1" t="s">
        <v>386</v>
      </c>
      <c r="J87" s="1" t="s">
        <v>318</v>
      </c>
      <c r="K87" s="1" t="s">
        <v>387</v>
      </c>
      <c r="L87" s="3" t="str">
        <f t="shared" si="0"/>
        <v>Outstanding</v>
      </c>
      <c r="M87" s="11" t="s">
        <v>19</v>
      </c>
    </row>
    <row r="88" spans="1:13" ht="60" customHeight="1" x14ac:dyDescent="0.35">
      <c r="A88" s="9" t="s">
        <v>388</v>
      </c>
      <c r="B88" s="1" t="s">
        <v>389</v>
      </c>
      <c r="C88" s="2" t="s">
        <v>25</v>
      </c>
      <c r="D88" s="3" t="s">
        <v>16</v>
      </c>
      <c r="E88" s="3" t="s">
        <v>17</v>
      </c>
      <c r="F88" s="3" t="s">
        <v>18</v>
      </c>
      <c r="G88" s="3" t="s">
        <v>19</v>
      </c>
      <c r="H88" s="4" t="s">
        <v>19</v>
      </c>
      <c r="I88" s="1" t="s">
        <v>390</v>
      </c>
      <c r="J88" s="1" t="s">
        <v>318</v>
      </c>
      <c r="K88" s="1" t="s">
        <v>391</v>
      </c>
      <c r="L88" s="3" t="str">
        <f t="shared" si="0"/>
        <v>Outstanding</v>
      </c>
      <c r="M88" s="11" t="s">
        <v>19</v>
      </c>
    </row>
    <row r="89" spans="1:13" ht="60" customHeight="1" x14ac:dyDescent="0.35">
      <c r="A89" s="9" t="s">
        <v>392</v>
      </c>
      <c r="B89" s="1" t="s">
        <v>393</v>
      </c>
      <c r="C89" s="2" t="s">
        <v>25</v>
      </c>
      <c r="D89" s="3" t="s">
        <v>16</v>
      </c>
      <c r="E89" s="3" t="s">
        <v>17</v>
      </c>
      <c r="F89" s="3" t="s">
        <v>18</v>
      </c>
      <c r="G89" s="3" t="s">
        <v>19</v>
      </c>
      <c r="H89" s="4" t="s">
        <v>19</v>
      </c>
      <c r="I89" s="1" t="s">
        <v>394</v>
      </c>
      <c r="J89" s="1" t="s">
        <v>318</v>
      </c>
      <c r="K89" s="1" t="s">
        <v>395</v>
      </c>
      <c r="L89" s="3" t="str">
        <f t="shared" si="0"/>
        <v>Outstanding</v>
      </c>
      <c r="M89" s="11" t="s">
        <v>19</v>
      </c>
    </row>
    <row r="90" spans="1:13" ht="60" customHeight="1" x14ac:dyDescent="0.35">
      <c r="A90" s="9" t="s">
        <v>396</v>
      </c>
      <c r="B90" s="1" t="s">
        <v>397</v>
      </c>
      <c r="C90" s="2" t="s">
        <v>25</v>
      </c>
      <c r="D90" s="3" t="s">
        <v>16</v>
      </c>
      <c r="E90" s="3" t="s">
        <v>17</v>
      </c>
      <c r="F90" s="3" t="s">
        <v>18</v>
      </c>
      <c r="G90" s="3" t="s">
        <v>19</v>
      </c>
      <c r="H90" s="4" t="s">
        <v>19</v>
      </c>
      <c r="I90" s="1" t="s">
        <v>398</v>
      </c>
      <c r="J90" s="1" t="s">
        <v>318</v>
      </c>
      <c r="K90" s="1" t="s">
        <v>399</v>
      </c>
      <c r="L90" s="3" t="str">
        <f t="shared" si="0"/>
        <v>Outstanding</v>
      </c>
      <c r="M90" s="11" t="s">
        <v>19</v>
      </c>
    </row>
    <row r="91" spans="1:13" ht="60" customHeight="1" x14ac:dyDescent="0.35">
      <c r="A91" s="9" t="s">
        <v>400</v>
      </c>
      <c r="B91" s="1" t="s">
        <v>401</v>
      </c>
      <c r="C91" s="2" t="s">
        <v>25</v>
      </c>
      <c r="D91" s="3" t="s">
        <v>16</v>
      </c>
      <c r="E91" s="3" t="s">
        <v>17</v>
      </c>
      <c r="F91" s="3" t="s">
        <v>18</v>
      </c>
      <c r="G91" s="3" t="s">
        <v>19</v>
      </c>
      <c r="H91" s="4" t="s">
        <v>19</v>
      </c>
      <c r="I91" s="1" t="s">
        <v>402</v>
      </c>
      <c r="J91" s="1" t="s">
        <v>318</v>
      </c>
      <c r="K91" s="1" t="s">
        <v>403</v>
      </c>
      <c r="L91" s="3" t="str">
        <f t="shared" si="0"/>
        <v>Outstanding</v>
      </c>
      <c r="M91" s="11" t="s">
        <v>19</v>
      </c>
    </row>
    <row r="92" spans="1:13" ht="60" customHeight="1" x14ac:dyDescent="0.35">
      <c r="A92" s="9" t="s">
        <v>404</v>
      </c>
      <c r="B92" s="1" t="s">
        <v>405</v>
      </c>
      <c r="C92" s="2" t="s">
        <v>25</v>
      </c>
      <c r="D92" s="3" t="s">
        <v>16</v>
      </c>
      <c r="E92" s="3" t="s">
        <v>17</v>
      </c>
      <c r="F92" s="3" t="s">
        <v>18</v>
      </c>
      <c r="G92" s="3" t="s">
        <v>19</v>
      </c>
      <c r="H92" s="4" t="s">
        <v>19</v>
      </c>
      <c r="I92" s="1" t="s">
        <v>406</v>
      </c>
      <c r="J92" s="1" t="s">
        <v>318</v>
      </c>
      <c r="K92" s="1" t="s">
        <v>407</v>
      </c>
      <c r="L92" s="3" t="str">
        <f t="shared" si="0"/>
        <v>Outstanding</v>
      </c>
      <c r="M92" s="11" t="s">
        <v>19</v>
      </c>
    </row>
    <row r="93" spans="1:13" ht="60" customHeight="1" x14ac:dyDescent="0.35">
      <c r="A93" s="9" t="s">
        <v>408</v>
      </c>
      <c r="B93" s="1" t="s">
        <v>409</v>
      </c>
      <c r="C93" s="2" t="s">
        <v>25</v>
      </c>
      <c r="D93" s="3" t="s">
        <v>16</v>
      </c>
      <c r="E93" s="3" t="s">
        <v>17</v>
      </c>
      <c r="F93" s="3" t="s">
        <v>18</v>
      </c>
      <c r="G93" s="3" t="s">
        <v>19</v>
      </c>
      <c r="H93" s="4" t="s">
        <v>19</v>
      </c>
      <c r="I93" s="1" t="s">
        <v>410</v>
      </c>
      <c r="J93" s="1" t="s">
        <v>318</v>
      </c>
      <c r="K93" s="1" t="s">
        <v>411</v>
      </c>
      <c r="L93" s="3" t="str">
        <f t="shared" si="0"/>
        <v>Outstanding</v>
      </c>
      <c r="M93" s="11" t="s">
        <v>19</v>
      </c>
    </row>
    <row r="94" spans="1:13" ht="60" customHeight="1" x14ac:dyDescent="0.35">
      <c r="A94" s="9" t="s">
        <v>412</v>
      </c>
      <c r="B94" s="1" t="s">
        <v>413</v>
      </c>
      <c r="C94" s="2" t="s">
        <v>25</v>
      </c>
      <c r="D94" s="3" t="s">
        <v>16</v>
      </c>
      <c r="E94" s="3" t="s">
        <v>17</v>
      </c>
      <c r="F94" s="3" t="s">
        <v>18</v>
      </c>
      <c r="G94" s="3" t="s">
        <v>19</v>
      </c>
      <c r="H94" s="4" t="s">
        <v>19</v>
      </c>
      <c r="I94" s="1" t="s">
        <v>414</v>
      </c>
      <c r="J94" s="1" t="s">
        <v>318</v>
      </c>
      <c r="K94" s="1" t="s">
        <v>415</v>
      </c>
      <c r="L94" s="3" t="str">
        <f t="shared" si="0"/>
        <v>Outstanding</v>
      </c>
      <c r="M94" s="11" t="s">
        <v>19</v>
      </c>
    </row>
    <row r="95" spans="1:13" ht="60" customHeight="1" x14ac:dyDescent="0.35">
      <c r="A95" s="9" t="s">
        <v>416</v>
      </c>
      <c r="B95" s="1" t="s">
        <v>417</v>
      </c>
      <c r="C95" s="2" t="s">
        <v>25</v>
      </c>
      <c r="D95" s="3" t="s">
        <v>16</v>
      </c>
      <c r="E95" s="3" t="s">
        <v>17</v>
      </c>
      <c r="F95" s="3" t="s">
        <v>18</v>
      </c>
      <c r="G95" s="3" t="s">
        <v>19</v>
      </c>
      <c r="H95" s="4" t="s">
        <v>19</v>
      </c>
      <c r="I95" s="1" t="s">
        <v>418</v>
      </c>
      <c r="J95" s="1" t="s">
        <v>318</v>
      </c>
      <c r="K95" s="1" t="s">
        <v>419</v>
      </c>
      <c r="L95" s="3" t="str">
        <f t="shared" si="0"/>
        <v>Outstanding</v>
      </c>
      <c r="M95" s="11" t="s">
        <v>19</v>
      </c>
    </row>
    <row r="96" spans="1:13" ht="60" customHeight="1" x14ac:dyDescent="0.35">
      <c r="A96" s="9" t="s">
        <v>420</v>
      </c>
      <c r="B96" s="1" t="s">
        <v>421</v>
      </c>
      <c r="C96" s="2" t="s">
        <v>25</v>
      </c>
      <c r="D96" s="3" t="s">
        <v>16</v>
      </c>
      <c r="E96" s="3" t="s">
        <v>17</v>
      </c>
      <c r="F96" s="3" t="s">
        <v>18</v>
      </c>
      <c r="G96" s="3" t="s">
        <v>19</v>
      </c>
      <c r="H96" s="4" t="s">
        <v>19</v>
      </c>
      <c r="I96" s="1" t="s">
        <v>422</v>
      </c>
      <c r="J96" s="1" t="s">
        <v>318</v>
      </c>
      <c r="K96" s="1" t="s">
        <v>423</v>
      </c>
      <c r="L96" s="3" t="str">
        <f t="shared" si="0"/>
        <v>Outstanding</v>
      </c>
      <c r="M96" s="11" t="s">
        <v>19</v>
      </c>
    </row>
    <row r="97" spans="1:13" ht="60" customHeight="1" x14ac:dyDescent="0.35">
      <c r="A97" s="9" t="s">
        <v>424</v>
      </c>
      <c r="B97" s="1" t="s">
        <v>425</v>
      </c>
      <c r="C97" s="2" t="s">
        <v>25</v>
      </c>
      <c r="D97" s="3" t="s">
        <v>16</v>
      </c>
      <c r="E97" s="3" t="s">
        <v>17</v>
      </c>
      <c r="F97" s="3" t="s">
        <v>18</v>
      </c>
      <c r="G97" s="3" t="s">
        <v>19</v>
      </c>
      <c r="H97" s="4" t="s">
        <v>19</v>
      </c>
      <c r="I97" s="1" t="s">
        <v>426</v>
      </c>
      <c r="J97" s="1" t="s">
        <v>318</v>
      </c>
      <c r="K97" s="1" t="s">
        <v>427</v>
      </c>
      <c r="L97" s="3" t="str">
        <f t="shared" si="0"/>
        <v>Outstanding</v>
      </c>
      <c r="M97" s="11" t="s">
        <v>19</v>
      </c>
    </row>
    <row r="98" spans="1:13" ht="60" customHeight="1" x14ac:dyDescent="0.35">
      <c r="A98" s="9" t="s">
        <v>428</v>
      </c>
      <c r="B98" s="1" t="s">
        <v>425</v>
      </c>
      <c r="C98" s="2" t="s">
        <v>25</v>
      </c>
      <c r="D98" s="3" t="s">
        <v>16</v>
      </c>
      <c r="E98" s="3" t="s">
        <v>17</v>
      </c>
      <c r="F98" s="3" t="s">
        <v>18</v>
      </c>
      <c r="G98" s="3" t="s">
        <v>19</v>
      </c>
      <c r="H98" s="4" t="s">
        <v>19</v>
      </c>
      <c r="I98" s="1" t="s">
        <v>426</v>
      </c>
      <c r="J98" s="1" t="s">
        <v>318</v>
      </c>
      <c r="K98" s="1" t="s">
        <v>427</v>
      </c>
      <c r="L98" s="3" t="str">
        <f t="shared" si="0"/>
        <v>Outstanding</v>
      </c>
      <c r="M98" s="11" t="s">
        <v>19</v>
      </c>
    </row>
    <row r="99" spans="1:13" ht="60" customHeight="1" x14ac:dyDescent="0.35">
      <c r="A99" s="9" t="s">
        <v>429</v>
      </c>
      <c r="B99" s="1" t="s">
        <v>430</v>
      </c>
      <c r="C99" s="2" t="s">
        <v>25</v>
      </c>
      <c r="D99" s="3" t="s">
        <v>16</v>
      </c>
      <c r="E99" s="3" t="s">
        <v>17</v>
      </c>
      <c r="F99" s="3" t="s">
        <v>18</v>
      </c>
      <c r="G99" s="3" t="s">
        <v>19</v>
      </c>
      <c r="H99" s="4" t="s">
        <v>19</v>
      </c>
      <c r="I99" s="1" t="s">
        <v>431</v>
      </c>
      <c r="J99" s="1" t="s">
        <v>318</v>
      </c>
      <c r="K99" s="1" t="s">
        <v>432</v>
      </c>
      <c r="L99" s="3" t="str">
        <f t="shared" si="0"/>
        <v>Outstanding</v>
      </c>
      <c r="M99" s="11" t="s">
        <v>19</v>
      </c>
    </row>
    <row r="100" spans="1:13" ht="60" customHeight="1" x14ac:dyDescent="0.35">
      <c r="A100" s="9" t="s">
        <v>433</v>
      </c>
      <c r="B100" s="1" t="s">
        <v>434</v>
      </c>
      <c r="C100" s="2" t="s">
        <v>25</v>
      </c>
      <c r="D100" s="3" t="s">
        <v>16</v>
      </c>
      <c r="E100" s="3" t="s">
        <v>17</v>
      </c>
      <c r="F100" s="3" t="s">
        <v>18</v>
      </c>
      <c r="G100" s="3" t="s">
        <v>19</v>
      </c>
      <c r="H100" s="4" t="s">
        <v>19</v>
      </c>
      <c r="I100" s="1" t="s">
        <v>435</v>
      </c>
      <c r="J100" s="1" t="s">
        <v>318</v>
      </c>
      <c r="K100" s="1" t="s">
        <v>436</v>
      </c>
      <c r="L100" s="3" t="str">
        <f t="shared" si="0"/>
        <v>Outstanding</v>
      </c>
      <c r="M100" s="11" t="s">
        <v>19</v>
      </c>
    </row>
    <row r="101" spans="1:13" ht="60" customHeight="1" x14ac:dyDescent="0.35">
      <c r="A101" s="9" t="s">
        <v>437</v>
      </c>
      <c r="B101" s="1" t="s">
        <v>438</v>
      </c>
      <c r="C101" s="2" t="s">
        <v>25</v>
      </c>
      <c r="D101" s="3" t="s">
        <v>16</v>
      </c>
      <c r="E101" s="3" t="s">
        <v>17</v>
      </c>
      <c r="F101" s="3" t="s">
        <v>18</v>
      </c>
      <c r="G101" s="3" t="s">
        <v>19</v>
      </c>
      <c r="H101" s="4" t="s">
        <v>19</v>
      </c>
      <c r="I101" s="1" t="s">
        <v>439</v>
      </c>
      <c r="J101" s="1" t="s">
        <v>318</v>
      </c>
      <c r="K101" s="1" t="s">
        <v>440</v>
      </c>
      <c r="L101" s="3" t="str">
        <f t="shared" si="0"/>
        <v>Outstanding</v>
      </c>
      <c r="M101" s="11" t="s">
        <v>19</v>
      </c>
    </row>
    <row r="102" spans="1:13" ht="60" customHeight="1" x14ac:dyDescent="0.35">
      <c r="A102" s="9" t="s">
        <v>441</v>
      </c>
      <c r="B102" s="1" t="s">
        <v>442</v>
      </c>
      <c r="C102" s="2" t="s">
        <v>25</v>
      </c>
      <c r="D102" s="3" t="s">
        <v>16</v>
      </c>
      <c r="E102" s="3" t="s">
        <v>17</v>
      </c>
      <c r="F102" s="3" t="s">
        <v>18</v>
      </c>
      <c r="G102" s="3" t="s">
        <v>19</v>
      </c>
      <c r="H102" s="4" t="s">
        <v>19</v>
      </c>
      <c r="I102" s="1" t="s">
        <v>443</v>
      </c>
      <c r="J102" s="1" t="s">
        <v>318</v>
      </c>
      <c r="K102" s="1" t="s">
        <v>444</v>
      </c>
      <c r="L102" s="3" t="str">
        <f t="shared" si="0"/>
        <v>Outstanding</v>
      </c>
      <c r="M102" s="11" t="s">
        <v>19</v>
      </c>
    </row>
    <row r="103" spans="1:13" ht="60" customHeight="1" x14ac:dyDescent="0.35">
      <c r="A103" s="9" t="s">
        <v>445</v>
      </c>
      <c r="B103" s="1" t="s">
        <v>446</v>
      </c>
      <c r="C103" s="2" t="s">
        <v>25</v>
      </c>
      <c r="D103" s="3" t="s">
        <v>16</v>
      </c>
      <c r="E103" s="3" t="s">
        <v>17</v>
      </c>
      <c r="F103" s="3" t="s">
        <v>18</v>
      </c>
      <c r="G103" s="3" t="s">
        <v>19</v>
      </c>
      <c r="H103" s="4" t="s">
        <v>19</v>
      </c>
      <c r="I103" s="1" t="s">
        <v>447</v>
      </c>
      <c r="J103" s="1" t="s">
        <v>318</v>
      </c>
      <c r="K103" s="1" t="s">
        <v>448</v>
      </c>
      <c r="L103" s="3" t="str">
        <f t="shared" si="0"/>
        <v>Outstanding</v>
      </c>
      <c r="M103" s="11" t="s">
        <v>19</v>
      </c>
    </row>
    <row r="104" spans="1:13" ht="60" customHeight="1" x14ac:dyDescent="0.35">
      <c r="A104" s="9" t="s">
        <v>449</v>
      </c>
      <c r="B104" s="1" t="s">
        <v>450</v>
      </c>
      <c r="C104" s="2" t="s">
        <v>25</v>
      </c>
      <c r="D104" s="3" t="s">
        <v>16</v>
      </c>
      <c r="E104" s="3" t="s">
        <v>17</v>
      </c>
      <c r="F104" s="3" t="s">
        <v>18</v>
      </c>
      <c r="G104" s="3" t="s">
        <v>19</v>
      </c>
      <c r="H104" s="4" t="s">
        <v>19</v>
      </c>
      <c r="I104" s="1" t="s">
        <v>451</v>
      </c>
      <c r="J104" s="1" t="s">
        <v>318</v>
      </c>
      <c r="K104" s="1" t="s">
        <v>452</v>
      </c>
      <c r="L104" s="3" t="str">
        <f t="shared" si="0"/>
        <v>Outstanding</v>
      </c>
      <c r="M104" s="11" t="s">
        <v>19</v>
      </c>
    </row>
    <row r="105" spans="1:13" ht="60" customHeight="1" x14ac:dyDescent="0.35">
      <c r="A105" s="9" t="s">
        <v>453</v>
      </c>
      <c r="B105" s="1" t="s">
        <v>454</v>
      </c>
      <c r="C105" s="2" t="s">
        <v>25</v>
      </c>
      <c r="D105" s="3" t="s">
        <v>16</v>
      </c>
      <c r="E105" s="3" t="s">
        <v>17</v>
      </c>
      <c r="F105" s="3" t="s">
        <v>18</v>
      </c>
      <c r="G105" s="3" t="s">
        <v>19</v>
      </c>
      <c r="H105" s="4" t="s">
        <v>19</v>
      </c>
      <c r="I105" s="1" t="s">
        <v>455</v>
      </c>
      <c r="J105" s="1" t="s">
        <v>318</v>
      </c>
      <c r="K105" s="1" t="s">
        <v>456</v>
      </c>
      <c r="L105" s="3" t="str">
        <f t="shared" si="0"/>
        <v>Outstanding</v>
      </c>
      <c r="M105" s="11" t="s">
        <v>19</v>
      </c>
    </row>
    <row r="106" spans="1:13" ht="60" customHeight="1" x14ac:dyDescent="0.35">
      <c r="A106" s="9" t="s">
        <v>457</v>
      </c>
      <c r="B106" s="1" t="s">
        <v>458</v>
      </c>
      <c r="C106" s="2" t="s">
        <v>25</v>
      </c>
      <c r="D106" s="3" t="s">
        <v>16</v>
      </c>
      <c r="E106" s="3" t="s">
        <v>17</v>
      </c>
      <c r="F106" s="3" t="s">
        <v>18</v>
      </c>
      <c r="G106" s="3" t="s">
        <v>19</v>
      </c>
      <c r="H106" s="4" t="s">
        <v>19</v>
      </c>
      <c r="I106" s="1" t="s">
        <v>459</v>
      </c>
      <c r="J106" s="1" t="s">
        <v>318</v>
      </c>
      <c r="K106" s="1" t="s">
        <v>460</v>
      </c>
      <c r="L106" s="3" t="str">
        <f t="shared" si="0"/>
        <v>Outstanding</v>
      </c>
      <c r="M106" s="11" t="s">
        <v>19</v>
      </c>
    </row>
    <row r="107" spans="1:13" ht="60" customHeight="1" x14ac:dyDescent="0.35">
      <c r="A107" s="9" t="s">
        <v>461</v>
      </c>
      <c r="B107" s="1" t="s">
        <v>462</v>
      </c>
      <c r="C107" s="2" t="s">
        <v>25</v>
      </c>
      <c r="D107" s="3" t="s">
        <v>16</v>
      </c>
      <c r="E107" s="3" t="s">
        <v>17</v>
      </c>
      <c r="F107" s="3" t="s">
        <v>18</v>
      </c>
      <c r="G107" s="3" t="s">
        <v>19</v>
      </c>
      <c r="H107" s="4" t="s">
        <v>19</v>
      </c>
      <c r="I107" s="1" t="s">
        <v>463</v>
      </c>
      <c r="J107" s="1" t="s">
        <v>318</v>
      </c>
      <c r="K107" s="1" t="s">
        <v>464</v>
      </c>
      <c r="L107" s="3" t="str">
        <f t="shared" si="0"/>
        <v>Outstanding</v>
      </c>
      <c r="M107" s="11" t="s">
        <v>19</v>
      </c>
    </row>
    <row r="108" spans="1:13" ht="60" customHeight="1" x14ac:dyDescent="0.35">
      <c r="A108" s="9" t="s">
        <v>465</v>
      </c>
      <c r="B108" s="1" t="s">
        <v>466</v>
      </c>
      <c r="C108" s="2" t="s">
        <v>25</v>
      </c>
      <c r="D108" s="3" t="s">
        <v>16</v>
      </c>
      <c r="E108" s="3" t="s">
        <v>17</v>
      </c>
      <c r="F108" s="3" t="s">
        <v>18</v>
      </c>
      <c r="G108" s="3" t="s">
        <v>19</v>
      </c>
      <c r="H108" s="4" t="s">
        <v>19</v>
      </c>
      <c r="I108" s="1" t="s">
        <v>467</v>
      </c>
      <c r="J108" s="1" t="s">
        <v>318</v>
      </c>
      <c r="K108" s="1" t="s">
        <v>468</v>
      </c>
      <c r="L108" s="3" t="str">
        <f t="shared" si="0"/>
        <v>Outstanding</v>
      </c>
      <c r="M108" s="11" t="s">
        <v>19</v>
      </c>
    </row>
    <row r="109" spans="1:13" ht="60" customHeight="1" x14ac:dyDescent="0.35">
      <c r="A109" s="9" t="s">
        <v>469</v>
      </c>
      <c r="B109" s="1" t="s">
        <v>470</v>
      </c>
      <c r="C109" s="2" t="s">
        <v>25</v>
      </c>
      <c r="D109" s="3" t="s">
        <v>16</v>
      </c>
      <c r="E109" s="3" t="s">
        <v>17</v>
      </c>
      <c r="F109" s="3" t="s">
        <v>18</v>
      </c>
      <c r="G109" s="3" t="s">
        <v>19</v>
      </c>
      <c r="H109" s="4" t="s">
        <v>19</v>
      </c>
      <c r="I109" s="1" t="s">
        <v>471</v>
      </c>
      <c r="J109" s="1" t="s">
        <v>318</v>
      </c>
      <c r="K109" s="1" t="s">
        <v>472</v>
      </c>
      <c r="L109" s="3" t="str">
        <f t="shared" si="0"/>
        <v>Outstanding</v>
      </c>
      <c r="M109" s="11" t="s">
        <v>19</v>
      </c>
    </row>
    <row r="110" spans="1:13" ht="60" customHeight="1" x14ac:dyDescent="0.35">
      <c r="A110" s="9" t="s">
        <v>473</v>
      </c>
      <c r="B110" s="1" t="s">
        <v>474</v>
      </c>
      <c r="C110" s="2" t="s">
        <v>25</v>
      </c>
      <c r="D110" s="3" t="s">
        <v>16</v>
      </c>
      <c r="E110" s="3" t="s">
        <v>17</v>
      </c>
      <c r="F110" s="3" t="s">
        <v>18</v>
      </c>
      <c r="G110" s="3" t="s">
        <v>19</v>
      </c>
      <c r="H110" s="4" t="s">
        <v>19</v>
      </c>
      <c r="I110" s="1" t="s">
        <v>475</v>
      </c>
      <c r="J110" s="1" t="s">
        <v>318</v>
      </c>
      <c r="K110" s="1" t="s">
        <v>476</v>
      </c>
      <c r="L110" s="3" t="str">
        <f t="shared" si="0"/>
        <v>Outstanding</v>
      </c>
      <c r="M110" s="11" t="s">
        <v>19</v>
      </c>
    </row>
    <row r="111" spans="1:13" ht="60" customHeight="1" x14ac:dyDescent="0.35">
      <c r="A111" s="9" t="s">
        <v>477</v>
      </c>
      <c r="B111" s="1" t="s">
        <v>478</v>
      </c>
      <c r="C111" s="2" t="s">
        <v>25</v>
      </c>
      <c r="D111" s="3" t="s">
        <v>16</v>
      </c>
      <c r="E111" s="3" t="s">
        <v>17</v>
      </c>
      <c r="F111" s="3" t="s">
        <v>18</v>
      </c>
      <c r="G111" s="3" t="s">
        <v>19</v>
      </c>
      <c r="H111" s="4" t="s">
        <v>19</v>
      </c>
      <c r="I111" s="1" t="s">
        <v>479</v>
      </c>
      <c r="J111" s="1" t="s">
        <v>318</v>
      </c>
      <c r="K111" s="1" t="s">
        <v>480</v>
      </c>
      <c r="L111" s="3" t="str">
        <f t="shared" si="0"/>
        <v>Outstanding</v>
      </c>
      <c r="M111" s="11" t="s">
        <v>19</v>
      </c>
    </row>
    <row r="112" spans="1:13" ht="60" customHeight="1" x14ac:dyDescent="0.35">
      <c r="A112" s="9" t="s">
        <v>481</v>
      </c>
      <c r="B112" s="1" t="s">
        <v>482</v>
      </c>
      <c r="C112" s="2" t="s">
        <v>25</v>
      </c>
      <c r="D112" s="3" t="s">
        <v>16</v>
      </c>
      <c r="E112" s="3" t="s">
        <v>17</v>
      </c>
      <c r="F112" s="3" t="s">
        <v>18</v>
      </c>
      <c r="G112" s="3" t="s">
        <v>19</v>
      </c>
      <c r="H112" s="4" t="s">
        <v>19</v>
      </c>
      <c r="I112" s="1" t="s">
        <v>483</v>
      </c>
      <c r="J112" s="1" t="s">
        <v>318</v>
      </c>
      <c r="K112" s="1" t="s">
        <v>484</v>
      </c>
      <c r="L112" s="3" t="str">
        <f t="shared" si="0"/>
        <v>Outstanding</v>
      </c>
      <c r="M112" s="11" t="s">
        <v>19</v>
      </c>
    </row>
    <row r="113" spans="1:13" ht="60" customHeight="1" x14ac:dyDescent="0.35">
      <c r="A113" s="9" t="s">
        <v>485</v>
      </c>
      <c r="B113" s="1" t="s">
        <v>486</v>
      </c>
      <c r="C113" s="2" t="s">
        <v>25</v>
      </c>
      <c r="D113" s="3" t="s">
        <v>16</v>
      </c>
      <c r="E113" s="3" t="s">
        <v>17</v>
      </c>
      <c r="F113" s="3" t="s">
        <v>18</v>
      </c>
      <c r="G113" s="3" t="s">
        <v>19</v>
      </c>
      <c r="H113" s="4" t="s">
        <v>19</v>
      </c>
      <c r="I113" s="1" t="s">
        <v>487</v>
      </c>
      <c r="J113" s="1" t="s">
        <v>318</v>
      </c>
      <c r="K113" s="1" t="s">
        <v>488</v>
      </c>
      <c r="L113" s="3" t="str">
        <f t="shared" si="0"/>
        <v>Outstanding</v>
      </c>
      <c r="M113" s="11" t="s">
        <v>19</v>
      </c>
    </row>
    <row r="114" spans="1:13" ht="60" customHeight="1" x14ac:dyDescent="0.35">
      <c r="A114" s="10" t="s">
        <v>489</v>
      </c>
      <c r="B114" s="5" t="s">
        <v>490</v>
      </c>
      <c r="C114" s="6" t="s">
        <v>25</v>
      </c>
      <c r="D114" s="7" t="s">
        <v>16</v>
      </c>
      <c r="E114" s="7" t="s">
        <v>17</v>
      </c>
      <c r="F114" s="7" t="s">
        <v>18</v>
      </c>
      <c r="G114" s="7" t="s">
        <v>19</v>
      </c>
      <c r="H114" s="8" t="s">
        <v>19</v>
      </c>
      <c r="I114" s="5" t="s">
        <v>491</v>
      </c>
      <c r="J114" s="5" t="s">
        <v>318</v>
      </c>
      <c r="K114" s="5" t="s">
        <v>492</v>
      </c>
      <c r="L114" s="7" t="str">
        <f t="shared" si="0"/>
        <v>Outstanding</v>
      </c>
      <c r="M114" s="12" t="s">
        <v>19</v>
      </c>
    </row>
    <row r="118" spans="1:13" ht="32" customHeight="1" x14ac:dyDescent="0.35">
      <c r="A118" s="78" t="s">
        <v>493</v>
      </c>
      <c r="B118" s="78"/>
      <c r="C118" s="78"/>
      <c r="D118" s="78"/>
    </row>
  </sheetData>
  <mergeCells count="1">
    <mergeCell ref="A118:D118"/>
  </mergeCells>
  <conditionalFormatting sqref="C2:C114">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14">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14">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14">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14" xr:uid="{00000000-0002-0000-0200-000000000000}">
      <formula1>"Must,Should,Could,Won't,Unassigned"</formula1>
    </dataValidation>
    <dataValidation type="list" showErrorMessage="1" errorTitle="Invalid Value" error="Please select a value from the list: Low, Medium, High, Unassessed." sqref="E2:E114" xr:uid="{00000000-0002-0000-0200-000001000000}">
      <formula1>"Low,Medium,High,Unassessed"</formula1>
    </dataValidation>
    <dataValidation type="list" showErrorMessage="1" errorTitle="Invalid Value" error="Please select a value from the list: Phase1, Phase2, Phase3, Phase4, Phase5, Pending." sqref="F2:F11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14" xr:uid="{00000000-0002-0000-0200-000003000000}">
      <formula1>"Implemented,Testing,Failed,Compensated,Risk Accepted,N/A"</formula1>
    </dataValidation>
  </dataValidations>
  <hyperlinks>
    <hyperlink ref="A11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618</v>
      </c>
      <c r="C2" s="95" t="s">
        <v>618</v>
      </c>
      <c r="D2" s="95" t="s">
        <v>618</v>
      </c>
      <c r="E2" s="95" t="s">
        <v>618</v>
      </c>
      <c r="F2" s="95" t="s">
        <v>618</v>
      </c>
      <c r="G2" s="95" t="s">
        <v>618</v>
      </c>
      <c r="H2" s="99" t="s">
        <v>619</v>
      </c>
      <c r="I2" s="99" t="s">
        <v>619</v>
      </c>
      <c r="J2" s="99" t="s">
        <v>619</v>
      </c>
      <c r="K2" s="99" t="s">
        <v>619</v>
      </c>
      <c r="L2" s="99" t="s">
        <v>619</v>
      </c>
      <c r="M2" s="98" t="s">
        <v>620</v>
      </c>
      <c r="N2" s="98" t="s">
        <v>620</v>
      </c>
      <c r="O2" s="100" t="s">
        <v>621</v>
      </c>
      <c r="P2" s="100" t="s">
        <v>621</v>
      </c>
      <c r="Q2" s="96" t="s">
        <v>11</v>
      </c>
      <c r="R2" s="96" t="s">
        <v>11</v>
      </c>
      <c r="S2" s="96" t="s">
        <v>11</v>
      </c>
      <c r="T2" s="97" t="s">
        <v>622</v>
      </c>
    </row>
    <row r="3" spans="2:20" ht="35" customHeight="1" x14ac:dyDescent="0.35">
      <c r="B3" s="68" t="s">
        <v>623</v>
      </c>
      <c r="C3" s="68" t="s">
        <v>624</v>
      </c>
      <c r="D3" s="68" t="s">
        <v>625</v>
      </c>
      <c r="E3" s="68" t="s">
        <v>626</v>
      </c>
      <c r="F3" s="68" t="s">
        <v>627</v>
      </c>
      <c r="G3" s="68" t="s">
        <v>9</v>
      </c>
      <c r="H3" s="69" t="s">
        <v>628</v>
      </c>
      <c r="I3" s="69" t="s">
        <v>629</v>
      </c>
      <c r="J3" s="69" t="s">
        <v>630</v>
      </c>
      <c r="K3" s="69" t="s">
        <v>631</v>
      </c>
      <c r="L3" s="69" t="s">
        <v>563</v>
      </c>
      <c r="M3" s="70" t="s">
        <v>632</v>
      </c>
      <c r="N3" s="70" t="s">
        <v>633</v>
      </c>
      <c r="O3" s="71" t="s">
        <v>634</v>
      </c>
      <c r="P3" s="71" t="s">
        <v>635</v>
      </c>
      <c r="Q3" s="72" t="s">
        <v>11</v>
      </c>
      <c r="R3" s="72" t="s">
        <v>636</v>
      </c>
      <c r="S3" s="72" t="s">
        <v>637</v>
      </c>
      <c r="T3" s="73" t="s">
        <v>638</v>
      </c>
    </row>
    <row r="4" spans="2:20" ht="60" customHeight="1" x14ac:dyDescent="0.35">
      <c r="B4" s="74" t="s">
        <v>639</v>
      </c>
      <c r="C4" s="74" t="s">
        <v>640</v>
      </c>
      <c r="D4" s="74" t="s">
        <v>641</v>
      </c>
      <c r="E4" s="74" t="s">
        <v>642</v>
      </c>
      <c r="F4" s="74" t="s">
        <v>643</v>
      </c>
      <c r="G4" s="74" t="s">
        <v>644</v>
      </c>
      <c r="H4" s="74" t="s">
        <v>645</v>
      </c>
      <c r="I4" s="74" t="s">
        <v>646</v>
      </c>
      <c r="J4" s="74" t="s">
        <v>647</v>
      </c>
      <c r="K4" s="74" t="s">
        <v>648</v>
      </c>
      <c r="L4" s="74" t="s">
        <v>649</v>
      </c>
      <c r="M4" s="74" t="s">
        <v>650</v>
      </c>
      <c r="N4" s="74" t="s">
        <v>651</v>
      </c>
      <c r="O4" s="74" t="s">
        <v>652</v>
      </c>
      <c r="P4" s="74" t="s">
        <v>653</v>
      </c>
      <c r="Q4" s="74" t="s">
        <v>654</v>
      </c>
      <c r="R4" s="74" t="s">
        <v>655</v>
      </c>
      <c r="S4" s="74" t="s">
        <v>656</v>
      </c>
      <c r="T4" s="74" t="s">
        <v>657</v>
      </c>
    </row>
    <row r="5" spans="2:20" ht="60" customHeight="1" x14ac:dyDescent="0.35">
      <c r="B5" s="36" t="s">
        <v>658</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659</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660</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661</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662</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663</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664</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665</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666</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667</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668</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669</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670</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671</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672</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673</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674</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675</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676</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677</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678</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679</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680</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681</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682</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683</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684</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685</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686</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687</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688</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689</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690</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691</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692</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693</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694</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695</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696</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697</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698</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699</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700</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701</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702</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703</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704</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705</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706</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707</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493</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Symantec Endpoint Protection 12.1 Local Client Antivirus Security Technical Implementation Guide - SHGIR</dc:title>
  <dc:subject>Generated on: 2026-06-08 13:42:22</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2026-06-08T12:42:28Z</dcterms:modified>
  <cp:category>DISA-STIG</cp:category>
  <cp:contentStatus>Draft</cp:contentStatus>
</cp:coreProperties>
</file>