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2CDF626FED57A928E4B16F02CF19799E26BD4291" xr6:coauthVersionLast="47" xr6:coauthVersionMax="47" xr10:uidLastSave="{240F5197-C7C1-4F05-8ADB-8B905842EF9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4" i="1"/>
  <c r="L23" i="1"/>
  <c r="L22" i="1"/>
  <c r="L21" i="1"/>
  <c r="L20" i="1"/>
  <c r="L19" i="1"/>
  <c r="L18" i="1"/>
  <c r="L17" i="1"/>
  <c r="L16" i="1"/>
  <c r="L15" i="1"/>
  <c r="F112" i="3" s="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F72" i="3"/>
  <c r="C80" i="3" s="1"/>
  <c r="E72" i="3"/>
  <c r="D72" i="3"/>
  <c r="C72" i="3"/>
  <c r="E71" i="3"/>
  <c r="D71" i="3"/>
  <c r="C71" i="3"/>
  <c r="W123" i="3" s="1"/>
  <c r="F70" i="3"/>
  <c r="V153" i="3" s="1"/>
  <c r="E70" i="3"/>
  <c r="D70" i="3"/>
  <c r="C70" i="3"/>
  <c r="U123" i="3" s="1"/>
  <c r="F69" i="3"/>
  <c r="T153" i="3" s="1"/>
  <c r="E69" i="3"/>
  <c r="D69" i="3"/>
  <c r="C69" i="3"/>
  <c r="S123" i="3" s="1"/>
  <c r="E54" i="3"/>
  <c r="D54" i="3"/>
  <c r="C54" i="3"/>
  <c r="F54" i="3" s="1"/>
  <c r="E53" i="3"/>
  <c r="D53" i="3"/>
  <c r="C53" i="3"/>
  <c r="F53" i="3" s="1"/>
  <c r="E52" i="3"/>
  <c r="D52" i="3"/>
  <c r="C52" i="3"/>
  <c r="F52" i="3" s="1"/>
  <c r="E34" i="3"/>
  <c r="D34" i="3"/>
  <c r="F34" i="3" s="1"/>
  <c r="C34" i="3"/>
  <c r="E33" i="3"/>
  <c r="F33" i="3" s="1"/>
  <c r="D33" i="3"/>
  <c r="C33" i="3"/>
  <c r="E32" i="3"/>
  <c r="D32" i="3"/>
  <c r="C32" i="3"/>
  <c r="F32" i="3" s="1"/>
  <c r="E31" i="3"/>
  <c r="D31" i="3"/>
  <c r="C31" i="3"/>
  <c r="F31" i="3" s="1"/>
  <c r="E30" i="3"/>
  <c r="D30" i="3"/>
  <c r="C30" i="3"/>
  <c r="F30" i="3" s="1"/>
  <c r="E29" i="3"/>
  <c r="D29" i="3"/>
  <c r="C29" i="3"/>
  <c r="F29" i="3" s="1"/>
  <c r="E16" i="3"/>
  <c r="D16" i="3"/>
  <c r="C16" i="3"/>
  <c r="Q123" i="3" s="1"/>
  <c r="C9" i="3"/>
  <c r="D9" i="3" s="1"/>
  <c r="C8" i="3"/>
  <c r="D8" i="3" s="1"/>
  <c r="C7" i="3"/>
  <c r="D7" i="3" s="1"/>
  <c r="G112" i="3" l="1"/>
  <c r="E42" i="3"/>
  <c r="D42" i="3"/>
  <c r="C42" i="3"/>
  <c r="C39" i="3"/>
  <c r="E39" i="3"/>
  <c r="D39" i="3"/>
  <c r="E43" i="3"/>
  <c r="D43" i="3"/>
  <c r="C43" i="3"/>
  <c r="E58" i="3"/>
  <c r="D58" i="3"/>
  <c r="C58" i="3"/>
  <c r="E60" i="3"/>
  <c r="D60" i="3"/>
  <c r="C60" i="3"/>
  <c r="D38" i="3"/>
  <c r="C38" i="3"/>
  <c r="E38" i="3"/>
  <c r="E59" i="3"/>
  <c r="D59" i="3"/>
  <c r="C59" i="3"/>
  <c r="D40" i="3"/>
  <c r="E40" i="3"/>
  <c r="C40" i="3"/>
  <c r="E98" i="3"/>
  <c r="D98" i="3"/>
  <c r="C98" i="3"/>
  <c r="E99" i="3"/>
  <c r="D99" i="3"/>
  <c r="C99" i="3"/>
  <c r="E100" i="3"/>
  <c r="D100" i="3"/>
  <c r="C100" i="3"/>
  <c r="E97" i="3"/>
  <c r="C97" i="3"/>
  <c r="D97" i="3"/>
  <c r="E41" i="3"/>
  <c r="D41" i="3"/>
  <c r="C41" i="3"/>
  <c r="D80" i="3"/>
  <c r="C81" i="3"/>
  <c r="T129" i="3"/>
  <c r="T134" i="3"/>
  <c r="T139" i="3"/>
  <c r="T144" i="3"/>
  <c r="T149" i="3"/>
  <c r="T154" i="3"/>
  <c r="F71" i="3"/>
  <c r="E80" i="3"/>
  <c r="F16" i="3"/>
  <c r="D81" i="3"/>
  <c r="V129" i="3"/>
  <c r="V134" i="3"/>
  <c r="V139" i="3"/>
  <c r="V144" i="3"/>
  <c r="V149" i="3"/>
  <c r="V154"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V128" i="3"/>
  <c r="V133" i="3"/>
  <c r="V138" i="3"/>
  <c r="V143" i="3"/>
  <c r="V148" i="3"/>
  <c r="R154" i="3" l="1"/>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X153" i="3"/>
  <c r="X148" i="3"/>
  <c r="X143" i="3"/>
  <c r="X138" i="3"/>
  <c r="X133" i="3"/>
  <c r="X128"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alcChain>
</file>

<file path=xl/sharedStrings.xml><?xml version="1.0" encoding="utf-8"?>
<sst xmlns="http://schemas.openxmlformats.org/spreadsheetml/2006/main" count="771" uniqueCount="345">
  <si>
    <t>Id</t>
  </si>
  <si>
    <t>Title</t>
  </si>
  <si>
    <t>Severity</t>
  </si>
  <si>
    <t>MoSCoW</t>
  </si>
  <si>
    <t>OpsImpact</t>
  </si>
  <si>
    <t>Phase</t>
  </si>
  <si>
    <t>ImplStatus</t>
  </si>
  <si>
    <t>Notes</t>
  </si>
  <si>
    <t>Remediation</t>
  </si>
  <si>
    <t>Description</t>
  </si>
  <si>
    <t>Audit</t>
  </si>
  <si>
    <t>Status</t>
  </si>
  <si>
    <t>LogID</t>
  </si>
  <si>
    <t>V-225640</t>
  </si>
  <si>
    <r>
      <rPr>
        <sz val="11"/>
        <rFont val="Calibri"/>
      </rPr>
      <t>The Samsung SDS EMM must implement functionality to generate an audit record of the following auditable events: c. [selection: Commands issued to the MDM Agent].</t>
    </r>
  </si>
  <si>
    <t>CAT III (Low)</t>
  </si>
  <si>
    <t>Unassigned</t>
  </si>
  <si>
    <t>Unassessed</t>
  </si>
  <si>
    <t>Pending</t>
  </si>
  <si>
    <t/>
  </si>
  <si>
    <r>
      <rPr>
        <sz val="11"/>
        <color rgb="FF000000"/>
        <rFont val="Calibri"/>
      </rPr>
      <t xml:space="preserve">Use the following instructions to configure logging of all commands issued to the MDM Agent on the SDS EMM server: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 xml:space="preserve">2. Go to Service Overview &gt;&gt; Log and Event &gt;&gt; Audit Event. </t>
    </r>
    <r>
      <rPr>
        <sz val="11"/>
        <color rgb="FF000000"/>
        <rFont val="Calibri"/>
      </rPr>
      <t xml:space="preserve">
</t>
    </r>
    <r>
      <rPr>
        <sz val="11"/>
        <color rgb="FF000000"/>
        <rFont val="Calibri"/>
      </rPr>
      <t xml:space="preserve">3. Select Type as "Server" and Event Category as "Device Command". </t>
    </r>
    <r>
      <rPr>
        <sz val="11"/>
        <color rgb="FF000000"/>
        <rFont val="Calibri"/>
      </rPr>
      <t xml:space="preserve">
</t>
    </r>
    <r>
      <rPr>
        <sz val="11"/>
        <color rgb="FF000000"/>
        <rFont val="Calibri"/>
      </rPr>
      <t>4. Check the audit target and click the "Save" button at the top of the page.</t>
    </r>
  </si>
  <si>
    <r>
      <rPr>
        <sz val="11"/>
        <color rgb="FF000000"/>
        <rFont val="Calibri"/>
      </rPr>
      <t>Audit logs enable monitoring of security-relevant events and subsequent forensics when breaches occur. For audit logs to be useful, administrators must have the ability to view them.</t>
    </r>
    <r>
      <rPr>
        <sz val="11"/>
        <color rgb="FF000000"/>
        <rFont val="Calibri"/>
      </rPr>
      <t xml:space="preserve">
</t>
    </r>
    <r>
      <rPr>
        <sz val="11"/>
        <color rgb="FF000000"/>
        <rFont val="Calibri"/>
      </rPr>
      <t>SFR ID: FAU_GEN.1.1(1)</t>
    </r>
  </si>
  <si>
    <r>
      <rPr>
        <sz val="11"/>
        <color rgb="FF000000"/>
        <rFont val="Calibri"/>
      </rPr>
      <t xml:space="preserve">Use the following procedure to verify logging of all commands issued to the MDM Agent has been configured on the SDS EMM server: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 xml:space="preserve">2. Go to Service Overview &gt;&gt; Log and Event &gt;&gt; Audit Event. </t>
    </r>
    <r>
      <rPr>
        <sz val="11"/>
        <color rgb="FF000000"/>
        <rFont val="Calibri"/>
      </rPr>
      <t xml:space="preserve">
</t>
    </r>
    <r>
      <rPr>
        <sz val="11"/>
        <color rgb="FF000000"/>
        <rFont val="Calibri"/>
      </rPr>
      <t xml:space="preserve">3. Verify all audit events with Type as "Server" and Event Category as "Device Command" have been selected. </t>
    </r>
    <r>
      <rPr>
        <sz val="11"/>
        <color rgb="FF000000"/>
        <rFont val="Calibri"/>
      </rPr>
      <t xml:space="preserve">
</t>
    </r>
    <r>
      <rPr>
        <sz val="11"/>
        <color rgb="FF000000"/>
        <rFont val="Calibri"/>
      </rPr>
      <t>If logging of all commands issued to the MDM Agent has not been configured on the SDS EMM server, this is a finding.</t>
    </r>
  </si>
  <si>
    <t>V-225641</t>
  </si>
  <si>
    <r>
      <rPr>
        <sz val="11"/>
        <rFont val="Calibri"/>
      </rPr>
      <t>The Samsung SDS EMM must be configured to communicate the following commands to the MDM Agent: read audit logs kept by the MD.</t>
    </r>
  </si>
  <si>
    <t>CAT II (Medium)</t>
  </si>
  <si>
    <r>
      <rPr>
        <sz val="11"/>
        <color rgb="FF000000"/>
        <rFont val="Calibri"/>
      </rPr>
      <t>Use the following instructions to verify the command has been configured to read audits to the MDM Agent on the SDS EMM server:</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 xml:space="preserve">2. Go to Service Overview &gt;&gt; Log and Event &gt;&gt; Audit Event. </t>
    </r>
    <r>
      <rPr>
        <sz val="11"/>
        <color rgb="FF000000"/>
        <rFont val="Calibri"/>
      </rPr>
      <t xml:space="preserve">
</t>
    </r>
    <r>
      <rPr>
        <sz val="11"/>
        <color rgb="FF000000"/>
        <rFont val="Calibri"/>
      </rPr>
      <t>3. Select all audit events with audit type of "Device" and click the "Save" button.</t>
    </r>
  </si>
  <si>
    <r>
      <rPr>
        <sz val="11"/>
        <color rgb="FF000000"/>
        <rFont val="Calibri"/>
      </rPr>
      <t>Audit logs enable monitoring of security-relevant events and subsequent forensics when breaches occur. For audit logs to be useful, administrators must have the ability to view them.</t>
    </r>
    <r>
      <rPr>
        <sz val="11"/>
        <color rgb="FF000000"/>
        <rFont val="Calibri"/>
      </rPr>
      <t xml:space="preserve">
</t>
    </r>
    <r>
      <rPr>
        <sz val="11"/>
        <color rgb="FF000000"/>
        <rFont val="Calibri"/>
      </rPr>
      <t>SFR ID: FMT_SMF.1.1(1) #19</t>
    </r>
  </si>
  <si>
    <r>
      <rPr>
        <sz val="11"/>
        <color rgb="FF000000"/>
        <rFont val="Calibri"/>
      </rPr>
      <t xml:space="preserve">Use the following procedure to verify the command to read audits to the MDM Agent has been configured on the SDS EMM server: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 xml:space="preserve">2. Go to Service Overview &gt;&gt; Log and Event &gt;&gt; Audit Log. </t>
    </r>
    <r>
      <rPr>
        <sz val="11"/>
        <color rgb="FF000000"/>
        <rFont val="Calibri"/>
      </rPr>
      <t xml:space="preserve">
</t>
    </r>
    <r>
      <rPr>
        <sz val="11"/>
        <color rgb="FF000000"/>
        <rFont val="Calibri"/>
      </rPr>
      <t>3. Verify all audit events with audit type of "Device" have been selected.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for reading audits to the MDM Agent has not been configured on the SDS EMM server, this is a finding.</t>
    </r>
  </si>
  <si>
    <t>V-225642</t>
  </si>
  <si>
    <r>
      <rPr>
        <sz val="11"/>
        <rFont val="Calibri"/>
      </rPr>
      <t>The Samsung SDS EMM or platform must be configured to initiate a session lock after a 15-minute period of inactivity.</t>
    </r>
  </si>
  <si>
    <r>
      <rPr>
        <sz val="11"/>
        <color rgb="FF000000"/>
        <rFont val="Calibri"/>
      </rPr>
      <t>Configure the Samsung SDS EMM or platform to lock the server after 15 minutes of inactivity.</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Click the arrow next to the Admin account ID in the header of the main page and select "Set Session Timeout".</t>
    </r>
    <r>
      <rPr>
        <sz val="11"/>
        <color rgb="FF000000"/>
        <rFont val="Calibri"/>
      </rPr>
      <t xml:space="preserve">
</t>
    </r>
    <r>
      <rPr>
        <sz val="11"/>
        <color rgb="FF000000"/>
        <rFont val="Calibri"/>
      </rPr>
      <t>3. Enter 15 minutes in "Session Timeout (min)" and click "Save".</t>
    </r>
  </si>
  <si>
    <r>
      <rPr>
        <sz val="11"/>
        <color rgb="FF000000"/>
        <rFont val="Calibri"/>
      </rPr>
      <t>A session time-out lock is a temporary action taken when a user (MDM system administrator) stops work and moves away from the immediate physical vicinity of the information system but does not log out because of the temporary nature of the absence. Rather than relying on the user to manually lock their application session prior to leaving the vicinity, applications must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r>
      <rPr>
        <sz val="11"/>
        <color rgb="FF000000"/>
        <rFont val="Calibri"/>
      </rPr>
      <t xml:space="preserve">
</t>
    </r>
    <r>
      <rPr>
        <sz val="11"/>
        <color rgb="FF000000"/>
        <rFont val="Calibri"/>
      </rPr>
      <t>SFR ID: FMT_SMF.1.1(2) c.8</t>
    </r>
  </si>
  <si>
    <r>
      <rPr>
        <sz val="11"/>
        <color rgb="FF000000"/>
        <rFont val="Calibri"/>
      </rPr>
      <t>Review the Samsung SDS EMM or platform configuration and verify the server is configured to lock after 15 minutes of inactivity.</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Click the arrow next to the Admin account ID in the header of main page and verify the "Set Session Timeout" is set to 15 minutes or less.</t>
    </r>
    <r>
      <rPr>
        <sz val="11"/>
        <color rgb="FF000000"/>
        <rFont val="Calibri"/>
      </rPr>
      <t xml:space="preserve">
</t>
    </r>
    <r>
      <rPr>
        <sz val="11"/>
        <color rgb="FF000000"/>
        <rFont val="Calibri"/>
      </rPr>
      <t>If the MDM console session time out is not set to 15 minutes or less, this is a finding.</t>
    </r>
  </si>
  <si>
    <t>V-225643</t>
  </si>
  <si>
    <r>
      <rPr>
        <sz val="11"/>
        <rFont val="Calibri"/>
      </rPr>
      <t>The Samsung SDS EMM must be configured to transfer Samsung SDS EMM logs to another server for storage, analysis, and reporting. Note: Samsung SDS EMM logs include logs of MDM events and logs transferred to the Samsung SDS EMM by MDM agents of managed devices.</t>
    </r>
  </si>
  <si>
    <r>
      <rPr>
        <sz val="11"/>
        <color rgb="FF000000"/>
        <rFont val="Calibri"/>
      </rPr>
      <t>Configure the Samsung SDS EMM to transfer Samsung SDS EMM logs to another server for storage, analysis, and reporting.</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Go to Setting &gt;&gt; Server &gt;&gt; Configuration.</t>
    </r>
    <r>
      <rPr>
        <sz val="11"/>
        <color rgb="FF000000"/>
        <rFont val="Calibri"/>
      </rPr>
      <t xml:space="preserve">
</t>
    </r>
    <r>
      <rPr>
        <sz val="11"/>
        <color rgb="FF000000"/>
        <rFont val="Calibri"/>
      </rPr>
      <t>2. Click "Audit" at the top of the window and enter the audit log server and other information.</t>
    </r>
  </si>
  <si>
    <r>
      <rPr>
        <sz val="11"/>
        <color rgb="FF000000"/>
        <rFont val="Calibri"/>
      </rPr>
      <t>Audit logs enable monitoring of security-relevant events and subsequent forensics when breaches occur. Since the Samsung SDS EMM has limited capability to store mobile device log files and perform analysis and reporting of mobile device log files, the Samsung SDS EMM must have the capability to transfer log files to an audit log management server.</t>
    </r>
    <r>
      <rPr>
        <sz val="11"/>
        <color rgb="FF000000"/>
        <rFont val="Calibri"/>
      </rPr>
      <t xml:space="preserve">
</t>
    </r>
    <r>
      <rPr>
        <sz val="11"/>
        <color rgb="FF000000"/>
        <rFont val="Calibri"/>
      </rPr>
      <t>SFR ID: FMT_SMF.1.1(2) c.8, FAU_STG_EXT.1.1(1)</t>
    </r>
  </si>
  <si>
    <r>
      <rPr>
        <sz val="11"/>
        <color rgb="FF000000"/>
        <rFont val="Calibri"/>
      </rPr>
      <t xml:space="preserve">Review the Samsung SDS EMM configuration settings and verify the server is configured to transfer Samsung SDS EMM logs to another server for storage, analysis, and reporting.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Go to Setting &gt;&gt; Server &gt;&gt; Configuration.</t>
    </r>
    <r>
      <rPr>
        <sz val="11"/>
        <color rgb="FF000000"/>
        <rFont val="Calibri"/>
      </rPr>
      <t xml:space="preserve">
</t>
    </r>
    <r>
      <rPr>
        <sz val="11"/>
        <color rgb="FF000000"/>
        <rFont val="Calibri"/>
      </rPr>
      <t>2. Click "Audit" at the top of the window and verify audit log server and other information is listed.</t>
    </r>
    <r>
      <rPr>
        <sz val="11"/>
        <color rgb="FF000000"/>
        <rFont val="Calibri"/>
      </rPr>
      <t xml:space="preserve">
</t>
    </r>
    <r>
      <rPr>
        <sz val="11"/>
        <color rgb="FF000000"/>
        <rFont val="Calibri"/>
      </rPr>
      <t>If the MDM console is not configured to transfer audit logs to an audit log server, this is a finding.</t>
    </r>
    <r>
      <rPr>
        <sz val="11"/>
        <color rgb="FF000000"/>
        <rFont val="Calibri"/>
      </rPr>
      <t xml:space="preserve">
</t>
    </r>
    <r>
      <rPr>
        <sz val="11"/>
        <color rgb="FF000000"/>
        <rFont val="Calibri"/>
      </rPr>
      <t>Note: Samsung SDS EMM logs include logs of MDM events and logs transferred to the Samsung SDS EMM by MDM agents of managed devices.</t>
    </r>
  </si>
  <si>
    <t>V-225644</t>
  </si>
  <si>
    <r>
      <rPr>
        <sz val="11"/>
        <rFont val="Calibri"/>
      </rPr>
      <t>The Samsung SDS EMM must be configured to display the required DoD warning banner upon administrator logon. Note: This requirement is not applicable if the TOE platform is selected in FTA_TAB.1.1 in the Security Target (ST).</t>
    </r>
  </si>
  <si>
    <r>
      <rPr>
        <sz val="11"/>
        <color rgb="FF000000"/>
        <rFont val="Calibri"/>
      </rPr>
      <t>Configure the Samsung SDS EMM to display the appropriate warning banner text.</t>
    </r>
    <r>
      <rPr>
        <sz val="11"/>
        <color rgb="FF000000"/>
        <rFont val="Calibri"/>
      </rPr>
      <t xml:space="preserve">
</t>
    </r>
    <r>
      <rPr>
        <sz val="11"/>
        <color rgb="FF000000"/>
        <rFont val="Calibri"/>
      </rPr>
      <t>Install Samsung SDS EMM patch 2.2.5.1 Build 200707.</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 xml:space="preserve">2. Go to Settings &gt;&gt; Admin Console &gt;&gt; Logo Setting and click in the text box and type or paste the DoD banner. </t>
    </r>
    <r>
      <rPr>
        <sz val="11"/>
        <color rgb="FF000000"/>
        <rFont val="Calibri"/>
      </rPr>
      <t xml:space="preserve">
</t>
    </r>
    <r>
      <rPr>
        <sz val="11"/>
        <color rgb="FF000000"/>
        <rFont val="Calibri"/>
      </rPr>
      <t>3. Click "Save".</t>
    </r>
  </si>
  <si>
    <r>
      <rPr>
        <sz val="11"/>
        <color rgb="FF000000"/>
        <rFont val="Calibri"/>
      </rPr>
      <t>Note: The advisory notice and consent warning message is not required if the general purpose OS or network device displays an advisory notice and consent warning message when the administrator logs on to the general purpose OS or network device prior to accessing the Samsung SDS EMM or Samsung SDS EMM platform.</t>
    </r>
    <r>
      <rPr>
        <sz val="11"/>
        <color rgb="FF000000"/>
        <rFont val="Calibri"/>
      </rPr>
      <t xml:space="preserve">
</t>
    </r>
    <r>
      <rPr>
        <sz val="11"/>
        <color rgb="FF000000"/>
        <rFont val="Calibri"/>
      </rPr>
      <t>Before granting access to the system, the Samsung SDS EMM/server platform is required to display the DoD-approved system use notification message or banner that provides privacy and security notices consistent with applicable federal laws, Executive Orders, directives, policies, regulations, standards, and guidance. This ensures the legal requirements for auditing and monitoring are met.</t>
    </r>
    <r>
      <rPr>
        <sz val="11"/>
        <color rgb="FF000000"/>
        <rFont val="Calibri"/>
      </rPr>
      <t xml:space="preserve">
</t>
    </r>
    <r>
      <rPr>
        <sz val="11"/>
        <color rgb="FF000000"/>
        <rFont val="Calibri"/>
      </rPr>
      <t>The approved DoD text must be used as specified in the KS referenced in DoDI 8500.01.</t>
    </r>
    <r>
      <rPr>
        <sz val="11"/>
        <color rgb="FF000000"/>
        <rFont val="Calibri"/>
      </rPr>
      <t xml:space="preserve">
</t>
    </r>
    <r>
      <rPr>
        <sz val="11"/>
        <color rgb="FF000000"/>
        <rFont val="Calibri"/>
      </rPr>
      <t xml:space="preserve">The non-bracketed text below must be used without any changes as the warning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SFR ID: FMT_SMF.1.1(2) c.2</t>
    </r>
  </si>
  <si>
    <r>
      <rPr>
        <sz val="11"/>
        <color rgb="FF000000"/>
        <rFont val="Calibri"/>
      </rPr>
      <t xml:space="preserve">Review Samsung SDS EMM server documentation and configuration settings to determine if the warning banner is using the appropriate designated wording.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Settings &gt;&gt; Admin Console &gt;&gt; Logo Setting.</t>
    </r>
    <r>
      <rPr>
        <sz val="11"/>
        <color rgb="FF000000"/>
        <rFont val="Calibri"/>
      </rPr>
      <t xml:space="preserve">
</t>
    </r>
    <r>
      <rPr>
        <sz val="11"/>
        <color rgb="FF000000"/>
        <rFont val="Calibri"/>
      </rPr>
      <t>3. Verify the text in the "Logo/Notification" window that appears. Confirm the text in the Login Notification box is the required DoD banner text.</t>
    </r>
    <r>
      <rPr>
        <sz val="11"/>
        <color rgb="FF000000"/>
        <rFont val="Calibri"/>
      </rPr>
      <t xml:space="preserve">
</t>
    </r>
    <r>
      <rPr>
        <sz val="11"/>
        <color rgb="FF000000"/>
        <rFont val="Calibri"/>
      </rPr>
      <t>Alternately, verify the banner is correct during logon to the console.</t>
    </r>
    <r>
      <rPr>
        <sz val="11"/>
        <color rgb="FF000000"/>
        <rFont val="Calibri"/>
      </rPr>
      <t xml:space="preserve">
</t>
    </r>
    <r>
      <rPr>
        <sz val="11"/>
        <color rgb="FF000000"/>
        <rFont val="Calibri"/>
      </rPr>
      <t>If the warning banner is not set up on the Samsung SDS EMM or wording does not exactly match the requirement text, this is a finding.</t>
    </r>
  </si>
  <si>
    <t>V-225645</t>
  </si>
  <si>
    <r>
      <rPr>
        <sz val="11"/>
        <rFont val="Calibri"/>
      </rPr>
      <t>The Samsung SDS EMM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</si>
  <si>
    <r>
      <rPr>
        <sz val="11"/>
        <color rgb="FF000000"/>
        <rFont val="Calibri"/>
      </rPr>
      <t>Configure the MDM agent periodicity of reachable events to six hours or less.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Settings &gt;&gt; Server &gt;&gt; Configuration.</t>
    </r>
    <r>
      <rPr>
        <sz val="11"/>
        <color rgb="FF000000"/>
        <rFont val="Calibri"/>
      </rPr>
      <t xml:space="preserve">
</t>
    </r>
    <r>
      <rPr>
        <sz val="11"/>
        <color rgb="FF000000"/>
        <rFont val="Calibri"/>
      </rPr>
      <t>3. For Android: Ensure that row 27 "Inventory Collection Period for Android (hr)" shows a value of "6" or less.</t>
    </r>
    <r>
      <rPr>
        <sz val="11"/>
        <color rgb="FF000000"/>
        <rFont val="Calibri"/>
      </rPr>
      <t xml:space="preserve">
</t>
    </r>
    <r>
      <rPr>
        <sz val="11"/>
        <color rgb="FF000000"/>
        <rFont val="Calibri"/>
      </rPr>
      <t>4. For iOS: Ensure that row 28 "Inventory Collection Period for iOS (hr)" shows a value of "6" or less.</t>
    </r>
    <r>
      <rPr>
        <sz val="11"/>
        <color rgb="FF000000"/>
        <rFont val="Calibri"/>
      </rPr>
      <t xml:space="preserve">
</t>
    </r>
    <r>
      <rPr>
        <sz val="11"/>
        <color rgb="FF000000"/>
        <rFont val="Calibri"/>
      </rPr>
      <t>5. Click on the check-mark box in the top left of the "Configuration" screen to "Apply Changes".</t>
    </r>
    <r>
      <rPr>
        <sz val="11"/>
        <color rgb="FF000000"/>
        <rFont val="Calibri"/>
      </rPr>
      <t xml:space="preserve">
</t>
    </r>
    <r>
      <rPr>
        <sz val="11"/>
        <color rgb="FF000000"/>
        <rFont val="Calibri"/>
      </rPr>
      <t>6. Click "OK" on the "Notify" save completed window.</t>
    </r>
  </si>
  <si>
    <r>
      <rPr>
        <sz val="11"/>
        <color rgb="FF000000"/>
        <rFont val="Calibri"/>
      </rPr>
      <t>Key security-related status attributes must be queried frequently so the Samsung SDS EMM can report status of devices under management to the administrator and management. The frequency of these queries must be configured to an acceptable timeframe. Six hours or less is considered acceptable for normal operations.</t>
    </r>
    <r>
      <rPr>
        <sz val="11"/>
        <color rgb="FF000000"/>
        <rFont val="Calibri"/>
      </rPr>
      <t xml:space="preserve">
</t>
    </r>
    <r>
      <rPr>
        <sz val="11"/>
        <color rgb="FF000000"/>
        <rFont val="Calibri"/>
      </rPr>
      <t>SFR ID: FMT_SMF.1.1(2) c.3</t>
    </r>
  </si>
  <si>
    <r>
      <rPr>
        <sz val="11"/>
        <color rgb="FF000000"/>
        <rFont val="Calibri"/>
      </rPr>
      <t>Review the MDM agent configuration settings to determine if the agent is configured with a periodicity of reachable events set to six hours or less.</t>
    </r>
    <r>
      <rPr>
        <sz val="11"/>
        <color rgb="FF000000"/>
        <rFont val="Calibri"/>
      </rPr>
      <t xml:space="preserve">
</t>
    </r>
    <r>
      <rPr>
        <sz val="11"/>
        <color rgb="FF000000"/>
        <rFont val="Calibri"/>
      </rPr>
      <t xml:space="preserve">This validation procedure is performed on the Samsung SDS EMM Server Admin Console. </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Setting &gt;&gt; Server &gt;&gt; Configuration.</t>
    </r>
    <r>
      <rPr>
        <sz val="11"/>
        <color rgb="FF000000"/>
        <rFont val="Calibri"/>
      </rPr>
      <t xml:space="preserve">
</t>
    </r>
    <r>
      <rPr>
        <sz val="11"/>
        <color rgb="FF000000"/>
        <rFont val="Calibri"/>
      </rPr>
      <t>3. For Android: On row 27 verify "Inventory Collection Period for Android (hr)" is set to "6" or less.</t>
    </r>
    <r>
      <rPr>
        <sz val="11"/>
        <color rgb="FF000000"/>
        <rFont val="Calibri"/>
      </rPr>
      <t xml:space="preserve">
</t>
    </r>
    <r>
      <rPr>
        <sz val="11"/>
        <color rgb="FF000000"/>
        <rFont val="Calibri"/>
      </rPr>
      <t>4. For iOS: On row 28 verify "Inventory Collection Period for iOS (hr)" is set to "6" or less.</t>
    </r>
    <r>
      <rPr>
        <sz val="11"/>
        <color rgb="FF000000"/>
        <rFont val="Calibri"/>
      </rPr>
      <t xml:space="preserve">
</t>
    </r>
    <r>
      <rPr>
        <sz val="11"/>
        <color rgb="FF000000"/>
        <rFont val="Calibri"/>
      </rPr>
      <t>If the periodicity of reachable events is not set to "6" hours or less, this is a finding.</t>
    </r>
  </si>
  <si>
    <t>V-225646</t>
  </si>
  <si>
    <r>
      <rPr>
        <sz val="11"/>
        <rFont val="Calibri"/>
      </rPr>
      <t>The Samsung SDS EMM must be configured to have at least one user in the following Administrator roles: Server primary administrator, security configuration administrator, device user group administrator, auditor.</t>
    </r>
  </si>
  <si>
    <r>
      <rPr>
        <sz val="11"/>
        <color rgb="FF000000"/>
        <rFont val="Calibri"/>
      </rPr>
      <t xml:space="preserve">Configure the Samsung SDS EMM with the following Administrator roles: </t>
    </r>
    <r>
      <rPr>
        <sz val="11"/>
        <color rgb="FF000000"/>
        <rFont val="Calibri"/>
      </rPr>
      <t xml:space="preserve">
</t>
    </r>
    <r>
      <rPr>
        <sz val="11"/>
        <color rgb="FF000000"/>
        <rFont val="Calibri"/>
      </rPr>
      <t>- Server primary administrator</t>
    </r>
    <r>
      <rPr>
        <sz val="11"/>
        <color rgb="FF000000"/>
        <rFont val="Calibri"/>
      </rPr>
      <t xml:space="preserve">
</t>
    </r>
    <r>
      <rPr>
        <sz val="11"/>
        <color rgb="FF000000"/>
        <rFont val="Calibri"/>
      </rPr>
      <t>- Security configuration administrator</t>
    </r>
    <r>
      <rPr>
        <sz val="11"/>
        <color rgb="FF000000"/>
        <rFont val="Calibri"/>
      </rPr>
      <t xml:space="preserve">
</t>
    </r>
    <r>
      <rPr>
        <sz val="11"/>
        <color rgb="FF000000"/>
        <rFont val="Calibri"/>
      </rPr>
      <t>- Device user group administrator</t>
    </r>
    <r>
      <rPr>
        <sz val="11"/>
        <color rgb="FF000000"/>
        <rFont val="Calibri"/>
      </rPr>
      <t xml:space="preserve">
</t>
    </r>
    <r>
      <rPr>
        <sz val="11"/>
        <color rgb="FF000000"/>
        <rFont val="Calibri"/>
      </rPr>
      <t>- Auditor</t>
    </r>
    <r>
      <rPr>
        <sz val="11"/>
        <color rgb="FF000000"/>
        <rFont val="Calibri"/>
      </rPr>
      <t xml:space="preserve">
</t>
    </r>
    <r>
      <rPr>
        <sz val="11"/>
        <color rgb="FF000000"/>
        <rFont val="Calibri"/>
      </rPr>
      <t>On the MDM console, do the following to create users in the roles (b), (c) and (d):</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Settings &gt;&gt; Admin Console &gt;&gt; Administrators and click on the "+" button near the top of the screen.</t>
    </r>
    <r>
      <rPr>
        <sz val="11"/>
        <color rgb="FF000000"/>
        <rFont val="Calibri"/>
      </rPr>
      <t xml:space="preserve">
</t>
    </r>
    <r>
      <rPr>
        <sz val="11"/>
        <color rgb="FF000000"/>
        <rFont val="Calibri"/>
      </rPr>
      <t>3. In the "Add Administrator" window, fill in the following once for each user account being created:</t>
    </r>
    <r>
      <rPr>
        <sz val="11"/>
        <color rgb="FF000000"/>
        <rFont val="Calibri"/>
      </rPr>
      <t xml:space="preserve">
</t>
    </r>
    <r>
      <rPr>
        <sz val="11"/>
        <color rgb="FF000000"/>
        <rFont val="Calibri"/>
      </rPr>
      <t>a. Choose the "New" radio button.</t>
    </r>
    <r>
      <rPr>
        <sz val="11"/>
        <color rgb="FF000000"/>
        <rFont val="Calibri"/>
      </rPr>
      <t xml:space="preserve">
</t>
    </r>
    <r>
      <rPr>
        <sz val="11"/>
        <color rgb="FF000000"/>
        <rFont val="Calibri"/>
      </rPr>
      <t>b. Fill in the "Admin ID" and "Admin Name" fields with a value for a new user.</t>
    </r>
    <r>
      <rPr>
        <sz val="11"/>
        <color rgb="FF000000"/>
        <rFont val="Calibri"/>
      </rPr>
      <t xml:space="preserve">
</t>
    </r>
    <r>
      <rPr>
        <sz val="11"/>
        <color rgb="FF000000"/>
        <rFont val="Calibri"/>
      </rPr>
      <t>c. To create a Security configuration administrator, do the following: Set the Type field to "Super".</t>
    </r>
    <r>
      <rPr>
        <sz val="11"/>
        <color rgb="FF000000"/>
        <rFont val="Calibri"/>
      </rPr>
      <t xml:space="preserve">
</t>
    </r>
    <r>
      <rPr>
        <sz val="11"/>
        <color rgb="FF000000"/>
        <rFont val="Calibri"/>
      </rPr>
      <t xml:space="preserve">d. To create a Device user group administrator, do the following: Set the Type field to "Common" and check all of the "Authorization" boxes.  </t>
    </r>
    <r>
      <rPr>
        <sz val="11"/>
        <color rgb="FF000000"/>
        <rFont val="Calibri"/>
      </rPr>
      <t xml:space="preserve">
</t>
    </r>
    <r>
      <rPr>
        <sz val="11"/>
        <color rgb="FF000000"/>
        <rFont val="Calibri"/>
      </rPr>
      <t xml:space="preserve">e. To create an Auditor, do the following: Set the Type field to "common" and check only the Audit box.  </t>
    </r>
    <r>
      <rPr>
        <sz val="11"/>
        <color rgb="FF000000"/>
        <rFont val="Calibri"/>
      </rPr>
      <t xml:space="preserve">
</t>
    </r>
    <r>
      <rPr>
        <sz val="11"/>
        <color rgb="FF000000"/>
        <rFont val="Calibri"/>
      </rPr>
      <t>4. Choose "Save" to create the account with the specified role.</t>
    </r>
    <r>
      <rPr>
        <sz val="11"/>
        <color rgb="FF000000"/>
        <rFont val="Calibri"/>
      </rPr>
      <t xml:space="preserve">
</t>
    </r>
    <r>
      <rPr>
        <sz val="11"/>
        <color rgb="FF000000"/>
        <rFont val="Calibri"/>
      </rPr>
      <t>5. Click "Yes" in next dialog box (Save box) to complete setup of user.</t>
    </r>
    <r>
      <rPr>
        <sz val="11"/>
        <color rgb="FF000000"/>
        <rFont val="Calibri"/>
      </rPr>
      <t xml:space="preserve">
</t>
    </r>
    <r>
      <rPr>
        <sz val="11"/>
        <color rgb="FF000000"/>
        <rFont val="Calibri"/>
      </rPr>
      <t>A user in the Server Primary Administrator role is created by defining a Windows Administrator account on the platform running the Samsung SDS EMM server. This is automatically created during server install.</t>
    </r>
  </si>
  <si>
    <r>
      <rPr>
        <sz val="11"/>
        <color rgb="FF000000"/>
        <rFont val="Calibri"/>
      </rPr>
      <t>Having several administrative roles for the Samsung SDS EMM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 Responsible for the maintenance of applications in the MAS.</t>
    </r>
    <r>
      <rPr>
        <sz val="11"/>
        <color rgb="FF000000"/>
        <rFont val="Calibri"/>
      </rPr>
      <t xml:space="preserve">
</t>
    </r>
    <r>
      <rPr>
        <sz val="11"/>
        <color rgb="FF000000"/>
        <rFont val="Calibri"/>
      </rPr>
      <t>- Security configuration administrator: Responsible for security configuration of the server, defining device user groups, setup and maintenance of device user group administrator accounts, and defining privileges of device user group administrators.</t>
    </r>
    <r>
      <rPr>
        <sz val="11"/>
        <color rgb="FF000000"/>
        <rFont val="Calibri"/>
      </rPr>
      <t xml:space="preserve">
</t>
    </r>
    <r>
      <rPr>
        <sz val="11"/>
        <color rgb="FF000000"/>
        <rFont val="Calibri"/>
      </rPr>
      <t>- Device user group administrator: Responsible for maintenance of mobile device accounts, including setup, change of account configurations, and account deletion. Responsible for defining which apps user groups or individual users have access to in the MAS. Can only perform administrative functions assigned by the security configuration administrator.</t>
    </r>
    <r>
      <rPr>
        <sz val="11"/>
        <color rgb="FF000000"/>
        <rFont val="Calibri"/>
      </rPr>
      <t xml:space="preserve">
</t>
    </r>
    <r>
      <rPr>
        <sz val="11"/>
        <color rgb="FF000000"/>
        <rFont val="Calibri"/>
      </rPr>
      <t>- Auditor: Responsible for reviewing and maintaining server and mobile device audit logs.</t>
    </r>
    <r>
      <rPr>
        <sz val="11"/>
        <color rgb="FF000000"/>
        <rFont val="Calibri"/>
      </rPr>
      <t xml:space="preserve">
</t>
    </r>
    <r>
      <rPr>
        <sz val="11"/>
        <color rgb="FF000000"/>
        <rFont val="Calibri"/>
      </rPr>
      <t>SFR ID: FMT_SMR.1.1(1)</t>
    </r>
  </si>
  <si>
    <r>
      <rPr>
        <sz val="11"/>
        <color rgb="FF000000"/>
        <rFont val="Calibri"/>
      </rPr>
      <t xml:space="preserve">Review the Samsung SDS EMM configuration settings and verify the server is configured with the following Administrator roles: </t>
    </r>
    <r>
      <rPr>
        <sz val="11"/>
        <color rgb="FF000000"/>
        <rFont val="Calibri"/>
      </rPr>
      <t xml:space="preserve">
</t>
    </r>
    <r>
      <rPr>
        <sz val="11"/>
        <color rgb="FF000000"/>
        <rFont val="Calibri"/>
      </rPr>
      <t>- Server primary administrator</t>
    </r>
    <r>
      <rPr>
        <sz val="11"/>
        <color rgb="FF000000"/>
        <rFont val="Calibri"/>
      </rPr>
      <t xml:space="preserve">
</t>
    </r>
    <r>
      <rPr>
        <sz val="11"/>
        <color rgb="FF000000"/>
        <rFont val="Calibri"/>
      </rPr>
      <t>- Security configuration administrator</t>
    </r>
    <r>
      <rPr>
        <sz val="11"/>
        <color rgb="FF000000"/>
        <rFont val="Calibri"/>
      </rPr>
      <t xml:space="preserve">
</t>
    </r>
    <r>
      <rPr>
        <sz val="11"/>
        <color rgb="FF000000"/>
        <rFont val="Calibri"/>
      </rPr>
      <t>- Device user group administrator</t>
    </r>
    <r>
      <rPr>
        <sz val="11"/>
        <color rgb="FF000000"/>
        <rFont val="Calibri"/>
      </rPr>
      <t xml:space="preserve">
</t>
    </r>
    <r>
      <rPr>
        <sz val="11"/>
        <color rgb="FF000000"/>
        <rFont val="Calibri"/>
      </rPr>
      <t>- Auditor</t>
    </r>
    <r>
      <rPr>
        <sz val="11"/>
        <color rgb="FF000000"/>
        <rFont val="Calibri"/>
      </rPr>
      <t xml:space="preserve">
</t>
    </r>
    <r>
      <rPr>
        <sz val="11"/>
        <color rgb="FF000000"/>
        <rFont val="Calibri"/>
      </rPr>
      <t>This validation procedure is performed on the MDM Administration Console.</t>
    </r>
    <r>
      <rPr>
        <sz val="11"/>
        <color rgb="FF000000"/>
        <rFont val="Calibri"/>
      </rPr>
      <t xml:space="preserve">
</t>
    </r>
    <r>
      <rPr>
        <sz val="11"/>
        <color rgb="FF000000"/>
        <rFont val="Calibri"/>
      </rPr>
      <t>On the MDM console, do the following to verify that users in the roles (b), (c), and (d) exist:</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Settings &gt;&gt; Admin Console &gt;&gt; Administrators.</t>
    </r>
    <r>
      <rPr>
        <sz val="11"/>
        <color rgb="FF000000"/>
        <rFont val="Calibri"/>
      </rPr>
      <t xml:space="preserve">
</t>
    </r>
    <r>
      <rPr>
        <sz val="11"/>
        <color rgb="FF000000"/>
        <rFont val="Calibri"/>
      </rPr>
      <t>3. Observe that the user with the Security configuration administrator role is in the list on this screen, that the "Type" column indicates "Super", and that a modify symbol appears under all of the columns for "App", "Cert", "Org", "Profile", "Portal", and "Audit".</t>
    </r>
    <r>
      <rPr>
        <sz val="11"/>
        <color rgb="FF000000"/>
        <rFont val="Calibri"/>
      </rPr>
      <t xml:space="preserve">
</t>
    </r>
    <r>
      <rPr>
        <sz val="11"/>
        <color rgb="FF000000"/>
        <rFont val="Calibri"/>
      </rPr>
      <t>4. Observe that the user with the Device user group administrator role is in the list on this screen, that the "Type" column indicates "Common", and that a modify symbol appears under all of the columns for "App", "Cert", "Org", "Profile", "Portal", and "Audit".</t>
    </r>
    <r>
      <rPr>
        <sz val="11"/>
        <color rgb="FF000000"/>
        <rFont val="Calibri"/>
      </rPr>
      <t xml:space="preserve">
</t>
    </r>
    <r>
      <rPr>
        <sz val="11"/>
        <color rgb="FF000000"/>
        <rFont val="Calibri"/>
      </rPr>
      <t>5. Observe that the user with the Auditor role is in the list on this screen, that the "Type" column indicates "Common", and that a modify symbol appears only under the "Audit" column.</t>
    </r>
    <r>
      <rPr>
        <sz val="11"/>
        <color rgb="FF000000"/>
        <rFont val="Calibri"/>
      </rPr>
      <t xml:space="preserve">
</t>
    </r>
    <r>
      <rPr>
        <sz val="11"/>
        <color rgb="FF000000"/>
        <rFont val="Calibri"/>
      </rPr>
      <t>No verification is needed for the Server primary administrator since this role is always created automatically during server install.</t>
    </r>
    <r>
      <rPr>
        <sz val="11"/>
        <color rgb="FF000000"/>
        <rFont val="Calibri"/>
      </rPr>
      <t xml:space="preserve">
</t>
    </r>
    <r>
      <rPr>
        <sz val="11"/>
        <color rgb="FF000000"/>
        <rFont val="Calibri"/>
      </rPr>
      <t>If the MDM console is not configured with the required Administrator roles, this is a finding.</t>
    </r>
  </si>
  <si>
    <t>V-225647</t>
  </si>
  <si>
    <r>
      <rPr>
        <sz val="11"/>
        <rFont val="Calibri"/>
      </rPr>
      <t>The Samsung SDS EMM must be configured to audit DoD or site-defined auditable events. Note: See VulDiscussion for a list of DoD required auditable events.</t>
    </r>
  </si>
  <si>
    <r>
      <rPr>
        <sz val="11"/>
        <color rgb="FF000000"/>
        <rFont val="Calibri"/>
      </rPr>
      <t>Configure the Samsung SDS EMM to implement the required audit events.</t>
    </r>
    <r>
      <rPr>
        <sz val="11"/>
        <color rgb="FF000000"/>
        <rFont val="Calibri"/>
      </rPr>
      <t xml:space="preserve">
</t>
    </r>
    <r>
      <rPr>
        <sz val="11"/>
        <color rgb="FF000000"/>
        <rFont val="Calibri"/>
      </rPr>
      <t>- Change in enrollment status</t>
    </r>
    <r>
      <rPr>
        <sz val="11"/>
        <color rgb="FF000000"/>
        <rFont val="Calibri"/>
      </rPr>
      <t xml:space="preserve">
</t>
    </r>
    <r>
      <rPr>
        <sz val="11"/>
        <color rgb="FF000000"/>
        <rFont val="Calibri"/>
      </rPr>
      <t>- Failure to apply policies to a mobile device</t>
    </r>
    <r>
      <rPr>
        <sz val="11"/>
        <color rgb="FF000000"/>
        <rFont val="Calibri"/>
      </rPr>
      <t xml:space="preserve">
</t>
    </r>
    <r>
      <rPr>
        <sz val="11"/>
        <color rgb="FF000000"/>
        <rFont val="Calibri"/>
      </rPr>
      <t>- Startup and shutdown of the MDM System</t>
    </r>
    <r>
      <rPr>
        <sz val="11"/>
        <color rgb="FF000000"/>
        <rFont val="Calibri"/>
      </rPr>
      <t xml:space="preserve">
</t>
    </r>
    <r>
      <rPr>
        <sz val="11"/>
        <color rgb="FF000000"/>
        <rFont val="Calibri"/>
      </rPr>
      <t>- All administrative actions</t>
    </r>
    <r>
      <rPr>
        <sz val="11"/>
        <color rgb="FF000000"/>
        <rFont val="Calibri"/>
      </rPr>
      <t xml:space="preserve">
</t>
    </r>
    <r>
      <rPr>
        <sz val="11"/>
        <color rgb="FF000000"/>
        <rFont val="Calibri"/>
      </rPr>
      <t>On the MDM console, do the following to define audit events:</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 xml:space="preserve">2. Go to Service Overview &gt;&gt; Log and Event &gt;&gt; Audit Event. </t>
    </r>
    <r>
      <rPr>
        <sz val="11"/>
        <color rgb="FF000000"/>
        <rFont val="Calibri"/>
      </rPr>
      <t xml:space="preserve">
</t>
    </r>
    <r>
      <rPr>
        <sz val="11"/>
        <color rgb="FF000000"/>
        <rFont val="Calibri"/>
      </rPr>
      <t>3. Search on "Enrollment" and select each "Console" and "Device" audit event to audit Change in enrollment status.</t>
    </r>
    <r>
      <rPr>
        <sz val="11"/>
        <color rgb="FF000000"/>
        <rFont val="Calibri"/>
      </rPr>
      <t xml:space="preserve">
</t>
    </r>
    <r>
      <rPr>
        <sz val="11"/>
        <color rgb="FF000000"/>
        <rFont val="Calibri"/>
      </rPr>
      <t>4. Search on "Policy" and select events "Agent Policy Apply Success on a Device" (Event ID CPLC0029) and "Failed to apply Agent policy on Device" (Event ID CPLC0030) to audit Failure to apply policies to a mobile device.</t>
    </r>
    <r>
      <rPr>
        <sz val="11"/>
        <color rgb="FF000000"/>
        <rFont val="Calibri"/>
      </rPr>
      <t xml:space="preserve">
</t>
    </r>
    <r>
      <rPr>
        <sz val="11"/>
        <color rgb="FF000000"/>
        <rFont val="Calibri"/>
      </rPr>
      <t>5. Search on "Start" and select event "Start up EMM Server" (Event ID CACS0001) and search on "shut down" and select event "Shut Down EMM Server" (Event ID CACS0002) to audit startup and shutdown of the MDM System.</t>
    </r>
    <r>
      <rPr>
        <sz val="11"/>
        <color rgb="FF000000"/>
        <rFont val="Calibri"/>
      </rPr>
      <t xml:space="preserve">
</t>
    </r>
    <r>
      <rPr>
        <sz val="11"/>
        <color rgb="FF000000"/>
        <rFont val="Calibri"/>
      </rPr>
      <t>6. Select all audit events with the event category of Admin Login, Administrators, Alerts, Dashboard, Device, Devices, Group, Logs, Profiles, and User Management to audit all Administrative actions.</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</si>
  <si>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DoD Required auditable events (from the MDM Protection Profile):</t>
    </r>
    <r>
      <rPr>
        <sz val="11"/>
        <color rgb="FF000000"/>
        <rFont val="Calibri"/>
      </rPr>
      <t xml:space="preserve">
</t>
    </r>
    <r>
      <rPr>
        <sz val="11"/>
        <color rgb="FF000000"/>
        <rFont val="Calibri"/>
      </rPr>
      <t>- Change in enrollment status</t>
    </r>
    <r>
      <rPr>
        <sz val="11"/>
        <color rgb="FF000000"/>
        <rFont val="Calibri"/>
      </rPr>
      <t xml:space="preserve">
</t>
    </r>
    <r>
      <rPr>
        <sz val="11"/>
        <color rgb="FF000000"/>
        <rFont val="Calibri"/>
      </rPr>
      <t>- Failure to apply policies to a mobile device</t>
    </r>
    <r>
      <rPr>
        <sz val="11"/>
        <color rgb="FF000000"/>
        <rFont val="Calibri"/>
      </rPr>
      <t xml:space="preserve">
</t>
    </r>
    <r>
      <rPr>
        <sz val="11"/>
        <color rgb="FF000000"/>
        <rFont val="Calibri"/>
      </rPr>
      <t>- Startup and shutdown of the MDM System</t>
    </r>
    <r>
      <rPr>
        <sz val="11"/>
        <color rgb="FF000000"/>
        <rFont val="Calibri"/>
      </rPr>
      <t xml:space="preserve">
</t>
    </r>
    <r>
      <rPr>
        <sz val="11"/>
        <color rgb="FF000000"/>
        <rFont val="Calibri"/>
      </rPr>
      <t>- All administrative actions</t>
    </r>
    <r>
      <rPr>
        <sz val="11"/>
        <color rgb="FF000000"/>
        <rFont val="Calibri"/>
      </rPr>
      <t xml:space="preserve">
</t>
    </r>
    <r>
      <rPr>
        <sz val="11"/>
        <color rgb="FF000000"/>
        <rFont val="Calibri"/>
      </rPr>
      <t>- Commands issued to the MDM Agent, none]</t>
    </r>
    <r>
      <rPr>
        <sz val="11"/>
        <color rgb="FF000000"/>
        <rFont val="Calibri"/>
      </rPr>
      <t xml:space="preserve">
</t>
    </r>
    <r>
      <rPr>
        <sz val="11"/>
        <color rgb="FF000000"/>
        <rFont val="Calibri"/>
      </rPr>
      <t>- Specifically defined auditable events listed in Table 2 of the MDM Protection Profile</t>
    </r>
    <r>
      <rPr>
        <sz val="11"/>
        <color rgb="FF000000"/>
        <rFont val="Calibri"/>
      </rPr>
      <t xml:space="preserve">
</t>
    </r>
    <r>
      <rPr>
        <sz val="11"/>
        <color rgb="FF000000"/>
        <rFont val="Calibri"/>
      </rPr>
      <t>SFR ID: FAU_GEN.1.1(1), FMT_SMF.1.1(2)c.8</t>
    </r>
  </si>
  <si>
    <r>
      <rPr>
        <sz val="11"/>
        <color rgb="FF000000"/>
        <rFont val="Calibri"/>
      </rPr>
      <t>Review the event log to verify the following events are logged:</t>
    </r>
    <r>
      <rPr>
        <sz val="11"/>
        <color rgb="FF000000"/>
        <rFont val="Calibri"/>
      </rPr>
      <t xml:space="preserve">
</t>
    </r>
    <r>
      <rPr>
        <sz val="11"/>
        <color rgb="FF000000"/>
        <rFont val="Calibri"/>
      </rPr>
      <t>- Change in enrollment status</t>
    </r>
    <r>
      <rPr>
        <sz val="11"/>
        <color rgb="FF000000"/>
        <rFont val="Calibri"/>
      </rPr>
      <t xml:space="preserve">
</t>
    </r>
    <r>
      <rPr>
        <sz val="11"/>
        <color rgb="FF000000"/>
        <rFont val="Calibri"/>
      </rPr>
      <t>- Failure to apply policies to a mobile device</t>
    </r>
    <r>
      <rPr>
        <sz val="11"/>
        <color rgb="FF000000"/>
        <rFont val="Calibri"/>
      </rPr>
      <t xml:space="preserve">
</t>
    </r>
    <r>
      <rPr>
        <sz val="11"/>
        <color rgb="FF000000"/>
        <rFont val="Calibri"/>
      </rPr>
      <t>- Startup and shutdown of the MDM System</t>
    </r>
    <r>
      <rPr>
        <sz val="11"/>
        <color rgb="FF000000"/>
        <rFont val="Calibri"/>
      </rPr>
      <t xml:space="preserve">
</t>
    </r>
    <r>
      <rPr>
        <sz val="11"/>
        <color rgb="FF000000"/>
        <rFont val="Calibri"/>
      </rPr>
      <t>- All administrative actions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 xml:space="preserve">2. Go to Service Overview &gt;&gt; Log and Event &gt;&gt; Audit Event. </t>
    </r>
    <r>
      <rPr>
        <sz val="11"/>
        <color rgb="FF000000"/>
        <rFont val="Calibri"/>
      </rPr>
      <t xml:space="preserve">
</t>
    </r>
    <r>
      <rPr>
        <sz val="11"/>
        <color rgb="FF000000"/>
        <rFont val="Calibri"/>
      </rPr>
      <t>3. Search on "Enrollment" and verify each "Console" and "Device" audit event are selected to audit Change in enrollment status.</t>
    </r>
    <r>
      <rPr>
        <sz val="11"/>
        <color rgb="FF000000"/>
        <rFont val="Calibri"/>
      </rPr>
      <t xml:space="preserve">
</t>
    </r>
    <r>
      <rPr>
        <sz val="11"/>
        <color rgb="FF000000"/>
        <rFont val="Calibri"/>
      </rPr>
      <t>4. Search on "Policy" and verify "Agent Policy Apply Success on a Device" (Event ID CPLC0029) and "Failed to apply Agent policy on Device" (Event ID CPLC0030) are selected to audit Failure to apply policies to a mobile device.</t>
    </r>
    <r>
      <rPr>
        <sz val="11"/>
        <color rgb="FF000000"/>
        <rFont val="Calibri"/>
      </rPr>
      <t xml:space="preserve">
</t>
    </r>
    <r>
      <rPr>
        <sz val="11"/>
        <color rgb="FF000000"/>
        <rFont val="Calibri"/>
      </rPr>
      <t>5. Search on "Start" and verify "Start up EMM Server" (Event ID CACS0001) is selected. Search on "shut down" and verify "Shut Down EMM Server" (Event ID CACS0002) is selected to audit startup and shutdown of the MDM System.</t>
    </r>
    <r>
      <rPr>
        <sz val="11"/>
        <color rgb="FF000000"/>
        <rFont val="Calibri"/>
      </rPr>
      <t xml:space="preserve">
</t>
    </r>
    <r>
      <rPr>
        <sz val="11"/>
        <color rgb="FF000000"/>
        <rFont val="Calibri"/>
      </rPr>
      <t>6. Verify all audit events with the event category of Admin Login, Administrators, Alerts, Dashboard, Device, Devices, Group, Logs, Profiles, and User Management are selected to audit all Administrative actions.</t>
    </r>
    <r>
      <rPr>
        <sz val="11"/>
        <color rgb="FF000000"/>
        <rFont val="Calibri"/>
      </rPr>
      <t xml:space="preserve">
</t>
    </r>
    <r>
      <rPr>
        <sz val="11"/>
        <color rgb="FF000000"/>
        <rFont val="Calibri"/>
      </rPr>
      <t>If the following required audit events have not been selected, this is a finding.</t>
    </r>
    <r>
      <rPr>
        <sz val="11"/>
        <color rgb="FF000000"/>
        <rFont val="Calibri"/>
      </rPr>
      <t xml:space="preserve">
</t>
    </r>
    <r>
      <rPr>
        <sz val="11"/>
        <color rgb="FF000000"/>
        <rFont val="Calibri"/>
      </rPr>
      <t>- Change in enrollment status</t>
    </r>
    <r>
      <rPr>
        <sz val="11"/>
        <color rgb="FF000000"/>
        <rFont val="Calibri"/>
      </rPr>
      <t xml:space="preserve">
</t>
    </r>
    <r>
      <rPr>
        <sz val="11"/>
        <color rgb="FF000000"/>
        <rFont val="Calibri"/>
      </rPr>
      <t>- Failure to apply policies to a mobile device</t>
    </r>
    <r>
      <rPr>
        <sz val="11"/>
        <color rgb="FF000000"/>
        <rFont val="Calibri"/>
      </rPr>
      <t xml:space="preserve">
</t>
    </r>
    <r>
      <rPr>
        <sz val="11"/>
        <color rgb="FF000000"/>
        <rFont val="Calibri"/>
      </rPr>
      <t>- Startup and shutdown of the MDM System</t>
    </r>
    <r>
      <rPr>
        <sz val="11"/>
        <color rgb="FF000000"/>
        <rFont val="Calibri"/>
      </rPr>
      <t xml:space="preserve">
</t>
    </r>
    <r>
      <rPr>
        <sz val="11"/>
        <color rgb="FF000000"/>
        <rFont val="Calibri"/>
      </rPr>
      <t>- All administrative actions</t>
    </r>
  </si>
  <si>
    <t>V-225648</t>
  </si>
  <si>
    <r>
      <rPr>
        <sz val="11"/>
        <rFont val="Calibri"/>
      </rPr>
      <t>The [selection: Samsung SDS EMM, MDM platform] must have the capability to display the DoD warning banner prior to establishing a user session.</t>
    </r>
  </si>
  <si>
    <r>
      <rPr>
        <sz val="11"/>
        <color rgb="FF000000"/>
        <rFont val="Calibri"/>
      </rPr>
      <t>Configure the MDM server to display the appropriate warning banner text.</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Go to Setting &gt;&gt; Server &gt;&gt; Configuration and click "EULA" on the top of the window.</t>
    </r>
    <r>
      <rPr>
        <sz val="11"/>
        <color rgb="FF000000"/>
        <rFont val="Calibri"/>
      </rPr>
      <t xml:space="preserve">
</t>
    </r>
    <r>
      <rPr>
        <sz val="11"/>
        <color rgb="FF000000"/>
        <rFont val="Calibri"/>
      </rPr>
      <t>3. Enter required DoD text in the EULA "Content" box.</t>
    </r>
    <r>
      <rPr>
        <sz val="11"/>
        <color rgb="FF000000"/>
        <rFont val="Calibri"/>
      </rPr>
      <t xml:space="preserve">
</t>
    </r>
    <r>
      <rPr>
        <sz val="11"/>
        <color rgb="FF000000"/>
        <rFont val="Calibri"/>
      </rPr>
      <t>4. Click "Save".</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</si>
  <si>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SFR ID: FTA_TAB.1.1, FMT_SMF.1.1(2) c.2</t>
    </r>
  </si>
  <si>
    <r>
      <rPr>
        <sz val="11"/>
        <color rgb="FF000000"/>
        <rFont val="Calibri"/>
      </rPr>
      <t xml:space="preserve">Review Samsung SDS EMM server documentation and configuration settings to determine if the warning banner is using the appropriate designated wording.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Go to Setting &gt;&gt; Server &gt;&gt; Configuration and click "EULA" at the top of the window.</t>
    </r>
    <r>
      <rPr>
        <sz val="11"/>
        <color rgb="FF000000"/>
        <rFont val="Calibri"/>
      </rPr>
      <t xml:space="preserve">
</t>
    </r>
    <r>
      <rPr>
        <sz val="11"/>
        <color rgb="FF000000"/>
        <rFont val="Calibri"/>
      </rPr>
      <t>3. Check the required DoD text in the EULA "Content" box.</t>
    </r>
    <r>
      <rPr>
        <sz val="11"/>
        <color rgb="FF000000"/>
        <rFont val="Calibri"/>
      </rPr>
      <t xml:space="preserve">
</t>
    </r>
    <r>
      <rPr>
        <sz val="11"/>
        <color rgb="FF000000"/>
        <rFont val="Calibri"/>
      </rPr>
      <t>If the warning banner is not set up on the MDM server or wording does not exactly match the VulDiscussion text, this is a finding.</t>
    </r>
  </si>
  <si>
    <t>V-225649</t>
  </si>
  <si>
    <r>
      <rPr>
        <sz val="11"/>
        <rFont val="Calibri"/>
      </rPr>
      <t>The Samsung SDS EMM server must be configured to use one-time password in addition to username and password for administrator logon to the server.</t>
    </r>
  </si>
  <si>
    <t>CAT I (High)</t>
  </si>
  <si>
    <r>
      <rPr>
        <sz val="11"/>
        <color rgb="FF000000"/>
        <rFont val="Calibri"/>
      </rPr>
      <t xml:space="preserve">Use the following procedure for configuring the use of OTP authentication on the EMM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do the following: </t>
    </r>
    <r>
      <rPr>
        <sz val="11"/>
        <color rgb="FF000000"/>
        <rFont val="Calibri"/>
      </rPr>
      <t xml:space="preserve">
</t>
    </r>
    <r>
      <rPr>
        <sz val="11"/>
        <color rgb="FF000000"/>
        <rFont val="Calibri"/>
      </rPr>
      <t>1.  Log into the SDS EMM console.</t>
    </r>
    <r>
      <rPr>
        <sz val="11"/>
        <color rgb="FF000000"/>
        <rFont val="Calibri"/>
      </rPr>
      <t xml:space="preserve">
</t>
    </r>
    <r>
      <rPr>
        <sz val="11"/>
        <color rgb="FF000000"/>
        <rFont val="Calibri"/>
      </rPr>
      <t>2.  Go to Setting &gt;&gt; Server &gt;&gt; Configuration &gt;&gt; Two-Factor Authentication.</t>
    </r>
    <r>
      <rPr>
        <sz val="11"/>
        <color rgb="FF000000"/>
        <rFont val="Calibri"/>
      </rPr>
      <t xml:space="preserve">
</t>
    </r>
    <r>
      <rPr>
        <sz val="11"/>
        <color rgb="FF000000"/>
        <rFont val="Calibri"/>
      </rPr>
      <t>3.  Set Two-Factor Authentication to "No".</t>
    </r>
    <r>
      <rPr>
        <sz val="11"/>
        <color rgb="FF000000"/>
        <rFont val="Calibri"/>
      </rPr>
      <t xml:space="preserve">
</t>
    </r>
    <r>
      <rPr>
        <sz val="11"/>
        <color rgb="FF000000"/>
        <rFont val="Calibri"/>
      </rPr>
      <t>4.  Save setting.</t>
    </r>
  </si>
  <si>
    <r>
      <rPr>
        <sz val="11"/>
        <color rgb="FF000000"/>
        <rFont val="Calibri"/>
      </rPr>
      <t>Two-factor authentication ensures strong authentication and access controls are in place for privileged accounts. But One-Time Passwords (OTP) do not meet DoD requirements that system administrators access privileged accounts via CAC authentication through a directory service (Active Directory).</t>
    </r>
    <r>
      <rPr>
        <sz val="11"/>
        <color rgb="FF000000"/>
        <rFont val="Calibri"/>
      </rPr>
      <t xml:space="preserve">
</t>
    </r>
    <r>
      <rPr>
        <sz val="11"/>
        <color rgb="FF000000"/>
        <rFont val="Calibri"/>
      </rPr>
      <t>SFR ID: FIA</t>
    </r>
  </si>
  <si>
    <r>
      <rPr>
        <sz val="11"/>
        <color rgb="FF000000"/>
        <rFont val="Calibri"/>
      </rPr>
      <t xml:space="preserve">Verify the EMM server has not been configured to use one-time password (OTP) for administrator logon to the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do the following: </t>
    </r>
    <r>
      <rPr>
        <sz val="11"/>
        <color rgb="FF000000"/>
        <rFont val="Calibri"/>
      </rPr>
      <t xml:space="preserve">
</t>
    </r>
    <r>
      <rPr>
        <sz val="11"/>
        <color rgb="FF000000"/>
        <rFont val="Calibri"/>
      </rPr>
      <t>1.  Log into the SDS EMM console.</t>
    </r>
    <r>
      <rPr>
        <sz val="11"/>
        <color rgb="FF000000"/>
        <rFont val="Calibri"/>
      </rPr>
      <t xml:space="preserve">
</t>
    </r>
    <r>
      <rPr>
        <sz val="11"/>
        <color rgb="FF000000"/>
        <rFont val="Calibri"/>
      </rPr>
      <t>2.  Go to Setting &gt;&gt; Server &gt;&gt; Configuration &gt;&gt; Two-Factor Authentication.</t>
    </r>
    <r>
      <rPr>
        <sz val="11"/>
        <color rgb="FF000000"/>
        <rFont val="Calibri"/>
      </rPr>
      <t xml:space="preserve">
</t>
    </r>
    <r>
      <rPr>
        <sz val="11"/>
        <color rgb="FF000000"/>
        <rFont val="Calibri"/>
      </rPr>
      <t>3.  Verify Two-Factor Authentication is set to "No".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EMM server has not been configured to disable one-time-password (OTP) for administrator logon to the server, this is a finding.</t>
    </r>
  </si>
  <si>
    <t>V-225650</t>
  </si>
  <si>
    <r>
      <rPr>
        <sz val="11"/>
        <rFont val="Calibri"/>
      </rPr>
      <t>The Samsung SDS EMM server must be maintained at a supported version.</t>
    </r>
  </si>
  <si>
    <r>
      <rPr>
        <sz val="11"/>
        <color rgb="FF000000"/>
        <rFont val="Calibri"/>
      </rPr>
      <t>For viewing the installed version of EMM, 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Check the version by version number and deploy date at the bottom left on the screen.</t>
    </r>
    <r>
      <rPr>
        <sz val="11"/>
        <color rgb="FF000000"/>
        <rFont val="Calibri"/>
      </rPr>
      <t xml:space="preserve">
</t>
    </r>
    <r>
      <rPr>
        <sz val="11"/>
        <color rgb="FF000000"/>
        <rFont val="Calibri"/>
      </rPr>
      <t>3. Verify the installed version of the Samsung SDS EMM server is a supported version. A list of supported versions of EMM can be found at http://support.samsungsds.com. (Note: An account is needed to access this web page. The site EMM system administrator should be able to access the site and print the list for the reviewer/auditor.)</t>
    </r>
    <r>
      <rPr>
        <sz val="11"/>
        <color rgb="FF000000"/>
        <rFont val="Calibri"/>
      </rPr>
      <t xml:space="preserve">
</t>
    </r>
    <r>
      <rPr>
        <sz val="11"/>
        <color rgb="FF000000"/>
        <rFont val="Calibri"/>
      </rPr>
      <t>4. Install a supported version of SDS EMM using Samsung SDS published procedures. To get the EMM Installer and apk file, contact the EMM technical support team.</t>
    </r>
  </si>
  <si>
    <r>
      <rPr>
        <sz val="11"/>
        <color rgb="FF000000"/>
        <rFont val="Calibri"/>
      </rPr>
      <t>Versions of Samsung SDS EMM are maintained by Samsung SDS for specific periods of time. Unsupported versions will not receive security updates for new vulnerabilities which leaves them subject to exploitation.</t>
    </r>
    <r>
      <rPr>
        <sz val="11"/>
        <color rgb="FF000000"/>
        <rFont val="Calibri"/>
      </rPr>
      <t xml:space="preserve">
</t>
    </r>
    <r>
      <rPr>
        <sz val="11"/>
        <color rgb="FF000000"/>
        <rFont val="Calibri"/>
      </rPr>
      <t>SFR ID: FPT_TUD_EXT.1</t>
    </r>
  </si>
  <si>
    <r>
      <rPr>
        <sz val="11"/>
        <color rgb="FF000000"/>
        <rFont val="Calibri"/>
      </rPr>
      <t>Verify the installed version of the Samsung SDS EMM server is a supported version. A list of supported versions of EMM can be found at http://support.samsungsds.com. (Note: An account is needed to access this web page. The site EMM system administrator should be able to access the site and print the list for the reviewer/auditor.)</t>
    </r>
    <r>
      <rPr>
        <sz val="11"/>
        <color rgb="FF000000"/>
        <rFont val="Calibri"/>
      </rPr>
      <t xml:space="preserve">
</t>
    </r>
    <r>
      <rPr>
        <sz val="11"/>
        <color rgb="FF000000"/>
        <rFont val="Calibri"/>
      </rPr>
      <t>For viewing the installed version of EMM, 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Check the version by version number and deploy date at the bottom left on the screen.</t>
    </r>
    <r>
      <rPr>
        <sz val="11"/>
        <color rgb="FF000000"/>
        <rFont val="Calibri"/>
      </rPr>
      <t xml:space="preserve">
</t>
    </r>
    <r>
      <rPr>
        <sz val="11"/>
        <color rgb="FF000000"/>
        <rFont val="Calibri"/>
      </rPr>
      <t>3. Verify the version is on the list of supported versions on the Samsung SDS website.</t>
    </r>
    <r>
      <rPr>
        <sz val="11"/>
        <color rgb="FF000000"/>
        <rFont val="Calibri"/>
      </rPr>
      <t xml:space="preserve">
</t>
    </r>
    <r>
      <rPr>
        <sz val="11"/>
        <color rgb="FF000000"/>
        <rFont val="Calibri"/>
      </rPr>
      <t>If the installed version of Samsung SDS EMM server is not a supported version, this is a finding.</t>
    </r>
  </si>
  <si>
    <t>V-225651</t>
  </si>
  <si>
    <r>
      <rPr>
        <sz val="11"/>
        <rFont val="Calibri"/>
      </rPr>
      <t>The Samsung SDS EMM platform must be protected by a DoD-approved firewall.</t>
    </r>
  </si>
  <si>
    <r>
      <rPr>
        <sz val="11"/>
        <color rgb="FF000000"/>
        <rFont val="Calibri"/>
      </rPr>
      <t>Install a DoD-approved firewall.</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</si>
  <si>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Samsung SDS EMM is a critical component of the mobility architecture and must be configured to enable only those ports, protocols, and services (PPS) necessary to support functionality. All others must be expressly disabled or removed. A DoD-approved firewall implements the required network restrictions. A host-based firewall is appropriate where the Samsung SDS EMM runs on a standalone platform. Network firewalls or other architectures may be preferred where the Samsung SDS EMM runs in a cloud or virtualized solution.</t>
    </r>
    <r>
      <rPr>
        <sz val="11"/>
        <color rgb="FF000000"/>
        <rFont val="Calibri"/>
      </rPr>
      <t xml:space="preserve">
</t>
    </r>
    <r>
      <rPr>
        <sz val="11"/>
        <color rgb="FF000000"/>
        <rFont val="Calibri"/>
      </rPr>
      <t>SFR ID: FMT_SMF.1.1(2) b / CM-7 b</t>
    </r>
    <r>
      <rPr>
        <sz val="11"/>
        <color rgb="FF000000"/>
        <rFont val="Calibri"/>
      </rPr>
      <t xml:space="preserve">
</t>
    </r>
    <r>
      <rPr>
        <sz val="11"/>
        <color rgb="FF000000"/>
        <rFont val="Calibri"/>
      </rPr>
      <t>Satisfies: SRG-APP-000142, PP-MDM-431004</t>
    </r>
  </si>
  <si>
    <r>
      <rPr>
        <sz val="11"/>
        <color rgb="FF000000"/>
        <rFont val="Calibri"/>
      </rPr>
      <t>Review the Samsung SDS EMM platform configuration to determine whether a DoD-approved firewall is installed or if the platform operating system provides a firewall service that can restrict both inbound and outbound traffic by TCP/UDP port and IP address.</t>
    </r>
    <r>
      <rPr>
        <sz val="11"/>
        <color rgb="FF000000"/>
        <rFont val="Calibri"/>
      </rPr>
      <t xml:space="preserve">
</t>
    </r>
    <r>
      <rPr>
        <sz val="11"/>
        <color rgb="FF000000"/>
        <rFont val="Calibri"/>
      </rPr>
      <t>If there is not a host-based firewall present on the Samsung SDS EMM platform, this is a finding.</t>
    </r>
  </si>
  <si>
    <t>V-225652</t>
  </si>
  <si>
    <r>
      <rPr>
        <sz val="11"/>
        <rFont val="Calibri"/>
      </rPr>
      <t>The firewall protecting the Samsung SDS EMM platform must be configured to restrict all network traffic to and from all addresses with the exception of ports, protocols, and IP address ranges required to support Samsung SDS EMM and platform functions.</t>
    </r>
  </si>
  <si>
    <r>
      <rPr>
        <sz val="11"/>
        <color rgb="FF000000"/>
        <rFont val="Calibri"/>
      </rPr>
      <t>Configure the firewall on the Samsung SDS EMM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</si>
  <si>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Samsung SDS EMM is a critical component of the mobility architecture and must be configured to enable only those ports, protocols, and services (PPS) necessary to support functionality, all others must be expressly disabled or removed. A firewall installed on the Samsung SDS EMM provides a protection mechanism to ensure unwanted service requests do not reach the Samsung SDS EMM and outbound traffic is limited to only Samsung SDS EMM functionality.</t>
    </r>
    <r>
      <rPr>
        <sz val="11"/>
        <color rgb="FF000000"/>
        <rFont val="Calibri"/>
      </rPr>
      <t xml:space="preserve">
</t>
    </r>
    <r>
      <rPr>
        <sz val="11"/>
        <color rgb="FF000000"/>
        <rFont val="Calibri"/>
      </rPr>
      <t>SFR ID: FMT_SMF.1.1(2) b / CM-7 b</t>
    </r>
    <r>
      <rPr>
        <sz val="11"/>
        <color rgb="FF000000"/>
        <rFont val="Calibri"/>
      </rPr>
      <t xml:space="preserve">
</t>
    </r>
    <r>
      <rPr>
        <sz val="11"/>
        <color rgb="FF000000"/>
        <rFont val="Calibri"/>
      </rPr>
      <t>Satisfies: SRG-APP-000142, PP-MDM-43100</t>
    </r>
  </si>
  <si>
    <r>
      <rPr>
        <sz val="11"/>
        <color rgb="FF000000"/>
        <rFont val="Calibri"/>
      </rPr>
      <t>Ask the MDM administrator for a list of ports, protocols, and IP address ranges necessary to support Samsung SDS EMM and platform functionality. A list can usually be found in the STIG Supplemental document or MDM product documentation.</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ports, protocols, and IP address ranges necessary for operation, this is a finding.</t>
    </r>
  </si>
  <si>
    <t>V-225653</t>
  </si>
  <si>
    <r>
      <rPr>
        <sz val="11"/>
        <rFont val="Calibri"/>
      </rPr>
      <t>The firewall protecting the Samsung SDS EMM platform must be configured so that only DoD-approved ports, protocols, and services are enabled. See the DoD Ports, Protocols, Services Management [PPSM] Category Assurance Levels [CAL] list for DoD-approved ports, protocols, and services.</t>
    </r>
  </si>
  <si>
    <r>
      <rPr>
        <sz val="11"/>
        <color rgb="FF000000"/>
        <rFont val="Calibri"/>
      </rPr>
      <t>Turn off any ports, protocols, and services on the MDM host-based firewall that are not on the DoD PPSM CAL list.</t>
    </r>
  </si>
  <si>
    <r>
      <rPr>
        <sz val="11"/>
        <color rgb="FF000000"/>
        <rFont val="Calibri"/>
      </rPr>
      <t>All ports, protocols, and services used on DoD networks must be approved and registered via the DoD PPSM process. This is to ensure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r>
      <rPr>
        <sz val="11"/>
        <color rgb="FF000000"/>
        <rFont val="Calibri"/>
      </rPr>
      <t xml:space="preserve">
</t>
    </r>
    <r>
      <rPr>
        <sz val="11"/>
        <color rgb="FF000000"/>
        <rFont val="Calibri"/>
      </rPr>
      <t>SFR ID: FMT_SMF.1.1(2) b / CM-7 b</t>
    </r>
    <r>
      <rPr>
        <sz val="11"/>
        <color rgb="FF000000"/>
        <rFont val="Calibri"/>
      </rPr>
      <t xml:space="preserve">
</t>
    </r>
    <r>
      <rPr>
        <sz val="11"/>
        <color rgb="FF000000"/>
        <rFont val="Calibri"/>
      </rPr>
      <t>Satisfies: SRG-APP-000142, PP-MDM-431006</t>
    </r>
  </si>
  <si>
    <r>
      <rPr>
        <sz val="11"/>
        <color rgb="FF000000"/>
        <rFont val="Calibri"/>
      </rPr>
      <t>Ask the MDM administrator for a list of ports, protocols, and services that have been configured on the host-based firewall of the Samsung SDS EMM or generate the list by inspecting the firewall. Verify all allowed ports, protocols, and services are included on the DoD PPSM CAL list.</t>
    </r>
    <r>
      <rPr>
        <sz val="11"/>
        <color rgb="FF000000"/>
        <rFont val="Calibri"/>
      </rPr>
      <t xml:space="preserve">
</t>
    </r>
    <r>
      <rPr>
        <sz val="11"/>
        <color rgb="FF000000"/>
        <rFont val="Calibri"/>
      </rPr>
      <t>If any allowed ports, protocols, and services on the MDM host-based firewall are not included on the DoD PPSM CAL list, this is a finding.</t>
    </r>
  </si>
  <si>
    <t>V-225654</t>
  </si>
  <si>
    <r>
      <rPr>
        <sz val="11"/>
        <rFont val="Calibri"/>
      </rPr>
      <t>The Samsung SDS EMM must limit the number of concurrent sessions to one session for all accounts and/or account types.</t>
    </r>
  </si>
  <si>
    <r>
      <rPr>
        <sz val="11"/>
        <color rgb="FF000000"/>
        <rFont val="Calibri"/>
      </rPr>
      <t>Configure the Samsung SDS EMM to limit the number of concurrent sessions to one session all accounts and/or account types.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Go to Setting &gt;&gt; Server &gt;&gt; Configuration and check Multiple login as "Disallow."</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</si>
  <si>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DoS attacks.</t>
    </r>
    <r>
      <rPr>
        <sz val="11"/>
        <color rgb="FF000000"/>
        <rFont val="Calibri"/>
      </rPr>
      <t xml:space="preserve">
</t>
    </r>
    <r>
      <rPr>
        <sz val="11"/>
        <color rgb="FF000000"/>
        <rFont val="Calibri"/>
      </rPr>
      <t xml:space="preserve">This requirement may be met via the application or by using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r>
      <rPr>
        <sz val="11"/>
        <color rgb="FF000000"/>
        <rFont val="Calibri"/>
      </rPr>
      <t xml:space="preserve">
</t>
    </r>
    <r>
      <rPr>
        <sz val="11"/>
        <color rgb="FF000000"/>
        <rFont val="Calibri"/>
      </rPr>
      <t>SFR ID: FMT_SMF.1.1(2) b / AC-10</t>
    </r>
    <r>
      <rPr>
        <sz val="11"/>
        <color rgb="FF000000"/>
        <rFont val="Calibri"/>
      </rPr>
      <t xml:space="preserve">
</t>
    </r>
    <r>
      <rPr>
        <sz val="11"/>
        <color rgb="FF000000"/>
        <rFont val="Calibri"/>
      </rPr>
      <t>Satisfies: SRG-APP-000001, PP-MDM-431010</t>
    </r>
  </si>
  <si>
    <r>
      <rPr>
        <sz val="11"/>
        <color rgb="FF000000"/>
        <rFont val="Calibri"/>
      </rPr>
      <t>Review the Samsung SDS EMM configuration settings and verify the server is configured to limit the number of concurrent sessions to one session for all accounts and/or account types.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Go to Setting &gt;&gt; Server &gt;&gt; Configuration and verify Multiple login is set to "Disallow."</t>
    </r>
    <r>
      <rPr>
        <sz val="11"/>
        <color rgb="FF000000"/>
        <rFont val="Calibri"/>
      </rPr>
      <t xml:space="preserve">
</t>
    </r>
    <r>
      <rPr>
        <sz val="11"/>
        <color rgb="FF000000"/>
        <rFont val="Calibri"/>
      </rPr>
      <t>If the MDM console Multiple login is not set to "Disallow", this is a finding.</t>
    </r>
  </si>
  <si>
    <t>V-225655</t>
  </si>
  <si>
    <r>
      <rPr>
        <sz val="11"/>
        <rFont val="Calibri"/>
      </rPr>
      <t>The Samsung SDS EMM must automatically disable accounts after a 35 day period of account inactivity (local accounts).</t>
    </r>
  </si>
  <si>
    <r>
      <rPr>
        <sz val="11"/>
        <color rgb="FF000000"/>
        <rFont val="Calibri"/>
      </rPr>
      <t>Configure the Samsung SDS EMM to disable accounts after 35 days.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Go to Setting &gt;&gt; Server &gt;&gt; Configuration and set Inactivity Limit on Admin Accounts (days) to "35" days.</t>
    </r>
    <r>
      <rPr>
        <sz val="11"/>
        <color rgb="FF000000"/>
        <rFont val="Calibri"/>
      </rPr>
      <t xml:space="preserve">
</t>
    </r>
    <r>
      <rPr>
        <sz val="11"/>
        <color rgb="FF000000"/>
        <rFont val="Calibri"/>
      </rPr>
      <t>3. Click the "Save" button.</t>
    </r>
  </si>
  <si>
    <r>
      <rPr>
        <sz val="11"/>
        <color rgb="FF000000"/>
        <rFont val="Calibri"/>
      </rPr>
      <t xml:space="preserve">Attackers that are able to exploit an inactive account can potentially obtain and maintain undetected access to an application. Owners of inactive accounts will not notice if unauthorized access to their user account has been obtained. Applications need to track periods of user inactivity and disable accounts after 35 days of inactivity. Such a process greatly reduces the risk that accounts will be hijacked, leading to a data compromise. </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This policy does not apply to either emergency accounts or infrequently used accounts. Infrequently used accounts are local login administrator accounts used by system administrators when network or normal logon/access is not available. Emergency accounts are administrator accounts created in response to crisis situations.</t>
    </r>
    <r>
      <rPr>
        <sz val="11"/>
        <color rgb="FF000000"/>
        <rFont val="Calibri"/>
      </rPr>
      <t xml:space="preserve">
</t>
    </r>
    <r>
      <rPr>
        <sz val="11"/>
        <color rgb="FF000000"/>
        <rFont val="Calibri"/>
      </rPr>
      <t>SFR ID: FMT_SMF.1(2)b. / AC-2(3)</t>
    </r>
    <r>
      <rPr>
        <sz val="11"/>
        <color rgb="FF000000"/>
        <rFont val="Calibri"/>
      </rPr>
      <t xml:space="preserve">
</t>
    </r>
    <r>
      <rPr>
        <sz val="11"/>
        <color rgb="FF000000"/>
        <rFont val="Calibri"/>
      </rPr>
      <t>Satisfies: SRG-APP-000025, PP-MDM-991000</t>
    </r>
  </si>
  <si>
    <r>
      <rPr>
        <sz val="11"/>
        <color rgb="FF000000"/>
        <rFont val="Calibri"/>
      </rPr>
      <t xml:space="preserve">Review Samsung SDS EMM server documentation and configuration settings to determine if the admin account is automatically disabled after 35 days. </t>
    </r>
    <r>
      <rPr>
        <sz val="11"/>
        <color rgb="FF000000"/>
        <rFont val="Calibri"/>
      </rPr>
      <t xml:space="preserve">
</t>
    </r>
    <r>
      <rPr>
        <sz val="11"/>
        <color rgb="FF000000"/>
        <rFont val="Calibri"/>
      </rPr>
      <t xml:space="preserve">On the MDM console, verify that the MDM console Inactivity Limit on Admin Accounts (days) is set to "35". </t>
    </r>
    <r>
      <rPr>
        <sz val="11"/>
        <color rgb="FF000000"/>
        <rFont val="Calibri"/>
      </rPr>
      <t xml:space="preserve">
</t>
    </r>
    <r>
      <rPr>
        <sz val="11"/>
        <color rgb="FF000000"/>
        <rFont val="Calibri"/>
      </rPr>
      <t>If sub-administrators or read-only administrators do not sign in for 35 days, their accounts are locked.</t>
    </r>
    <r>
      <rPr>
        <sz val="11"/>
        <color rgb="FF000000"/>
        <rFont val="Calibri"/>
      </rPr>
      <t xml:space="preserve">
</t>
    </r>
    <r>
      <rPr>
        <sz val="11"/>
        <color rgb="FF000000"/>
        <rFont val="Calibri"/>
      </rPr>
      <t>If the MDM console Inactivity Limit on Admin Accounts (days) is not set to "35", this is a finding.</t>
    </r>
  </si>
  <si>
    <t>V-225656</t>
  </si>
  <si>
    <r>
      <rPr>
        <sz val="11"/>
        <rFont val="Calibri"/>
      </rPr>
      <t>The Samsung SDS EMM must enforce the limit of three consecutive invalid logon attempts by a user.</t>
    </r>
  </si>
  <si>
    <r>
      <rPr>
        <sz val="11"/>
        <color rgb="FF000000"/>
        <rFont val="Calibri"/>
      </rPr>
      <t>Configure the Samsung SDS EMM to enforce the limit of three consecutive invalid logon attempts by an admin.</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Go to Setting &gt;&gt; Server &gt;&gt; Configuration and set "Maximum Failed Login Attempts" to "3".</t>
    </r>
  </si>
  <si>
    <r>
      <rPr>
        <sz val="11"/>
        <color rgb="FF000000"/>
        <rFont val="Calibri"/>
      </rPr>
      <t>By limiting the number of failed login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SFR ID: FMT_SMF.1(2)b. / IA-7-a</t>
    </r>
    <r>
      <rPr>
        <sz val="11"/>
        <color rgb="FF000000"/>
        <rFont val="Calibri"/>
      </rPr>
      <t xml:space="preserve">
</t>
    </r>
    <r>
      <rPr>
        <sz val="11"/>
        <color rgb="FF000000"/>
        <rFont val="Calibri"/>
      </rPr>
      <t>Satisfies: SRG-APP-000065, PP-MDM-991000</t>
    </r>
  </si>
  <si>
    <r>
      <rPr>
        <sz val="11"/>
        <color rgb="FF000000"/>
        <rFont val="Calibri"/>
      </rPr>
      <t>Review the Samsung SDS EMM configuration settings and verify the server is configured to enforce the limit of three consecutive invalid logon attempts by admin.</t>
    </r>
    <r>
      <rPr>
        <sz val="11"/>
        <color rgb="FF000000"/>
        <rFont val="Calibri"/>
      </rPr>
      <t xml:space="preserve">
</t>
    </r>
    <r>
      <rPr>
        <sz val="11"/>
        <color rgb="FF000000"/>
        <rFont val="Calibri"/>
      </rPr>
      <t xml:space="preserve">On the MDM console, verify that the MDM console "Maximum Failed Login Attempts" is set to "3".  </t>
    </r>
    <r>
      <rPr>
        <sz val="11"/>
        <color rgb="FF000000"/>
        <rFont val="Calibri"/>
      </rPr>
      <t xml:space="preserve">
</t>
    </r>
    <r>
      <rPr>
        <sz val="11"/>
        <color rgb="FF000000"/>
        <rFont val="Calibri"/>
      </rPr>
      <t>If the administrator incorrectly enters the login password three times, the account is locked.</t>
    </r>
    <r>
      <rPr>
        <sz val="11"/>
        <color rgb="FF000000"/>
        <rFont val="Calibri"/>
      </rPr>
      <t xml:space="preserve">
</t>
    </r>
    <r>
      <rPr>
        <sz val="11"/>
        <color rgb="FF000000"/>
        <rFont val="Calibri"/>
      </rPr>
      <t>If the MDM console Maximum Failed Login Attempts is not set to "3", this is a finding.</t>
    </r>
  </si>
  <si>
    <t>V-225657</t>
  </si>
  <si>
    <r>
      <rPr>
        <sz val="11"/>
        <rFont val="Calibri"/>
      </rPr>
      <t>The Samsung SDS EMM must use multifactor authentication for local access to privileged accounts.</t>
    </r>
  </si>
  <si>
    <r>
      <rPr>
        <sz val="11"/>
        <color rgb="FF000000"/>
        <rFont val="Calibri"/>
      </rPr>
      <t>Configure the Samsung SDS EMM to use multifactor authentication for local access to privileged accounts.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Admin Console using a web browser.</t>
    </r>
    <r>
      <rPr>
        <sz val="11"/>
        <color rgb="FF000000"/>
        <rFont val="Calibri"/>
      </rPr>
      <t xml:space="preserve">
</t>
    </r>
    <r>
      <rPr>
        <sz val="11"/>
        <color rgb="FF000000"/>
        <rFont val="Calibri"/>
      </rPr>
      <t>2. Go to Setting &gt;&gt; Server &gt;&gt; Configuration and set Two-Factor Authentication to "Yes".</t>
    </r>
    <r>
      <rPr>
        <sz val="11"/>
        <color rgb="FF000000"/>
        <rFont val="Calibri"/>
      </rPr>
      <t xml:space="preserve">
</t>
    </r>
    <r>
      <rPr>
        <sz val="11"/>
        <color rgb="FF000000"/>
        <rFont val="Calibri"/>
      </rPr>
      <t>3. Click "Save".</t>
    </r>
  </si>
  <si>
    <r>
      <rPr>
        <sz val="11"/>
        <color rgb="FF000000"/>
        <rFont val="Calibri"/>
      </rPr>
      <t xml:space="preserve">To ensure accountability and prevent unauthenticated access, privileged users must use multifactor authentication to prevent potential misuse and compromise of the system. </t>
    </r>
    <r>
      <rPr>
        <sz val="11"/>
        <color rgb="FF000000"/>
        <rFont val="Calibri"/>
      </rPr>
      <t xml:space="preserve">
</t>
    </r>
    <r>
      <rPr>
        <sz val="11"/>
        <color rgb="FF000000"/>
        <rFont val="Calibri"/>
      </rPr>
      <t xml:space="preserve">Multifactor authentication is defined as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Local access is defined as access to an organizational information system by a user (or process acting on behalf of a user) communicating through a direct connection without the use of a network. </t>
    </r>
    <r>
      <rPr>
        <sz val="11"/>
        <color rgb="FF000000"/>
        <rFont val="Calibri"/>
      </rPr>
      <t xml:space="preserve">
</t>
    </r>
    <r>
      <rPr>
        <sz val="11"/>
        <color rgb="FF000000"/>
        <rFont val="Calibri"/>
      </rPr>
      <t>Applications integrating with the DoD Active Directory and using the DoD CAC are examples of compliant multifactor authentication solutions.</t>
    </r>
    <r>
      <rPr>
        <sz val="11"/>
        <color rgb="FF000000"/>
        <rFont val="Calibri"/>
      </rPr>
      <t xml:space="preserve">
</t>
    </r>
    <r>
      <rPr>
        <sz val="11"/>
        <color rgb="FF000000"/>
        <rFont val="Calibri"/>
      </rPr>
      <t>SFR ID: FMT_SMF.1(2)b. / IA-2(3)</t>
    </r>
    <r>
      <rPr>
        <sz val="11"/>
        <color rgb="FF000000"/>
        <rFont val="Calibri"/>
      </rPr>
      <t xml:space="preserve">
</t>
    </r>
    <r>
      <rPr>
        <sz val="11"/>
        <color rgb="FF000000"/>
        <rFont val="Calibri"/>
      </rPr>
      <t>Satisfies: SRG-APP-000151, PP-MDM-991000</t>
    </r>
  </si>
  <si>
    <r>
      <rPr>
        <sz val="11"/>
        <color rgb="FF000000"/>
        <rFont val="Calibri"/>
      </rPr>
      <t>Review the Samsung SDS EMM configuration settings and verify the server is configured to use multifactor authentication for local access to privileged accounts.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In the Admin Console login page, enter the Admin ID and password and click the "Sign in" button.</t>
    </r>
    <r>
      <rPr>
        <sz val="11"/>
        <color rgb="FF000000"/>
        <rFont val="Calibri"/>
      </rPr>
      <t xml:space="preserve">
</t>
    </r>
    <r>
      <rPr>
        <sz val="11"/>
        <color rgb="FF000000"/>
        <rFont val="Calibri"/>
      </rPr>
      <t>2. Enter the OTP (one-time password) in the pop-up by sending SMS or email that is registered in admin account information.</t>
    </r>
    <r>
      <rPr>
        <sz val="11"/>
        <color rgb="FF000000"/>
        <rFont val="Calibri"/>
      </rPr>
      <t xml:space="preserve">
</t>
    </r>
    <r>
      <rPr>
        <sz val="11"/>
        <color rgb="FF000000"/>
        <rFont val="Calibri"/>
      </rPr>
      <t>3. Login is successful.</t>
    </r>
    <r>
      <rPr>
        <sz val="11"/>
        <color rgb="FF000000"/>
        <rFont val="Calibri"/>
      </rPr>
      <t xml:space="preserve">
</t>
    </r>
    <r>
      <rPr>
        <sz val="11"/>
        <color rgb="FF000000"/>
        <rFont val="Calibri"/>
      </rPr>
      <t>If the OTP pop-up does not display, this is a finding.</t>
    </r>
  </si>
  <si>
    <t>V-245525</t>
  </si>
  <si>
    <r>
      <rPr>
        <sz val="11"/>
        <rFont val="Calibri"/>
      </rPr>
      <t>The Samsung SDS EMM must be configured to leverage the MDM platform administrator accounts and groups for Samsung SDS EMM user identification and CAC authentication.</t>
    </r>
  </si>
  <si>
    <r>
      <rPr>
        <sz val="11"/>
        <color rgb="FF000000"/>
        <rFont val="Calibri"/>
      </rPr>
      <t xml:space="preserve">Configure SDS EMM to leverage the MDM platform administrator accounts and groups for user (system administrator) identification and CAC authentication.  </t>
    </r>
    <r>
      <rPr>
        <sz val="11"/>
        <color rgb="FF000000"/>
        <rFont val="Calibri"/>
      </rPr>
      <t xml:space="preserve">
</t>
    </r>
    <r>
      <rPr>
        <sz val="11"/>
        <color rgb="FF000000"/>
        <rFont val="Calibri"/>
      </rPr>
      <t>Complete the following procedures:</t>
    </r>
    <r>
      <rPr>
        <sz val="11"/>
        <color rgb="FF000000"/>
        <rFont val="Calibri"/>
      </rPr>
      <t xml:space="preserve">
</t>
    </r>
    <r>
      <rPr>
        <sz val="11"/>
        <color rgb="FF000000"/>
        <rFont val="Calibri"/>
      </rPr>
      <t>1.  Follow necessary setup steps for Admin Registration, Tomcat Server Settings,  Directory Settings found on the top of page 536 of the Samsung SDS EMM 2.2.5.3 Administrator Guide.</t>
    </r>
    <r>
      <rPr>
        <sz val="11"/>
        <color rgb="FF000000"/>
        <rFont val="Calibri"/>
      </rPr>
      <t xml:space="preserve">
</t>
    </r>
    <r>
      <rPr>
        <sz val="11"/>
        <color rgb="FF000000"/>
        <rFont val="Calibri"/>
      </rPr>
      <t>(Refer to the "CAC Sign-In" section of the Appendix of the Samsung SDS EMM 2.2.5.3 Administrator Guide for detailed setting procedures in the CAC authentication/Directory Services environment for the SDS EMM)</t>
    </r>
    <r>
      <rPr>
        <sz val="11"/>
        <color rgb="FF000000"/>
        <rFont val="Calibri"/>
      </rPr>
      <t xml:space="preserve">
</t>
    </r>
    <r>
      <rPr>
        <sz val="11"/>
        <color rgb="FF000000"/>
        <rFont val="Calibri"/>
      </rPr>
      <t>2. Enable CAC Sign-In by the following procedure:</t>
    </r>
    <r>
      <rPr>
        <sz val="11"/>
        <color rgb="FF000000"/>
        <rFont val="Calibri"/>
      </rPr>
      <t xml:space="preserve">
</t>
    </r>
    <r>
      <rPr>
        <sz val="11"/>
        <color rgb="FF000000"/>
        <rFont val="Calibri"/>
      </rPr>
      <t>- Log in to the SDS EMM console.</t>
    </r>
    <r>
      <rPr>
        <sz val="11"/>
        <color rgb="FF000000"/>
        <rFont val="Calibri"/>
      </rPr>
      <t xml:space="preserve">
</t>
    </r>
    <r>
      <rPr>
        <sz val="11"/>
        <color rgb="FF000000"/>
        <rFont val="Calibri"/>
      </rPr>
      <t>- Go to Settings &gt;&gt; Server &gt;&gt; Configuration.</t>
    </r>
    <r>
      <rPr>
        <sz val="11"/>
        <color rgb="FF000000"/>
        <rFont val="Calibri"/>
      </rPr>
      <t xml:space="preserve">
</t>
    </r>
    <r>
      <rPr>
        <sz val="11"/>
        <color rgb="FF000000"/>
        <rFont val="Calibri"/>
      </rPr>
      <t>- Click "CAC Sign-In".</t>
    </r>
    <r>
      <rPr>
        <sz val="11"/>
        <color rgb="FF000000"/>
        <rFont val="Calibri"/>
      </rPr>
      <t xml:space="preserve">
</t>
    </r>
    <r>
      <rPr>
        <sz val="11"/>
        <color rgb="FF000000"/>
        <rFont val="Calibri"/>
      </rPr>
      <t>- Configure the "CAC Sign-In Settings", Port", and "Directory Service Name".</t>
    </r>
    <r>
      <rPr>
        <sz val="11"/>
        <color rgb="FF000000"/>
        <rFont val="Calibri"/>
      </rPr>
      <t xml:space="preserve">
</t>
    </r>
    <r>
      <rPr>
        <sz val="11"/>
        <color rgb="FF000000"/>
        <rFont val="Calibri"/>
      </rPr>
      <t>- Click Save.</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</si>
  <si>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MDM server infrastructure is at risk. Providing automated support functions for the management of accounts will ensure only active accounts will be granted access with the proper authorization levels. These objectives are best achieved by configuring the MDM server to leverage an enterprise authentication mechanism (e.g., Microsoft Active Directory Kerberos).</t>
    </r>
    <r>
      <rPr>
        <sz val="11"/>
        <color rgb="FF000000"/>
        <rFont val="Calibri"/>
      </rPr>
      <t xml:space="preserve">
</t>
    </r>
    <r>
      <rPr>
        <sz val="11"/>
        <color rgb="FF000000"/>
        <rFont val="Calibri"/>
      </rPr>
      <t>SFR ID: FIA</t>
    </r>
  </si>
  <si>
    <r>
      <rPr>
        <sz val="11"/>
        <color rgb="FF000000"/>
        <rFont val="Calibri"/>
      </rPr>
      <t xml:space="preserve">Verify SDS EMM is leveraging the MDM platform administrator accounts and groups for user (system administrator) identification and CAC authentication.  </t>
    </r>
    <r>
      <rPr>
        <sz val="11"/>
        <color rgb="FF000000"/>
        <rFont val="Calibri"/>
      </rPr>
      <t xml:space="preserve">
</t>
    </r>
    <r>
      <rPr>
        <sz val="11"/>
        <color rgb="FF000000"/>
        <rFont val="Calibri"/>
      </rPr>
      <t>Use one of the following methods:</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 xml:space="preserve">- Attempt to log on to the SDS EMM console using a CAC.  </t>
    </r>
    <r>
      <rPr>
        <sz val="11"/>
        <color rgb="FF000000"/>
        <rFont val="Calibri"/>
      </rPr>
      <t xml:space="preserve">
</t>
    </r>
    <r>
      <rPr>
        <sz val="11"/>
        <color rgb="FF000000"/>
        <rFont val="Calibri"/>
      </rPr>
      <t>- Verify CAC log on was successful.</t>
    </r>
    <r>
      <rPr>
        <sz val="11"/>
        <color rgb="FF000000"/>
        <rFont val="Calibri"/>
      </rPr>
      <t xml:space="preserve">
</t>
    </r>
    <r>
      <rPr>
        <sz val="11"/>
        <color rgb="FF000000"/>
        <rFont val="Calibri"/>
      </rPr>
      <t>Method 2:</t>
    </r>
    <r>
      <rPr>
        <sz val="11"/>
        <color rgb="FF000000"/>
        <rFont val="Calibri"/>
      </rPr>
      <t xml:space="preserve">
</t>
    </r>
    <r>
      <rPr>
        <sz val="11"/>
        <color rgb="FF000000"/>
        <rFont val="Calibri"/>
      </rPr>
      <t>- Log in to the SDS EMM console.</t>
    </r>
    <r>
      <rPr>
        <sz val="11"/>
        <color rgb="FF000000"/>
        <rFont val="Calibri"/>
      </rPr>
      <t xml:space="preserve">
</t>
    </r>
    <r>
      <rPr>
        <sz val="11"/>
        <color rgb="FF000000"/>
        <rFont val="Calibri"/>
      </rPr>
      <t>- Go to Settings &gt;&gt; Server &gt;&gt; Configuration.</t>
    </r>
    <r>
      <rPr>
        <sz val="11"/>
        <color rgb="FF000000"/>
        <rFont val="Calibri"/>
      </rPr>
      <t xml:space="preserve">
</t>
    </r>
    <r>
      <rPr>
        <sz val="11"/>
        <color rgb="FF000000"/>
        <rFont val="Calibri"/>
      </rPr>
      <t>- Click "CAC Sign-In".</t>
    </r>
    <r>
      <rPr>
        <sz val="11"/>
        <color rgb="FF000000"/>
        <rFont val="Calibri"/>
      </rPr>
      <t xml:space="preserve">
</t>
    </r>
    <r>
      <rPr>
        <sz val="11"/>
        <color rgb="FF000000"/>
        <rFont val="Calibri"/>
      </rPr>
      <t>- Verify CAC Sign-In has been set up.</t>
    </r>
    <r>
      <rPr>
        <sz val="11"/>
        <color rgb="FF000000"/>
        <rFont val="Calibri"/>
      </rPr>
      <t xml:space="preserve">
</t>
    </r>
    <r>
      <rPr>
        <sz val="11"/>
        <color rgb="FF000000"/>
        <rFont val="Calibri"/>
      </rPr>
      <t>If SDS EMM is not leveraging the MDM platform administrator accounts and groups for user (system administrator) identification and CAC authentication, this is a finding.</t>
    </r>
  </si>
  <si>
    <t>V-245526</t>
  </si>
  <si>
    <r>
      <rPr>
        <sz val="11"/>
        <rFont val="Calibri"/>
      </rPr>
      <t>Authentication of MDM platform accounts must be configured so they are implemented via an enterprise directory service.</t>
    </r>
  </si>
  <si>
    <t>V-245527</t>
  </si>
  <si>
    <r>
      <rPr>
        <sz val="11"/>
        <rFont val="Calibri"/>
      </rPr>
      <t>The Samsung SDS EMM local accounts password must be configured with length of 15 characters.</t>
    </r>
  </si>
  <si>
    <r>
      <rPr>
        <sz val="11"/>
        <color rgb="FF000000"/>
        <rFont val="Calibri"/>
      </rPr>
      <t xml:space="preserve">Configure Samsung SDS EMM local accounts password with length of 15 characters or more. On the MDM console, do the following: </t>
    </r>
    <r>
      <rPr>
        <sz val="11"/>
        <color rgb="FF000000"/>
        <rFont val="Calibri"/>
      </rPr>
      <t xml:space="preserve">
</t>
    </r>
    <r>
      <rPr>
        <sz val="11"/>
        <color rgb="FF000000"/>
        <rFont val="Calibri"/>
      </rPr>
      <t>1.  Log into the SDS EMM console.</t>
    </r>
    <r>
      <rPr>
        <sz val="11"/>
        <color rgb="FF000000"/>
        <rFont val="Calibri"/>
      </rPr>
      <t xml:space="preserve">
</t>
    </r>
    <r>
      <rPr>
        <sz val="11"/>
        <color rgb="FF000000"/>
        <rFont val="Calibri"/>
      </rPr>
      <t>2.  Go to Setting &gt;&gt; Server &gt;&gt; Configuration &gt;&gt; Minimum Password Length.</t>
    </r>
    <r>
      <rPr>
        <sz val="11"/>
        <color rgb="FF000000"/>
        <rFont val="Calibri"/>
      </rPr>
      <t xml:space="preserve">
</t>
    </r>
    <r>
      <rPr>
        <sz val="11"/>
        <color rgb="FF000000"/>
        <rFont val="Calibri"/>
      </rPr>
      <t>3.  Set the Minimum Password Length to 15.</t>
    </r>
    <r>
      <rPr>
        <sz val="11"/>
        <color rgb="FF000000"/>
        <rFont val="Calibri"/>
      </rPr>
      <t xml:space="preserve">
</t>
    </r>
    <r>
      <rPr>
        <sz val="11"/>
        <color rgb="FF000000"/>
        <rFont val="Calibri"/>
      </rPr>
      <t>4.  Save setting.</t>
    </r>
  </si>
  <si>
    <r>
      <rPr>
        <sz val="11"/>
        <color rgb="FF000000"/>
        <rFont val="Calibri"/>
      </rPr>
      <t xml:space="preserve">The shorter the password, the lower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of more characters in a password helps to exponentially increase the time and/or resources required to compromise the password.</t>
    </r>
    <r>
      <rPr>
        <sz val="11"/>
        <color rgb="FF000000"/>
        <rFont val="Calibri"/>
      </rPr>
      <t xml:space="preserve">
</t>
    </r>
    <r>
      <rPr>
        <sz val="11"/>
        <color rgb="FF000000"/>
        <rFont val="Calibri"/>
      </rPr>
      <t>SFR ID: FMT_SMF.1(2)b. / IA-5 (1) (a)</t>
    </r>
  </si>
  <si>
    <r>
      <rPr>
        <sz val="11"/>
        <color rgb="FF000000"/>
        <rFont val="Calibri"/>
      </rPr>
      <t>Verify  Samsung SDS EMM local accounts have been configured with a password with length of 15 characters or more.</t>
    </r>
    <r>
      <rPr>
        <sz val="11"/>
        <color rgb="FF000000"/>
        <rFont val="Calibri"/>
      </rPr>
      <t xml:space="preserve">
</t>
    </r>
    <r>
      <rPr>
        <sz val="11"/>
        <color rgb="FF000000"/>
        <rFont val="Calibri"/>
      </rPr>
      <t>1.  Log into the SDS EMM console.</t>
    </r>
    <r>
      <rPr>
        <sz val="11"/>
        <color rgb="FF000000"/>
        <rFont val="Calibri"/>
      </rPr>
      <t xml:space="preserve">
</t>
    </r>
    <r>
      <rPr>
        <sz val="11"/>
        <color rgb="FF000000"/>
        <rFont val="Calibri"/>
      </rPr>
      <t>2.  Go to Setting &gt;&gt; Server &gt;&gt; Configuration &gt;&gt; Minimum Password Length.</t>
    </r>
    <r>
      <rPr>
        <sz val="11"/>
        <color rgb="FF000000"/>
        <rFont val="Calibri"/>
      </rPr>
      <t xml:space="preserve">
</t>
    </r>
    <r>
      <rPr>
        <sz val="11"/>
        <color rgb="FF000000"/>
        <rFont val="Calibri"/>
      </rPr>
      <t>3.  Verify the Minimum Password Length is set to 15 or more.</t>
    </r>
    <r>
      <rPr>
        <sz val="11"/>
        <color rgb="FF000000"/>
        <rFont val="Calibri"/>
      </rPr>
      <t xml:space="preserve">
</t>
    </r>
    <r>
      <rPr>
        <sz val="11"/>
        <color rgb="FF000000"/>
        <rFont val="Calibri"/>
      </rPr>
      <t>If the Minimum Password Length is not set to 15 or more, this is a finding.</t>
    </r>
  </si>
  <si>
    <t>V-245528</t>
  </si>
  <si>
    <r>
      <rPr>
        <sz val="11"/>
        <rFont val="Calibri"/>
      </rPr>
      <t>The Samsung SDS EMM local accounts must be configured with password maximum lifetime of 60 Days.</t>
    </r>
  </si>
  <si>
    <r>
      <rPr>
        <sz val="11"/>
        <color rgb="FF000000"/>
        <rFont val="Calibri"/>
      </rPr>
      <t xml:space="preserve">Configure Samsung SDS EMM local accounts with password maximum lifetime of 60 Days. On the MDM console, do the following: </t>
    </r>
    <r>
      <rPr>
        <sz val="11"/>
        <color rgb="FF000000"/>
        <rFont val="Calibri"/>
      </rPr>
      <t xml:space="preserve">
</t>
    </r>
    <r>
      <rPr>
        <sz val="11"/>
        <color rgb="FF000000"/>
        <rFont val="Calibri"/>
      </rPr>
      <t>1.  Log in to the SDS EMM console.</t>
    </r>
    <r>
      <rPr>
        <sz val="11"/>
        <color rgb="FF000000"/>
        <rFont val="Calibri"/>
      </rPr>
      <t xml:space="preserve">
</t>
    </r>
    <r>
      <rPr>
        <sz val="11"/>
        <color rgb="FF000000"/>
        <rFont val="Calibri"/>
      </rPr>
      <t>2.  Go to Setting &gt;&gt; Server &gt;&gt; Configuration &gt;&gt; Manage Validity Period (Days).</t>
    </r>
    <r>
      <rPr>
        <sz val="11"/>
        <color rgb="FF000000"/>
        <rFont val="Calibri"/>
      </rPr>
      <t xml:space="preserve">
</t>
    </r>
    <r>
      <rPr>
        <sz val="11"/>
        <color rgb="FF000000"/>
        <rFont val="Calibri"/>
      </rPr>
      <t>3.  Set the Manage Validity Period (Days) to 60.</t>
    </r>
    <r>
      <rPr>
        <sz val="11"/>
        <color rgb="FF000000"/>
        <rFont val="Calibri"/>
      </rPr>
      <t xml:space="preserve">
</t>
    </r>
    <r>
      <rPr>
        <sz val="11"/>
        <color rgb="FF000000"/>
        <rFont val="Calibri"/>
      </rPr>
      <t>4.  Save setting.</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</si>
  <si>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r>
      <rPr>
        <sz val="11"/>
        <color rgb="FF000000"/>
        <rFont val="Calibri"/>
      </rPr>
      <t xml:space="preserve">
</t>
    </r>
    <r>
      <rPr>
        <sz val="11"/>
        <color rgb="FF000000"/>
        <rFont val="Calibri"/>
      </rPr>
      <t>SFR ID: FMT_SMF.1(2)b. / IA-5 (1) (d)</t>
    </r>
  </si>
  <si>
    <r>
      <rPr>
        <sz val="11"/>
        <color rgb="FF000000"/>
        <rFont val="Calibri"/>
      </rPr>
      <t>Verify Samsung SDS EMM local accounts have been configured to prohibit password reuse for a minimum of five generations.</t>
    </r>
    <r>
      <rPr>
        <sz val="11"/>
        <color rgb="FF000000"/>
        <rFont val="Calibri"/>
      </rPr>
      <t xml:space="preserve">
</t>
    </r>
    <r>
      <rPr>
        <sz val="11"/>
        <color rgb="FF000000"/>
        <rFont val="Calibri"/>
      </rPr>
      <t>1. Log in to the SDS EMM console.</t>
    </r>
    <r>
      <rPr>
        <sz val="11"/>
        <color rgb="FF000000"/>
        <rFont val="Calibri"/>
      </rPr>
      <t xml:space="preserve">
</t>
    </r>
    <r>
      <rPr>
        <sz val="11"/>
        <color rgb="FF000000"/>
        <rFont val="Calibri"/>
      </rPr>
      <t>2. Go to Setting &gt;&gt; Server &gt;&gt; Configuration &gt;&gt; Manage Password History (Times).</t>
    </r>
    <r>
      <rPr>
        <sz val="11"/>
        <color rgb="FF000000"/>
        <rFont val="Calibri"/>
      </rPr>
      <t xml:space="preserve">
</t>
    </r>
    <r>
      <rPr>
        <sz val="11"/>
        <color rgb="FF000000"/>
        <rFont val="Calibri"/>
      </rPr>
      <t>3. Verify the Manage Password History (Times) is set to 5.</t>
    </r>
    <r>
      <rPr>
        <sz val="11"/>
        <color rgb="FF000000"/>
        <rFont val="Calibri"/>
      </rPr>
      <t xml:space="preserve">
</t>
    </r>
    <r>
      <rPr>
        <sz val="11"/>
        <color rgb="FF000000"/>
        <rFont val="Calibri"/>
      </rPr>
      <t>If the Manage Password History (Times) is not set to 5, this is a finding.</t>
    </r>
  </si>
  <si>
    <t>V-245529</t>
  </si>
  <si>
    <r>
      <rPr>
        <sz val="11"/>
        <rFont val="Calibri"/>
      </rPr>
      <t>The Samsung SDS EMM local accounts must prohibit password reuse for a minimum of five generations.</t>
    </r>
  </si>
  <si>
    <r>
      <rPr>
        <sz val="11"/>
        <color rgb="FF000000"/>
        <rFont val="Calibri"/>
      </rPr>
      <t xml:space="preserve">Configure Samsung SDS EMM local accounts to prohibit password reuse for a minimum of five generations. On the MDM console, do the following: </t>
    </r>
    <r>
      <rPr>
        <sz val="11"/>
        <color rgb="FF000000"/>
        <rFont val="Calibri"/>
      </rPr>
      <t xml:space="preserve">
</t>
    </r>
    <r>
      <rPr>
        <sz val="11"/>
        <color rgb="FF000000"/>
        <rFont val="Calibri"/>
      </rPr>
      <t>1.  Log in to the SDS EMM console.</t>
    </r>
    <r>
      <rPr>
        <sz val="11"/>
        <color rgb="FF000000"/>
        <rFont val="Calibri"/>
      </rPr>
      <t xml:space="preserve">
</t>
    </r>
    <r>
      <rPr>
        <sz val="11"/>
        <color rgb="FF000000"/>
        <rFont val="Calibri"/>
      </rPr>
      <t>2.  Go to Setting &gt;&gt; Server &gt;&gt; Configuration &gt;&gt; Manage Password History (Times).</t>
    </r>
    <r>
      <rPr>
        <sz val="11"/>
        <color rgb="FF000000"/>
        <rFont val="Calibri"/>
      </rPr>
      <t xml:space="preserve">
</t>
    </r>
    <r>
      <rPr>
        <sz val="11"/>
        <color rgb="FF000000"/>
        <rFont val="Calibri"/>
      </rPr>
      <t>3.  Set the Manage Password History (Times) to 5.</t>
    </r>
    <r>
      <rPr>
        <sz val="11"/>
        <color rgb="FF000000"/>
        <rFont val="Calibri"/>
      </rPr>
      <t xml:space="preserve">
</t>
    </r>
    <r>
      <rPr>
        <sz val="11"/>
        <color rgb="FF000000"/>
        <rFont val="Calibri"/>
      </rPr>
      <t>4.  Save setting.</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</si>
  <si>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r>
      <rPr>
        <sz val="11"/>
        <color rgb="FF000000"/>
        <rFont val="Calibri"/>
      </rPr>
      <t xml:space="preserve">
</t>
    </r>
    <r>
      <rPr>
        <sz val="11"/>
        <color rgb="FF000000"/>
        <rFont val="Calibri"/>
      </rPr>
      <t>SFR ID: FMT_SMF.1(2)b. / IA-5 (1) (e)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</si>
  <si>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</si>
  <si>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</si>
  <si>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</si>
  <si>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</si>
  <si>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</si>
  <si>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</si>
  <si>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</si>
  <si>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</si>
  <si>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</si>
  <si>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</si>
  <si>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</si>
  <si>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</si>
  <si>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</si>
  <si>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</si>
  <si>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</si>
  <si>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</si>
  <si>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</si>
  <si>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</si>
  <si>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</si>
  <si>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</si>
  <si>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</si>
  <si>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</si>
  <si>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</si>
  <si>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</si>
  <si>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</si>
  <si>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</si>
  <si>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</si>
  <si>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</si>
  <si>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</si>
  <si>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Samsung SDS EMM Security Technical Implementation Guide V1R3</t>
  </si>
  <si>
    <t>Developed By:</t>
  </si>
  <si>
    <t>Samsung SDS and 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</si>
  <si>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</si>
  <si>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27 July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23</t>
    </r>
  </si>
  <si>
    <t>Download Url:</t>
  </si>
  <si>
    <t>https://www.cyber.mil/stigs</t>
  </si>
  <si>
    <t>Guide Overview:</t>
  </si>
  <si>
    <r>
      <rPr>
        <sz val="11"/>
        <color rgb="FF000000"/>
        <rFont val="Calibri"/>
      </rPr>
      <t>The Samsung SDS Enterprise Mobility Management (EMM) Security Technical Implementation Guide (STIG) provides security policy and configuration requirements for the use of the EMM Server platform to provide administrative management of Mobile Operating System (MOS) devices in the Department of Defense (DoD). This STIG applies to any Samsung SDS -supported version of the EMM. A list of supported versions of EMM can be found at: http://support.samsungsds.com.</t>
    </r>
    <r>
      <rPr>
        <sz val="11"/>
        <color rgb="FF000000"/>
        <rFont val="Calibri"/>
      </rPr>
      <t xml:space="preserve">
</t>
    </r>
    <r>
      <rPr>
        <sz val="11"/>
        <color rgb="FF000000"/>
        <rFont val="Calibri"/>
      </rPr>
      <t>(Note: An account is needed to access this web page. The site EMM system administrator should be able to access the site.)</t>
    </r>
    <r>
      <rPr>
        <sz val="11"/>
        <color rgb="FF000000"/>
        <rFont val="Calibri"/>
      </rPr>
      <t xml:space="preserve">
</t>
    </r>
    <r>
      <rPr>
        <sz val="11"/>
        <color rgb="FF000000"/>
        <rFont val="Calibri"/>
      </rPr>
      <t>The scope of this STIG includes Samsung Android 8–11 devices.</t>
    </r>
    <r>
      <rPr>
        <sz val="11"/>
        <color rgb="FF000000"/>
        <rFont val="Calibri"/>
      </rPr>
      <t xml:space="preserve">
</t>
    </r>
    <r>
      <rPr>
        <sz val="11"/>
        <color rgb="FF000000"/>
        <rFont val="Calibri"/>
      </rPr>
      <t>This document is meant for use in conjunction with the following STIGs: Microsoft SQL Server, Oracle JRE, Tomcat, and Microsoft Windows Server.</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</si>
  <si>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</si>
  <si>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</si>
  <si>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</si>
  <si>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</si>
  <si>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</si>
  <si>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</si>
  <si>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</si>
  <si>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</si>
  <si>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</si>
  <si>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</si>
  <si>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</si>
  <si>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</si>
  <si>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</si>
  <si>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</si>
  <si>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</si>
  <si>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</si>
  <si>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</si>
  <si>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</si>
  <si>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</si>
  <si>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</si>
  <si>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</si>
  <si>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</si>
  <si>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Samsung SDS EMM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</si>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</sst>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53B-41A0-9E0D-899FB8DB2C6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53B-41A0-9E0D-899FB8DB2C6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23</c:v>
                </c:pt>
              </c:numCache>
            </c:numRef>
          </c:val>
          <c:extLst>
            <c:ext xmlns:c16="http://schemas.microsoft.com/office/drawing/2014/chart" uri="{C3380CC4-5D6E-409C-BE32-E72D297353CC}">
              <c16:uniqueId val="{00000002-353B-41A0-9E0D-899FB8DB2C6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884-4FEF-A478-0F9067607C1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884-4FEF-A478-0F9067607C1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23</c:v>
                </c:pt>
              </c:numCache>
            </c:numRef>
          </c:val>
          <c:extLst>
            <c:ext xmlns:c16="http://schemas.microsoft.com/office/drawing/2014/chart" uri="{C3380CC4-5D6E-409C-BE32-E72D297353CC}">
              <c16:uniqueId val="{00000002-A884-4FEF-A478-0F9067607C1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A051-4C5B-BBF8-504B4B7FAFA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A051-4C5B-BBF8-504B4B7FAFA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4</c:v>
                </c:pt>
                <c:pt idx="1">
                  <c:v>17</c:v>
                </c:pt>
                <c:pt idx="2">
                  <c:v>2</c:v>
                </c:pt>
              </c:numCache>
            </c:numRef>
          </c:val>
          <c:extLst>
            <c:ext xmlns:c16="http://schemas.microsoft.com/office/drawing/2014/chart" uri="{C3380CC4-5D6E-409C-BE32-E72D297353CC}">
              <c16:uniqueId val="{00000002-A051-4C5B-BBF8-504B4B7FAFA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461-41AE-966C-25E2D60F22E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461-41AE-966C-25E2D60F22E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23</c:v>
                </c:pt>
              </c:numCache>
            </c:numRef>
          </c:val>
          <c:extLst>
            <c:ext xmlns:c16="http://schemas.microsoft.com/office/drawing/2014/chart" uri="{C3380CC4-5D6E-409C-BE32-E72D297353CC}">
              <c16:uniqueId val="{00000002-2461-41AE-966C-25E2D60F22E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B64-4F8C-BEA0-1577BA6AB02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B64-4F8C-BEA0-1577BA6AB02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23</c:v>
                </c:pt>
              </c:numCache>
            </c:numRef>
          </c:val>
          <c:extLst>
            <c:ext xmlns:c16="http://schemas.microsoft.com/office/drawing/2014/chart" uri="{C3380CC4-5D6E-409C-BE32-E72D297353CC}">
              <c16:uniqueId val="{00000002-CB64-4F8C-BEA0-1577BA6AB02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C26-4467-8E71-FA14256CB77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C26-4467-8E71-FA14256CB77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C26-4467-8E71-FA14256CB77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C26-4467-8E71-FA14256CB77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0D9-4B50-ACE7-3B29CC54926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yjct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exrxw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wpgw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txihl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vt5f5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eidof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no3hz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4">
  <autoFilter ref="A1:M2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132</v>
      </c>
    </row>
    <row r="3" spans="2:3" ht="15" customHeight="1" x14ac:dyDescent="0.35"/>
    <row r="4" spans="2:3" ht="58" x14ac:dyDescent="0.35">
      <c r="B4" s="18" t="s">
        <v>133</v>
      </c>
      <c r="C4" s="19" t="s">
        <v>134</v>
      </c>
    </row>
    <row r="5" spans="2:3" x14ac:dyDescent="0.35">
      <c r="C5" s="19" t="s">
        <v>135</v>
      </c>
    </row>
    <row r="6" spans="2:3" x14ac:dyDescent="0.35">
      <c r="C6" s="16" t="s">
        <v>136</v>
      </c>
    </row>
    <row r="7" spans="2:3" ht="10" customHeight="1" x14ac:dyDescent="0.35"/>
    <row r="8" spans="2:3" ht="232" x14ac:dyDescent="0.35">
      <c r="B8" s="20" t="s">
        <v>137</v>
      </c>
      <c r="C8" s="19" t="s">
        <v>138</v>
      </c>
    </row>
    <row r="9" spans="2:3" ht="10" customHeight="1" x14ac:dyDescent="0.35"/>
    <row r="10" spans="2:3" ht="35" customHeight="1" x14ac:dyDescent="0.35">
      <c r="B10" s="20" t="s">
        <v>139</v>
      </c>
      <c r="C10" s="19" t="s">
        <v>140</v>
      </c>
    </row>
    <row r="11" spans="2:3" ht="75" customHeight="1" x14ac:dyDescent="0.35">
      <c r="B11" s="16" t="s">
        <v>19</v>
      </c>
      <c r="C11" s="19" t="s">
        <v>141</v>
      </c>
    </row>
    <row r="12" spans="2:3" ht="47" customHeight="1" x14ac:dyDescent="0.35">
      <c r="B12" s="16" t="s">
        <v>19</v>
      </c>
      <c r="C12" s="19" t="s">
        <v>142</v>
      </c>
    </row>
    <row r="13" spans="2:3" ht="35" customHeight="1" x14ac:dyDescent="0.35">
      <c r="B13" s="16" t="s">
        <v>19</v>
      </c>
      <c r="C13" s="19" t="s">
        <v>143</v>
      </c>
    </row>
    <row r="14" spans="2:3" ht="32" customHeight="1" x14ac:dyDescent="0.35">
      <c r="B14" s="16" t="s">
        <v>19</v>
      </c>
      <c r="C14" s="19" t="s">
        <v>144</v>
      </c>
    </row>
    <row r="15" spans="2:3" ht="30" customHeight="1" x14ac:dyDescent="0.35">
      <c r="B15" s="16" t="s">
        <v>19</v>
      </c>
      <c r="C15" s="19" t="s">
        <v>145</v>
      </c>
    </row>
    <row r="16" spans="2:3" ht="10" customHeight="1" x14ac:dyDescent="0.35"/>
    <row r="17" spans="1:3" ht="145" customHeight="1" x14ac:dyDescent="0.35">
      <c r="B17" s="20" t="s">
        <v>146</v>
      </c>
      <c r="C17" s="19" t="s">
        <v>147</v>
      </c>
    </row>
    <row r="18" spans="1:3" ht="10" customHeight="1" x14ac:dyDescent="0.35"/>
    <row r="19" spans="1:3" ht="3" customHeight="1" x14ac:dyDescent="0.35">
      <c r="B19" s="21"/>
      <c r="C19" s="21"/>
    </row>
    <row r="20" spans="1:3" ht="12" customHeight="1" x14ac:dyDescent="0.35"/>
    <row r="21" spans="1:3" ht="35" customHeight="1" x14ac:dyDescent="0.35">
      <c r="A21" s="23"/>
      <c r="B21" s="24" t="s">
        <v>148</v>
      </c>
      <c r="C21" s="25" t="s">
        <v>149</v>
      </c>
    </row>
    <row r="22" spans="1:3" ht="18" customHeight="1" x14ac:dyDescent="0.35">
      <c r="A22" s="23"/>
      <c r="B22" s="23" t="s">
        <v>19</v>
      </c>
      <c r="C22" s="25" t="s">
        <v>150</v>
      </c>
    </row>
    <row r="23" spans="1:3" ht="18" customHeight="1" x14ac:dyDescent="0.35">
      <c r="A23" s="23"/>
      <c r="B23" s="23" t="s">
        <v>19</v>
      </c>
      <c r="C23" s="25" t="s">
        <v>151</v>
      </c>
    </row>
    <row r="24" spans="1:3" ht="18" customHeight="1" x14ac:dyDescent="0.35">
      <c r="A24" s="23"/>
      <c r="B24" s="23" t="s">
        <v>19</v>
      </c>
      <c r="C24" s="25" t="s">
        <v>152</v>
      </c>
    </row>
    <row r="25" spans="1:3" ht="18" customHeight="1" x14ac:dyDescent="0.35">
      <c r="A25" s="23"/>
      <c r="B25" s="23" t="s">
        <v>19</v>
      </c>
      <c r="C25" s="25" t="s">
        <v>153</v>
      </c>
    </row>
    <row r="26" spans="1:3" ht="18" customHeight="1" x14ac:dyDescent="0.35">
      <c r="A26" s="23"/>
      <c r="B26" s="23" t="s">
        <v>19</v>
      </c>
      <c r="C26" s="25" t="s">
        <v>154</v>
      </c>
    </row>
    <row r="27" spans="1:3" ht="18" customHeight="1" x14ac:dyDescent="0.35">
      <c r="A27" s="23"/>
      <c r="B27" s="23" t="s">
        <v>19</v>
      </c>
      <c r="C27" s="25" t="s">
        <v>155</v>
      </c>
    </row>
    <row r="28" spans="1:3" ht="18" customHeight="1" x14ac:dyDescent="0.35">
      <c r="A28" s="23"/>
      <c r="B28" s="23" t="s">
        <v>19</v>
      </c>
      <c r="C28" s="25" t="s">
        <v>156</v>
      </c>
    </row>
    <row r="29" spans="1:3" ht="18" customHeight="1" x14ac:dyDescent="0.35">
      <c r="A29" s="23"/>
      <c r="B29" s="23" t="s">
        <v>19</v>
      </c>
      <c r="C29" s="25" t="s">
        <v>157</v>
      </c>
    </row>
    <row r="30" spans="1:3" ht="44" customHeight="1" x14ac:dyDescent="0.35">
      <c r="A30" s="23"/>
      <c r="B30" s="23" t="s">
        <v>19</v>
      </c>
      <c r="C30" s="26" t="s">
        <v>158</v>
      </c>
    </row>
    <row r="31" spans="1:3" ht="10" customHeight="1" x14ac:dyDescent="0.35"/>
    <row r="32" spans="1:3" ht="3" customHeight="1" x14ac:dyDescent="0.35">
      <c r="B32" s="21"/>
      <c r="C32" s="21"/>
    </row>
    <row r="33" spans="2:3" ht="12" customHeight="1" x14ac:dyDescent="0.35"/>
    <row r="34" spans="2:3" ht="24" customHeight="1" x14ac:dyDescent="0.35">
      <c r="B34" s="27" t="s">
        <v>159</v>
      </c>
      <c r="C34" s="28" t="s">
        <v>160</v>
      </c>
    </row>
    <row r="35" spans="2:3" ht="18.5" x14ac:dyDescent="0.35">
      <c r="B35" s="27" t="s">
        <v>161</v>
      </c>
      <c r="C35" s="29" t="s">
        <v>162</v>
      </c>
    </row>
    <row r="36" spans="2:3" ht="27" customHeight="1" x14ac:dyDescent="0.35">
      <c r="B36" s="30" t="s">
        <v>163</v>
      </c>
      <c r="C36" s="22" t="s">
        <v>164</v>
      </c>
    </row>
    <row r="37" spans="2:3" x14ac:dyDescent="0.35">
      <c r="B37" s="27" t="s">
        <v>165</v>
      </c>
      <c r="C37" s="31" t="s">
        <v>166</v>
      </c>
    </row>
    <row r="38" spans="2:3" ht="10" customHeight="1" x14ac:dyDescent="0.35"/>
    <row r="39" spans="2:3" ht="188.5" x14ac:dyDescent="0.35">
      <c r="B39" s="27" t="s">
        <v>167</v>
      </c>
      <c r="C39" s="32" t="s">
        <v>168</v>
      </c>
    </row>
    <row r="40" spans="2:3" ht="10" customHeight="1" x14ac:dyDescent="0.35"/>
    <row r="41" spans="2:3" ht="43.5" x14ac:dyDescent="0.35">
      <c r="B41" s="27" t="s">
        <v>169</v>
      </c>
      <c r="C41" s="19" t="s">
        <v>170</v>
      </c>
    </row>
    <row r="42" spans="2:3" ht="10" customHeight="1" x14ac:dyDescent="0.35"/>
    <row r="43" spans="2:3" ht="15.5" x14ac:dyDescent="0.35">
      <c r="C43" s="33" t="s">
        <v>66</v>
      </c>
    </row>
    <row r="44" spans="2:3" ht="29" x14ac:dyDescent="0.35">
      <c r="C44" s="19" t="s">
        <v>171</v>
      </c>
    </row>
    <row r="45" spans="2:3" ht="10" customHeight="1" x14ac:dyDescent="0.35"/>
    <row r="46" spans="2:3" ht="15.5" x14ac:dyDescent="0.35">
      <c r="C46" s="34" t="s">
        <v>25</v>
      </c>
    </row>
    <row r="47" spans="2:3" ht="29" x14ac:dyDescent="0.35">
      <c r="C47" s="19" t="s">
        <v>172</v>
      </c>
    </row>
    <row r="48" spans="2:3" ht="10" customHeight="1" x14ac:dyDescent="0.35"/>
    <row r="49" spans="2:3" ht="15.5" x14ac:dyDescent="0.35">
      <c r="C49" s="35" t="s">
        <v>15</v>
      </c>
    </row>
    <row r="50" spans="2:3" ht="29" x14ac:dyDescent="0.35">
      <c r="C50" s="19" t="s">
        <v>173</v>
      </c>
    </row>
    <row r="51" spans="2:3" ht="10" customHeight="1" x14ac:dyDescent="0.35"/>
    <row r="52" spans="2:3" ht="3" customHeight="1" x14ac:dyDescent="0.35">
      <c r="B52" s="21"/>
      <c r="C52" s="21"/>
    </row>
    <row r="53" spans="2:3" ht="12" customHeight="1" x14ac:dyDescent="0.35"/>
    <row r="54" spans="2:3" ht="130.5" x14ac:dyDescent="0.35">
      <c r="B54" s="18" t="s">
        <v>174</v>
      </c>
      <c r="C54" s="19" t="s">
        <v>175</v>
      </c>
    </row>
    <row r="55" spans="2:3" ht="6" customHeight="1" x14ac:dyDescent="0.35"/>
    <row r="56" spans="2:3" ht="217.5" x14ac:dyDescent="0.35">
      <c r="C56" s="19" t="s">
        <v>176</v>
      </c>
    </row>
    <row r="57" spans="2:3" ht="6" customHeight="1" x14ac:dyDescent="0.35"/>
    <row r="58" spans="2:3" ht="43.5" x14ac:dyDescent="0.35">
      <c r="C58" s="19" t="s">
        <v>177</v>
      </c>
    </row>
    <row r="59" spans="2:3" ht="10" customHeight="1" x14ac:dyDescent="0.35"/>
    <row r="60" spans="2:3" ht="3" customHeight="1" x14ac:dyDescent="0.35">
      <c r="B60" s="21"/>
      <c r="C60" s="21"/>
    </row>
    <row r="61" spans="2:3" ht="12" customHeight="1" x14ac:dyDescent="0.35"/>
    <row r="62" spans="2:3" ht="145" x14ac:dyDescent="0.35">
      <c r="B62" s="18" t="s">
        <v>178</v>
      </c>
      <c r="C62" s="19" t="s">
        <v>179</v>
      </c>
    </row>
    <row r="63" spans="2:3" ht="6" customHeight="1" x14ac:dyDescent="0.35"/>
    <row r="64" spans="2:3" ht="203" x14ac:dyDescent="0.35">
      <c r="C64" s="19" t="s">
        <v>180</v>
      </c>
    </row>
    <row r="65" spans="2:3" ht="6" customHeight="1" x14ac:dyDescent="0.35"/>
    <row r="66" spans="2:3" ht="43.5" x14ac:dyDescent="0.35">
      <c r="C66" s="19" t="s">
        <v>181</v>
      </c>
    </row>
    <row r="67" spans="2:3" ht="10" customHeight="1" x14ac:dyDescent="0.35"/>
    <row r="68" spans="2:3" ht="3" customHeight="1" x14ac:dyDescent="0.35">
      <c r="B68" s="21"/>
      <c r="C68" s="21"/>
    </row>
    <row r="69" spans="2:3" ht="12" customHeight="1" x14ac:dyDescent="0.35"/>
    <row r="70" spans="2:3" ht="101.5" x14ac:dyDescent="0.35">
      <c r="B70" s="18" t="s">
        <v>182</v>
      </c>
      <c r="C70" s="19" t="s">
        <v>183</v>
      </c>
    </row>
    <row r="71" spans="2:3" ht="6" customHeight="1" x14ac:dyDescent="0.35"/>
    <row r="72" spans="2:3" ht="145" x14ac:dyDescent="0.35">
      <c r="C72" s="19" t="s">
        <v>184</v>
      </c>
    </row>
    <row r="73" spans="2:3" ht="6" customHeight="1" x14ac:dyDescent="0.35"/>
    <row r="74" spans="2:3" ht="43.5" x14ac:dyDescent="0.35">
      <c r="C74" s="19" t="s">
        <v>185</v>
      </c>
    </row>
    <row r="78" spans="2:3" ht="32" customHeight="1" x14ac:dyDescent="0.35">
      <c r="B78" s="78" t="s">
        <v>131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186</v>
      </c>
      <c r="C2" s="80"/>
      <c r="D2" s="80"/>
      <c r="E2" s="80"/>
      <c r="F2" s="80"/>
      <c r="G2" s="80"/>
      <c r="H2" s="80"/>
      <c r="I2" s="80"/>
    </row>
    <row r="4" spans="2:15" ht="18.5" x14ac:dyDescent="0.45">
      <c r="B4" s="37" t="s">
        <v>187</v>
      </c>
    </row>
    <row r="5" spans="2:15" x14ac:dyDescent="0.35">
      <c r="B5" s="39" t="s">
        <v>19</v>
      </c>
      <c r="C5" s="39" t="s">
        <v>188</v>
      </c>
      <c r="D5" s="39" t="s">
        <v>189</v>
      </c>
      <c r="F5" s="81" t="s">
        <v>190</v>
      </c>
      <c r="G5" s="81"/>
      <c r="H5" s="81"/>
      <c r="I5" s="82" t="s">
        <v>191</v>
      </c>
      <c r="J5" s="82"/>
      <c r="K5" s="82"/>
      <c r="L5" s="82"/>
      <c r="M5" s="82"/>
      <c r="N5" s="82"/>
      <c r="O5" s="82"/>
    </row>
    <row r="6" spans="2:15" x14ac:dyDescent="0.35">
      <c r="B6" s="45" t="s">
        <v>192</v>
      </c>
      <c r="C6" s="46">
        <v>23</v>
      </c>
      <c r="D6" s="47" t="s">
        <v>19</v>
      </c>
      <c r="F6" s="81" t="s">
        <v>193</v>
      </c>
      <c r="G6" s="81"/>
      <c r="H6" s="81"/>
      <c r="I6" s="83" t="s">
        <v>194</v>
      </c>
      <c r="J6" s="83"/>
      <c r="K6" s="83"/>
      <c r="L6" s="83"/>
      <c r="M6" s="83"/>
      <c r="N6" s="83"/>
      <c r="O6" s="83"/>
    </row>
    <row r="7" spans="2:15" x14ac:dyDescent="0.35">
      <c r="B7" s="48" t="s">
        <v>195</v>
      </c>
      <c r="C7" s="49">
        <f>C6-C8-C9</f>
        <v>23</v>
      </c>
      <c r="D7" s="50">
        <f>IF(C6&gt;0,C7/C6,0)</f>
        <v>1</v>
      </c>
      <c r="F7" s="81" t="s">
        <v>196</v>
      </c>
      <c r="G7" s="81"/>
      <c r="H7" s="81"/>
      <c r="I7" s="83" t="s">
        <v>194</v>
      </c>
      <c r="J7" s="83"/>
      <c r="K7" s="83"/>
      <c r="L7" s="83"/>
      <c r="M7" s="83"/>
      <c r="N7" s="83"/>
      <c r="O7" s="83"/>
    </row>
    <row r="8" spans="2:15" x14ac:dyDescent="0.35">
      <c r="B8" s="41" t="s">
        <v>197</v>
      </c>
      <c r="C8" s="42">
        <f>COUNTIF('Recommendations'!G:G,"Risk Accepted")</f>
        <v>0</v>
      </c>
      <c r="D8" s="43">
        <f>IF(C6&gt;0,C8/C6,0)</f>
        <v>0</v>
      </c>
      <c r="F8" s="81" t="s">
        <v>198</v>
      </c>
      <c r="G8" s="81"/>
      <c r="H8" s="81"/>
      <c r="I8" s="83" t="s">
        <v>194</v>
      </c>
      <c r="J8" s="83"/>
      <c r="K8" s="83"/>
      <c r="L8" s="83"/>
      <c r="M8" s="83"/>
      <c r="N8" s="83"/>
      <c r="O8" s="83"/>
    </row>
    <row r="9" spans="2:15" x14ac:dyDescent="0.35">
      <c r="B9" s="41" t="s">
        <v>199</v>
      </c>
      <c r="C9" s="42">
        <f>COUNTIF('Recommendations'!G:G,"N/A")</f>
        <v>0</v>
      </c>
      <c r="D9" s="43">
        <f>IF(C6&gt;0,C9/C6,0)</f>
        <v>0</v>
      </c>
      <c r="F9" s="81" t="s">
        <v>200</v>
      </c>
      <c r="G9" s="81"/>
      <c r="H9" s="81"/>
      <c r="I9" s="83" t="s">
        <v>194</v>
      </c>
      <c r="J9" s="83"/>
      <c r="K9" s="83"/>
      <c r="L9" s="83"/>
      <c r="M9" s="83"/>
      <c r="N9" s="83"/>
      <c r="O9" s="83"/>
    </row>
    <row r="12" spans="2:15" ht="18.5" x14ac:dyDescent="0.45">
      <c r="B12" s="37" t="s">
        <v>201</v>
      </c>
    </row>
    <row r="14" spans="2:15" x14ac:dyDescent="0.35">
      <c r="B14" s="51" t="s">
        <v>202</v>
      </c>
    </row>
    <row r="15" spans="2:15" x14ac:dyDescent="0.35">
      <c r="B15" s="39" t="s">
        <v>19</v>
      </c>
      <c r="C15" s="39" t="s">
        <v>203</v>
      </c>
      <c r="D15" s="39" t="s">
        <v>204</v>
      </c>
      <c r="E15" s="39" t="s">
        <v>205</v>
      </c>
      <c r="F15" s="39" t="s">
        <v>206</v>
      </c>
    </row>
    <row r="16" spans="2:15" x14ac:dyDescent="0.35">
      <c r="B16" s="41" t="s">
        <v>207</v>
      </c>
      <c r="C16" s="42">
        <f>COUNTIF('Recommendations'!L:L,"Resolved")</f>
        <v>0</v>
      </c>
      <c r="D16" s="42">
        <f>COUNTIF('Recommendations'!L:L,"Testing")</f>
        <v>0</v>
      </c>
      <c r="E16" s="42">
        <f>COUNTIF('Recommendations'!L:L,"Outstanding")</f>
        <v>23</v>
      </c>
      <c r="F16" s="42">
        <f>SUM(C16:E16)</f>
        <v>23</v>
      </c>
    </row>
    <row r="18" spans="2:6" x14ac:dyDescent="0.35">
      <c r="B18" s="51" t="s">
        <v>208</v>
      </c>
    </row>
    <row r="19" spans="2:6" x14ac:dyDescent="0.35">
      <c r="B19" s="52" t="s">
        <v>19</v>
      </c>
      <c r="C19" s="52" t="s">
        <v>203</v>
      </c>
      <c r="D19" s="52" t="s">
        <v>204</v>
      </c>
      <c r="E19" s="52" t="s">
        <v>205</v>
      </c>
      <c r="F19" s="52" t="s">
        <v>19</v>
      </c>
    </row>
    <row r="20" spans="2:6" x14ac:dyDescent="0.35">
      <c r="B20" s="41" t="s">
        <v>207</v>
      </c>
      <c r="C20" s="43">
        <f>IF(F16&gt;0, C16/F16, 0)</f>
        <v>0</v>
      </c>
      <c r="D20" s="43">
        <f>IF(F16&gt;0, D16/F16, 0)</f>
        <v>0</v>
      </c>
      <c r="E20" s="43">
        <f>IF(F16&gt;0, E16/F16, 0)</f>
        <v>1</v>
      </c>
      <c r="F20" s="44" t="s">
        <v>19</v>
      </c>
    </row>
    <row r="25" spans="2:6" ht="18.5" x14ac:dyDescent="0.45">
      <c r="B25" s="37" t="s">
        <v>209</v>
      </c>
    </row>
    <row r="27" spans="2:6" x14ac:dyDescent="0.35">
      <c r="B27" s="51" t="s">
        <v>202</v>
      </c>
    </row>
    <row r="28" spans="2:6" x14ac:dyDescent="0.35">
      <c r="B28" s="39" t="s">
        <v>5</v>
      </c>
      <c r="C28" s="39" t="s">
        <v>203</v>
      </c>
      <c r="D28" s="39" t="s">
        <v>204</v>
      </c>
      <c r="E28" s="39" t="s">
        <v>205</v>
      </c>
      <c r="F28" s="39" t="s">
        <v>206</v>
      </c>
    </row>
    <row r="29" spans="2:6" x14ac:dyDescent="0.35">
      <c r="B29" s="41" t="s">
        <v>210</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211</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212</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213</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214</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23</v>
      </c>
      <c r="F34" s="42">
        <f t="shared" si="0"/>
        <v>23</v>
      </c>
    </row>
    <row r="36" spans="2:6" x14ac:dyDescent="0.35">
      <c r="B36" s="51" t="s">
        <v>208</v>
      </c>
    </row>
    <row r="37" spans="2:6" x14ac:dyDescent="0.35">
      <c r="B37" s="52" t="s">
        <v>5</v>
      </c>
      <c r="C37" s="52" t="s">
        <v>203</v>
      </c>
      <c r="D37" s="52" t="s">
        <v>204</v>
      </c>
      <c r="E37" s="52" t="s">
        <v>205</v>
      </c>
      <c r="F37" s="52" t="s">
        <v>19</v>
      </c>
    </row>
    <row r="38" spans="2:6" x14ac:dyDescent="0.35">
      <c r="B38" s="41" t="s">
        <v>210</v>
      </c>
      <c r="C38" s="43">
        <f t="shared" ref="C38:C43" si="1">IF(F29&gt;0, C29/F29, 0)</f>
        <v>0</v>
      </c>
      <c r="D38" s="43">
        <f t="shared" ref="D38:D43" si="2">IF(F29&gt;0, D29/F29, 0)</f>
        <v>0</v>
      </c>
      <c r="E38" s="43">
        <f t="shared" ref="E38:E43" si="3">IF(F29&gt;0, E29/F29, 0)</f>
        <v>0</v>
      </c>
      <c r="F38" s="44" t="s">
        <v>19</v>
      </c>
    </row>
    <row r="39" spans="2:6" x14ac:dyDescent="0.35">
      <c r="B39" s="41" t="s">
        <v>211</v>
      </c>
      <c r="C39" s="43">
        <f t="shared" si="1"/>
        <v>0</v>
      </c>
      <c r="D39" s="43">
        <f t="shared" si="2"/>
        <v>0</v>
      </c>
      <c r="E39" s="43">
        <f t="shared" si="3"/>
        <v>0</v>
      </c>
      <c r="F39" s="44" t="s">
        <v>19</v>
      </c>
    </row>
    <row r="40" spans="2:6" x14ac:dyDescent="0.35">
      <c r="B40" s="41" t="s">
        <v>212</v>
      </c>
      <c r="C40" s="43">
        <f t="shared" si="1"/>
        <v>0</v>
      </c>
      <c r="D40" s="43">
        <f t="shared" si="2"/>
        <v>0</v>
      </c>
      <c r="E40" s="43">
        <f t="shared" si="3"/>
        <v>0</v>
      </c>
      <c r="F40" s="44" t="s">
        <v>19</v>
      </c>
    </row>
    <row r="41" spans="2:6" x14ac:dyDescent="0.35">
      <c r="B41" s="41" t="s">
        <v>213</v>
      </c>
      <c r="C41" s="43">
        <f t="shared" si="1"/>
        <v>0</v>
      </c>
      <c r="D41" s="43">
        <f t="shared" si="2"/>
        <v>0</v>
      </c>
      <c r="E41" s="43">
        <f t="shared" si="3"/>
        <v>0</v>
      </c>
      <c r="F41" s="44" t="s">
        <v>19</v>
      </c>
    </row>
    <row r="42" spans="2:6" x14ac:dyDescent="0.35">
      <c r="B42" s="41" t="s">
        <v>214</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215</v>
      </c>
    </row>
    <row r="50" spans="2:6" x14ac:dyDescent="0.35">
      <c r="B50" s="51" t="s">
        <v>202</v>
      </c>
    </row>
    <row r="51" spans="2:6" x14ac:dyDescent="0.35">
      <c r="B51" s="39" t="s">
        <v>2</v>
      </c>
      <c r="C51" s="39" t="s">
        <v>203</v>
      </c>
      <c r="D51" s="39" t="s">
        <v>204</v>
      </c>
      <c r="E51" s="39" t="s">
        <v>205</v>
      </c>
      <c r="F51" s="39" t="s">
        <v>206</v>
      </c>
    </row>
    <row r="52" spans="2:6" x14ac:dyDescent="0.35">
      <c r="B52" s="41" t="s">
        <v>66</v>
      </c>
      <c r="C52" s="42">
        <f>COUNTIFS('Recommendations'!C:C,"CAT I (High)",'Recommendations'!L:L,"=Resolved")</f>
        <v>0</v>
      </c>
      <c r="D52" s="42">
        <f>COUNTIFS('Recommendations'!C:C,"=CAT I (High)",'Recommendations'!L:L,"=Testing")</f>
        <v>0</v>
      </c>
      <c r="E52" s="42">
        <f>COUNTIFS('Recommendations'!C:C,"=CAT I (High)",'Recommendations'!L:L,"=Outstanding")</f>
        <v>4</v>
      </c>
      <c r="F52" s="42">
        <f>SUM(C52:E52)</f>
        <v>4</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17</v>
      </c>
      <c r="F53" s="42">
        <f>SUM(C53:E53)</f>
        <v>17</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2</v>
      </c>
      <c r="F54" s="42">
        <f>SUM(C54:E54)</f>
        <v>2</v>
      </c>
    </row>
    <row r="56" spans="2:6" x14ac:dyDescent="0.35">
      <c r="B56" s="51" t="s">
        <v>208</v>
      </c>
    </row>
    <row r="57" spans="2:6" x14ac:dyDescent="0.35">
      <c r="B57" s="52" t="s">
        <v>2</v>
      </c>
      <c r="C57" s="52" t="s">
        <v>203</v>
      </c>
      <c r="D57" s="52" t="s">
        <v>204</v>
      </c>
      <c r="E57" s="52" t="s">
        <v>205</v>
      </c>
      <c r="F57" s="52" t="s">
        <v>19</v>
      </c>
    </row>
    <row r="58" spans="2:6" x14ac:dyDescent="0.35">
      <c r="B58" s="41" t="s">
        <v>66</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216</v>
      </c>
    </row>
    <row r="67" spans="2:6" x14ac:dyDescent="0.35">
      <c r="B67" s="51" t="s">
        <v>202</v>
      </c>
    </row>
    <row r="68" spans="2:6" x14ac:dyDescent="0.35">
      <c r="B68" s="39" t="s">
        <v>3</v>
      </c>
      <c r="C68" s="39" t="s">
        <v>203</v>
      </c>
      <c r="D68" s="39" t="s">
        <v>204</v>
      </c>
      <c r="E68" s="39" t="s">
        <v>205</v>
      </c>
      <c r="F68" s="39" t="s">
        <v>206</v>
      </c>
    </row>
    <row r="69" spans="2:6" x14ac:dyDescent="0.35">
      <c r="B69" s="41" t="s">
        <v>217</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218</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219</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220</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23</v>
      </c>
      <c r="F73" s="42">
        <f>SUM(C73:E73)</f>
        <v>23</v>
      </c>
    </row>
    <row r="75" spans="2:6" x14ac:dyDescent="0.35">
      <c r="B75" s="51" t="s">
        <v>208</v>
      </c>
    </row>
    <row r="76" spans="2:6" x14ac:dyDescent="0.35">
      <c r="B76" s="52" t="s">
        <v>3</v>
      </c>
      <c r="C76" s="52" t="s">
        <v>203</v>
      </c>
      <c r="D76" s="52" t="s">
        <v>204</v>
      </c>
      <c r="E76" s="52" t="s">
        <v>205</v>
      </c>
      <c r="F76" s="52" t="s">
        <v>19</v>
      </c>
    </row>
    <row r="77" spans="2:6" x14ac:dyDescent="0.35">
      <c r="B77" s="41" t="s">
        <v>217</v>
      </c>
      <c r="C77" s="43">
        <f>IF(F69&gt;0, C69/F69, 0)</f>
        <v>0</v>
      </c>
      <c r="D77" s="43">
        <f>IF(F69&gt;0, D69/F69, 0)</f>
        <v>0</v>
      </c>
      <c r="E77" s="43">
        <f>IF(F69&gt;0, E69/F69, 0)</f>
        <v>0</v>
      </c>
      <c r="F77" s="44" t="s">
        <v>19</v>
      </c>
    </row>
    <row r="78" spans="2:6" x14ac:dyDescent="0.35">
      <c r="B78" s="41" t="s">
        <v>218</v>
      </c>
      <c r="C78" s="43">
        <f>IF(F70&gt;0, C70/F70, 0)</f>
        <v>0</v>
      </c>
      <c r="D78" s="43">
        <f>IF(F70&gt;0, D70/F70, 0)</f>
        <v>0</v>
      </c>
      <c r="E78" s="43">
        <f>IF(F70&gt;0, E70/F70, 0)</f>
        <v>0</v>
      </c>
      <c r="F78" s="44" t="s">
        <v>19</v>
      </c>
    </row>
    <row r="79" spans="2:6" x14ac:dyDescent="0.35">
      <c r="B79" s="41" t="s">
        <v>219</v>
      </c>
      <c r="C79" s="43">
        <f>IF(F71&gt;0, C71/F71, 0)</f>
        <v>0</v>
      </c>
      <c r="D79" s="43">
        <f>IF(F71&gt;0, D71/F71, 0)</f>
        <v>0</v>
      </c>
      <c r="E79" s="43">
        <f>IF(F71&gt;0, E71/F71, 0)</f>
        <v>0</v>
      </c>
      <c r="F79" s="44" t="s">
        <v>19</v>
      </c>
    </row>
    <row r="80" spans="2:6" x14ac:dyDescent="0.35">
      <c r="B80" s="41" t="s">
        <v>220</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221</v>
      </c>
    </row>
    <row r="88" spans="2:6" x14ac:dyDescent="0.35">
      <c r="B88" s="51" t="s">
        <v>202</v>
      </c>
    </row>
    <row r="89" spans="2:6" x14ac:dyDescent="0.35">
      <c r="B89" s="39" t="s">
        <v>222</v>
      </c>
      <c r="C89" s="39" t="s">
        <v>203</v>
      </c>
      <c r="D89" s="39" t="s">
        <v>204</v>
      </c>
      <c r="E89" s="39" t="s">
        <v>205</v>
      </c>
      <c r="F89" s="39" t="s">
        <v>206</v>
      </c>
    </row>
    <row r="90" spans="2:6" x14ac:dyDescent="0.35">
      <c r="B90" s="41" t="s">
        <v>223</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224</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225</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23</v>
      </c>
      <c r="F93" s="42">
        <f>SUM(C93:E93)</f>
        <v>23</v>
      </c>
    </row>
    <row r="95" spans="2:6" x14ac:dyDescent="0.35">
      <c r="B95" s="51" t="s">
        <v>208</v>
      </c>
    </row>
    <row r="96" spans="2:6" x14ac:dyDescent="0.35">
      <c r="B96" s="52" t="s">
        <v>222</v>
      </c>
      <c r="C96" s="52" t="s">
        <v>203</v>
      </c>
      <c r="D96" s="52" t="s">
        <v>204</v>
      </c>
      <c r="E96" s="52" t="s">
        <v>205</v>
      </c>
      <c r="F96" s="52" t="s">
        <v>19</v>
      </c>
    </row>
    <row r="97" spans="2:15" x14ac:dyDescent="0.35">
      <c r="B97" s="41" t="s">
        <v>223</v>
      </c>
      <c r="C97" s="43">
        <f>IF(F90&gt;0, C90/F90, 0)</f>
        <v>0</v>
      </c>
      <c r="D97" s="43">
        <f>IF(F90&gt;0, D90/F90, 0)</f>
        <v>0</v>
      </c>
      <c r="E97" s="43">
        <f>IF(F90&gt;0, E90/F90, 0)</f>
        <v>0</v>
      </c>
      <c r="F97" s="44" t="s">
        <v>19</v>
      </c>
    </row>
    <row r="98" spans="2:15" x14ac:dyDescent="0.35">
      <c r="B98" s="41" t="s">
        <v>224</v>
      </c>
      <c r="C98" s="43">
        <f>IF(F91&gt;0, C91/F91, 0)</f>
        <v>0</v>
      </c>
      <c r="D98" s="43">
        <f>IF(F91&gt;0, D91/F91, 0)</f>
        <v>0</v>
      </c>
      <c r="E98" s="43">
        <f>IF(F91&gt;0, E91/F91, 0)</f>
        <v>0</v>
      </c>
      <c r="F98" s="44" t="s">
        <v>19</v>
      </c>
    </row>
    <row r="99" spans="2:15" x14ac:dyDescent="0.35">
      <c r="B99" s="41" t="s">
        <v>225</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226</v>
      </c>
      <c r="J105" s="37" t="s">
        <v>227</v>
      </c>
    </row>
    <row r="106" spans="2:15" x14ac:dyDescent="0.35">
      <c r="B106" s="39" t="s">
        <v>5</v>
      </c>
      <c r="C106" s="84" t="s">
        <v>228</v>
      </c>
      <c r="D106" s="84"/>
      <c r="E106" s="39" t="s">
        <v>195</v>
      </c>
      <c r="F106" s="39" t="s">
        <v>203</v>
      </c>
      <c r="G106" s="84" t="s">
        <v>229</v>
      </c>
      <c r="H106" s="84"/>
      <c r="J106" s="39" t="s">
        <v>5</v>
      </c>
      <c r="K106" s="39" t="s">
        <v>217</v>
      </c>
      <c r="L106" s="39" t="s">
        <v>218</v>
      </c>
      <c r="M106" s="39" t="s">
        <v>219</v>
      </c>
      <c r="N106" s="39" t="s">
        <v>220</v>
      </c>
      <c r="O106" s="39" t="s">
        <v>16</v>
      </c>
    </row>
    <row r="107" spans="2:15" x14ac:dyDescent="0.35">
      <c r="B107" s="45" t="s">
        <v>210</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210</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211</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211</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212</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212</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213</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213</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214</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214</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23</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23</v>
      </c>
    </row>
    <row r="119" spans="2:24" ht="21" x14ac:dyDescent="0.5">
      <c r="B119" s="37" t="s">
        <v>230</v>
      </c>
      <c r="P119" s="54" t="s">
        <v>231</v>
      </c>
    </row>
    <row r="121" spans="2:24" ht="60" customHeight="1" x14ac:dyDescent="0.35">
      <c r="B121" s="87" t="s">
        <v>232</v>
      </c>
      <c r="C121" s="80"/>
      <c r="D121" s="80"/>
      <c r="E121" s="80"/>
      <c r="F121" s="80"/>
      <c r="P121" s="87" t="s">
        <v>233</v>
      </c>
      <c r="Q121" s="80"/>
      <c r="R121" s="80"/>
      <c r="S121" s="80"/>
      <c r="T121" s="80"/>
      <c r="U121" s="80"/>
      <c r="V121" s="80"/>
      <c r="W121" s="80"/>
    </row>
    <row r="123" spans="2:24" ht="30" customHeight="1" x14ac:dyDescent="0.35">
      <c r="P123" s="55" t="s">
        <v>234</v>
      </c>
      <c r="Q123" s="56">
        <f>C16</f>
        <v>0</v>
      </c>
      <c r="R123" s="57"/>
      <c r="S123" s="56">
        <f>C69</f>
        <v>0</v>
      </c>
      <c r="T123" s="57"/>
      <c r="U123" s="56">
        <f>C70</f>
        <v>0</v>
      </c>
      <c r="V123" s="57"/>
      <c r="W123" s="56">
        <f>C71</f>
        <v>0</v>
      </c>
      <c r="X123" s="57"/>
    </row>
    <row r="124" spans="2:24" ht="35" customHeight="1" x14ac:dyDescent="0.35">
      <c r="P124" s="58" t="s">
        <v>235</v>
      </c>
      <c r="Q124" s="58" t="s">
        <v>236</v>
      </c>
      <c r="R124" s="58" t="s">
        <v>237</v>
      </c>
      <c r="S124" s="58" t="s">
        <v>238</v>
      </c>
      <c r="T124" s="58" t="s">
        <v>239</v>
      </c>
      <c r="U124" s="58" t="s">
        <v>240</v>
      </c>
      <c r="V124" s="58" t="s">
        <v>241</v>
      </c>
      <c r="W124" s="58" t="s">
        <v>242</v>
      </c>
      <c r="X124" s="58" t="s">
        <v>243</v>
      </c>
    </row>
    <row r="125" spans="2:24" x14ac:dyDescent="0.35">
      <c r="O125" s="59" t="s">
        <v>244</v>
      </c>
      <c r="P125" s="60" t="s">
        <v>245</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246</v>
      </c>
      <c r="P160" s="54" t="s">
        <v>247</v>
      </c>
    </row>
    <row r="162" spans="2:22" ht="45" customHeight="1" x14ac:dyDescent="0.35">
      <c r="B162" s="87" t="s">
        <v>248</v>
      </c>
      <c r="C162" s="80"/>
      <c r="D162" s="80"/>
      <c r="E162" s="80"/>
      <c r="F162" s="80"/>
      <c r="P162" s="87" t="s">
        <v>249</v>
      </c>
      <c r="Q162" s="80"/>
      <c r="R162" s="80"/>
      <c r="S162" s="80"/>
      <c r="T162" s="80"/>
      <c r="U162" s="80"/>
    </row>
    <row r="163" spans="2:22" ht="35" customHeight="1" x14ac:dyDescent="0.35">
      <c r="P163" s="84" t="s">
        <v>250</v>
      </c>
      <c r="Q163" s="84"/>
      <c r="R163" s="84" t="s">
        <v>251</v>
      </c>
      <c r="S163" s="84"/>
      <c r="T163" s="84"/>
    </row>
    <row r="164" spans="2:22" ht="30" customHeight="1" x14ac:dyDescent="0.35">
      <c r="P164" s="88">
        <v>0</v>
      </c>
      <c r="Q164" s="89"/>
      <c r="R164" s="90" t="s">
        <v>252</v>
      </c>
      <c r="S164" s="91"/>
      <c r="T164" s="91"/>
    </row>
    <row r="167" spans="2:22" ht="25" customHeight="1" x14ac:dyDescent="0.35">
      <c r="P167" s="63" t="s">
        <v>235</v>
      </c>
      <c r="Q167" s="63" t="s">
        <v>253</v>
      </c>
      <c r="R167" s="63" t="s">
        <v>254</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131</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4"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66</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66</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25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25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25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25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25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25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25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66</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66</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117</v>
      </c>
      <c r="B22" s="1" t="s">
        <v>118</v>
      </c>
      <c r="C22" s="2" t="s">
        <v>25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25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10" t="s">
        <v>127</v>
      </c>
      <c r="B24" s="5" t="s">
        <v>128</v>
      </c>
      <c r="C24" s="6" t="s">
        <v>25</v>
      </c>
      <c r="D24" s="7" t="s">
        <v>16</v>
      </c>
      <c r="E24" s="7" t="s">
        <v>17</v>
      </c>
      <c r="F24" s="7" t="s">
        <v>18</v>
      </c>
      <c r="G24" s="7" t="s">
        <v>19</v>
      </c>
      <c r="H24" s="8" t="s">
        <v>19</v>
      </c>
      <c r="I24" s="5" t="s">
        <v>129</v>
      </c>
      <c r="J24" s="5" t="s">
        <v>130</v>
      </c>
      <c r="K24" s="5" t="s">
        <v>126</v>
      </c>
      <c r="L24" s="7" t="str">
        <f t="shared" si="0"/>
        <v>Outstanding</v>
      </c>
      <c r="M24" s="12" t="s">
        <v>19</v>
      </c>
    </row>
    <row r="28" spans="1:13" ht="32" customHeight="1" x14ac:dyDescent="0.35">
      <c r="A28" s="78" t="s">
        <v>131</v>
      </c>
      <c r="B28" s="78"/>
      <c r="C28" s="78"/>
      <c r="D28" s="78"/>
    </row>
  </sheetData>
  <mergeCells count="1">
    <mergeCell ref="A28:D28"/>
  </mergeCells>
  <conditionalFormatting sqref="C2:C2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4" xr:uid="{00000000-0002-0000-0200-000000000000}">
      <formula1>"Must,Should,Could,Won't,Unassigned"</formula1>
    </dataValidation>
    <dataValidation type="list" showErrorMessage="1" errorTitle="Invalid Value" error="Please select a value from the list: Low, Medium, High, Unassessed." sqref="E2:E24" xr:uid="{00000000-0002-0000-0200-000001000000}">
      <formula1>"Low,Medium,High,Unassessed"</formula1>
    </dataValidation>
    <dataValidation type="list" showErrorMessage="1" errorTitle="Invalid Value" error="Please select a value from the list: Phase1, Phase2, Phase3, Phase4, Phase5, Pending." sqref="F2:F2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4" xr:uid="{00000000-0002-0000-0200-000003000000}">
      <formula1>"Implemented,Testing,Failed,Compensated,Risk Accepted,N/A"</formula1>
    </dataValidation>
  </dataValidations>
  <hyperlinks>
    <hyperlink ref="A2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255</v>
      </c>
      <c r="C2" s="95" t="s">
        <v>255</v>
      </c>
      <c r="D2" s="95" t="s">
        <v>255</v>
      </c>
      <c r="E2" s="95" t="s">
        <v>255</v>
      </c>
      <c r="F2" s="95" t="s">
        <v>255</v>
      </c>
      <c r="G2" s="95" t="s">
        <v>255</v>
      </c>
      <c r="H2" s="99" t="s">
        <v>256</v>
      </c>
      <c r="I2" s="99" t="s">
        <v>256</v>
      </c>
      <c r="J2" s="99" t="s">
        <v>256</v>
      </c>
      <c r="K2" s="99" t="s">
        <v>256</v>
      </c>
      <c r="L2" s="99" t="s">
        <v>256</v>
      </c>
      <c r="M2" s="98" t="s">
        <v>257</v>
      </c>
      <c r="N2" s="98" t="s">
        <v>257</v>
      </c>
      <c r="O2" s="100" t="s">
        <v>258</v>
      </c>
      <c r="P2" s="100" t="s">
        <v>258</v>
      </c>
      <c r="Q2" s="96" t="s">
        <v>11</v>
      </c>
      <c r="R2" s="96" t="s">
        <v>11</v>
      </c>
      <c r="S2" s="96" t="s">
        <v>11</v>
      </c>
      <c r="T2" s="97" t="s">
        <v>259</v>
      </c>
    </row>
    <row r="3" spans="2:20" ht="35" customHeight="1" x14ac:dyDescent="0.35">
      <c r="B3" s="68" t="s">
        <v>260</v>
      </c>
      <c r="C3" s="68" t="s">
        <v>261</v>
      </c>
      <c r="D3" s="68" t="s">
        <v>262</v>
      </c>
      <c r="E3" s="68" t="s">
        <v>263</v>
      </c>
      <c r="F3" s="68" t="s">
        <v>264</v>
      </c>
      <c r="G3" s="68" t="s">
        <v>9</v>
      </c>
      <c r="H3" s="69" t="s">
        <v>265</v>
      </c>
      <c r="I3" s="69" t="s">
        <v>266</v>
      </c>
      <c r="J3" s="69" t="s">
        <v>267</v>
      </c>
      <c r="K3" s="69" t="s">
        <v>268</v>
      </c>
      <c r="L3" s="69" t="s">
        <v>200</v>
      </c>
      <c r="M3" s="70" t="s">
        <v>269</v>
      </c>
      <c r="N3" s="70" t="s">
        <v>270</v>
      </c>
      <c r="O3" s="71" t="s">
        <v>271</v>
      </c>
      <c r="P3" s="71" t="s">
        <v>272</v>
      </c>
      <c r="Q3" s="72" t="s">
        <v>11</v>
      </c>
      <c r="R3" s="72" t="s">
        <v>273</v>
      </c>
      <c r="S3" s="72" t="s">
        <v>274</v>
      </c>
      <c r="T3" s="73" t="s">
        <v>275</v>
      </c>
    </row>
    <row r="4" spans="2:20" ht="60" customHeight="1" x14ac:dyDescent="0.35">
      <c r="B4" s="74" t="s">
        <v>276</v>
      </c>
      <c r="C4" s="74" t="s">
        <v>277</v>
      </c>
      <c r="D4" s="74" t="s">
        <v>278</v>
      </c>
      <c r="E4" s="74" t="s">
        <v>279</v>
      </c>
      <c r="F4" s="74" t="s">
        <v>280</v>
      </c>
      <c r="G4" s="74" t="s">
        <v>281</v>
      </c>
      <c r="H4" s="74" t="s">
        <v>282</v>
      </c>
      <c r="I4" s="74" t="s">
        <v>283</v>
      </c>
      <c r="J4" s="74" t="s">
        <v>284</v>
      </c>
      <c r="K4" s="74" t="s">
        <v>285</v>
      </c>
      <c r="L4" s="74" t="s">
        <v>286</v>
      </c>
      <c r="M4" s="74" t="s">
        <v>287</v>
      </c>
      <c r="N4" s="74" t="s">
        <v>288</v>
      </c>
      <c r="O4" s="74" t="s">
        <v>289</v>
      </c>
      <c r="P4" s="74" t="s">
        <v>290</v>
      </c>
      <c r="Q4" s="74" t="s">
        <v>291</v>
      </c>
      <c r="R4" s="74" t="s">
        <v>292</v>
      </c>
      <c r="S4" s="74" t="s">
        <v>293</v>
      </c>
      <c r="T4" s="74" t="s">
        <v>294</v>
      </c>
    </row>
    <row r="5" spans="2:20" ht="60" customHeight="1" x14ac:dyDescent="0.35">
      <c r="B5" s="36" t="s">
        <v>295</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296</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297</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298</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299</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300</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301</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302</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303</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304</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305</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306</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307</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308</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309</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310</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311</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312</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313</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314</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315</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316</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317</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318</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319</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320</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321</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322</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323</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324</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325</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326</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327</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328</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329</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330</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331</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332</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333</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334</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335</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336</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337</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338</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339</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340</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341</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342</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343</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344</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131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Samsung SDS EMM Security Technical Implementation Guide - SHGIR</dc:title>
  <dc:subject>Generated on: 2026-06-08 11:37:38</dc:subject>
  <dc:creator>Anicet Fopa Tchoffo</dc:creator>
  <cp:keywords>Baseline;Hardening;DISA;STIG</cp:keywords>
  <dc:description>Baseline Developed By: Samsung SDS and Defense Information Systems Agency (DISA) for the US DoD</dc:description>
  <cp:lastModifiedBy>Anicet Fopa Tchoffo</cp:lastModifiedBy>
  <dcterms:modified xsi:type="dcterms:W3CDTF">2026-06-08T10:37:44Z</dcterms:modified>
  <cp:category>DISA-STIG</cp:category>
  <cp:contentStatus>Draft</cp:contentStatus>
</cp:coreProperties>
</file>