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4D065BA9AF674F1919E378A36F2BC9E7335A1FD" xr6:coauthVersionLast="47" xr6:coauthVersionMax="47" xr10:uidLastSave="{6D7630D2-3BD8-46F5-8328-BC156BD3661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F71" i="3" s="1"/>
  <c r="E70" i="3"/>
  <c r="F70" i="3" s="1"/>
  <c r="D70" i="3"/>
  <c r="C70" i="3"/>
  <c r="U123" i="3" s="1"/>
  <c r="E69" i="3"/>
  <c r="F69" i="3" s="1"/>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C7" i="3" s="1"/>
  <c r="D7" i="3" s="1"/>
  <c r="V154" i="3" l="1"/>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E100" i="3"/>
  <c r="D100" i="3"/>
  <c r="C100"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42" i="3"/>
  <c r="D42" i="3"/>
  <c r="C42" i="3"/>
  <c r="D58" i="3"/>
  <c r="C58" i="3"/>
  <c r="E58" i="3"/>
  <c r="R154" i="3"/>
  <c r="R149" i="3"/>
  <c r="R144" i="3"/>
  <c r="R139" i="3"/>
  <c r="R134" i="3"/>
  <c r="R129" i="3"/>
  <c r="R153" i="3"/>
  <c r="R148" i="3"/>
  <c r="R143" i="3"/>
  <c r="R138" i="3"/>
  <c r="R133" i="3"/>
  <c r="R128" i="3"/>
  <c r="E20" i="3"/>
  <c r="D20" i="3"/>
  <c r="R152" i="3"/>
  <c r="R147" i="3"/>
  <c r="R142" i="3"/>
  <c r="R137" i="3"/>
  <c r="R132" i="3"/>
  <c r="R127" i="3"/>
  <c r="R151" i="3"/>
  <c r="R146" i="3"/>
  <c r="R141" i="3"/>
  <c r="R136" i="3"/>
  <c r="R131" i="3"/>
  <c r="R126" i="3"/>
  <c r="R155" i="3"/>
  <c r="R150" i="3"/>
  <c r="R145" i="3"/>
  <c r="R140" i="3"/>
  <c r="R135" i="3"/>
  <c r="R130" i="3"/>
  <c r="R125" i="3"/>
  <c r="C20" i="3"/>
  <c r="E38" i="3"/>
  <c r="D38" i="3"/>
  <c r="C38" i="3"/>
  <c r="D81" i="3"/>
  <c r="C81" i="3"/>
  <c r="E81" i="3"/>
  <c r="E59" i="3"/>
  <c r="D59" i="3"/>
  <c r="C59" i="3"/>
  <c r="D39" i="3"/>
  <c r="C39" i="3"/>
  <c r="E39" i="3"/>
  <c r="E97" i="3"/>
  <c r="C97" i="3"/>
  <c r="D97" i="3"/>
  <c r="E60" i="3"/>
  <c r="D60" i="3"/>
  <c r="C60" i="3"/>
  <c r="C43" i="3"/>
  <c r="E43" i="3"/>
  <c r="D43" i="3"/>
  <c r="E98" i="3"/>
  <c r="D98" i="3"/>
  <c r="C98" i="3"/>
  <c r="E40" i="3"/>
  <c r="C40" i="3"/>
  <c r="D40"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E99" i="3"/>
  <c r="D99" i="3"/>
  <c r="C99" i="3"/>
  <c r="E41" i="3"/>
  <c r="D41" i="3"/>
  <c r="C41" i="3"/>
  <c r="G112" i="3"/>
  <c r="D8" i="3"/>
  <c r="W123" i="3"/>
  <c r="C80" i="3"/>
  <c r="D80" i="3"/>
  <c r="Q1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RHEL 9 must be a vendor-supported release.</t>
        </r>
      </text>
    </comment>
    <comment ref="J19" authorId="0" shapeId="0" xr:uid="{00000000-0006-0000-0400-000002000000}">
      <text>
        <r>
          <rPr>
            <sz val="11"/>
            <rFont val="Calibri"/>
          </rPr>
          <t>A separate RHEL 9 file system must be used for user home directories (such as /home or an equivalent).</t>
        </r>
      </text>
    </comment>
    <comment ref="K19" authorId="0" shapeId="0" xr:uid="{00000000-0006-0000-0400-000029000000}">
      <text>
        <r>
          <rPr>
            <sz val="11"/>
            <rFont val="Calibri"/>
          </rPr>
          <t>RHEL 9 must prevent device files from being interpreted on file systems that contain user home directories.</t>
        </r>
      </text>
    </comment>
    <comment ref="L19" authorId="0" shapeId="0" xr:uid="{00000000-0006-0000-0400-000003000000}">
      <text>
        <r>
          <rPr>
            <sz val="11"/>
            <rFont val="Calibri"/>
          </rPr>
          <t>RHEL 9 must prevent files with the setuid and setgid bit set from being executed on file systems that contain user home directories.</t>
        </r>
      </text>
    </comment>
    <comment ref="M19" authorId="0" shapeId="0" xr:uid="{00000000-0006-0000-0400-000004000000}">
      <text>
        <r>
          <rPr>
            <sz val="11"/>
            <rFont val="Calibri"/>
          </rPr>
          <t>RHEL 9 must prevent code from being executed on file systems that contain user home directories.</t>
        </r>
      </text>
    </comment>
    <comment ref="N19" authorId="0" shapeId="0" xr:uid="{00000000-0006-0000-0400-000005000000}">
      <text>
        <r>
          <rPr>
            <sz val="11"/>
            <rFont val="Calibri"/>
          </rPr>
          <t>RHEL 9 system commands must have mode 755 or less permissive.</t>
        </r>
      </text>
    </comment>
    <comment ref="O19" authorId="0" shapeId="0" xr:uid="{00000000-0006-0000-0400-000006000000}">
      <text>
        <r>
          <rPr>
            <sz val="11"/>
            <rFont val="Calibri"/>
          </rPr>
          <t>RHEL 9 library directories must have mode 755 or less permissive.</t>
        </r>
      </text>
    </comment>
    <comment ref="P19" authorId="0" shapeId="0" xr:uid="{00000000-0006-0000-0400-000007000000}">
      <text>
        <r>
          <rPr>
            <sz val="11"/>
            <rFont val="Calibri"/>
          </rPr>
          <t>RHEL 9 library files must have mode 755 or less permissive.</t>
        </r>
      </text>
    </comment>
    <comment ref="Q19" authorId="0" shapeId="0" xr:uid="{00000000-0006-0000-0400-000008000000}">
      <text>
        <r>
          <rPr>
            <sz val="11"/>
            <rFont val="Calibri"/>
          </rPr>
          <t>All RHEL 9 local initialization files must have mode 0740 or less permissive.</t>
        </r>
      </text>
    </comment>
    <comment ref="R19" authorId="0" shapeId="0" xr:uid="{00000000-0006-0000-0400-000009000000}">
      <text>
        <r>
          <rPr>
            <sz val="11"/>
            <rFont val="Calibri"/>
          </rPr>
          <t>All RHEL 9 local interactive user home directories must have mode 0750 or less permissive.</t>
        </r>
      </text>
    </comment>
    <comment ref="S19" authorId="0" shapeId="0" xr:uid="{00000000-0006-0000-0400-00000A000000}">
      <text>
        <r>
          <rPr>
            <sz val="11"/>
            <rFont val="Calibri"/>
          </rPr>
          <t>RHEL 9 /etc/group file must have mode 0644 or less permissive to prevent unauthorized access.</t>
        </r>
      </text>
    </comment>
    <comment ref="T19" authorId="0" shapeId="0" xr:uid="{00000000-0006-0000-0400-00000B000000}">
      <text>
        <r>
          <rPr>
            <sz val="11"/>
            <rFont val="Calibri"/>
          </rPr>
          <t>RHEL 9 /etc/group- file must have mode 0644 or less permissive to prevent unauthorized access.</t>
        </r>
      </text>
    </comment>
    <comment ref="U19" authorId="0" shapeId="0" xr:uid="{00000000-0006-0000-0400-00000C000000}">
      <text>
        <r>
          <rPr>
            <sz val="11"/>
            <rFont val="Calibri"/>
          </rPr>
          <t>RHEL 9 /etc/gshadow file must have mode 0000 or less permissive to prevent unauthorized access.</t>
        </r>
      </text>
    </comment>
    <comment ref="V19" authorId="0" shapeId="0" xr:uid="{00000000-0006-0000-0400-00000D000000}">
      <text>
        <r>
          <rPr>
            <sz val="11"/>
            <rFont val="Calibri"/>
          </rPr>
          <t>RHEL 9 /etc/gshadow- file must have mode 0000 or less permissive to prevent unauthorized access.</t>
        </r>
      </text>
    </comment>
    <comment ref="W19" authorId="0" shapeId="0" xr:uid="{00000000-0006-0000-0400-00000E000000}">
      <text>
        <r>
          <rPr>
            <sz val="11"/>
            <rFont val="Calibri"/>
          </rPr>
          <t>RHEL 9 /etc/passwd file must have mode 0644 or less permissive to prevent unauthorized access.</t>
        </r>
      </text>
    </comment>
    <comment ref="X19" authorId="0" shapeId="0" xr:uid="{00000000-0006-0000-0400-00000F000000}">
      <text>
        <r>
          <rPr>
            <sz val="11"/>
            <rFont val="Calibri"/>
          </rPr>
          <t>RHEL 9 /etc/passwd- file must have mode 0644 or less permissive to prevent unauthorized access.</t>
        </r>
      </text>
    </comment>
    <comment ref="Y19" authorId="0" shapeId="0" xr:uid="{00000000-0006-0000-0400-000010000000}">
      <text>
        <r>
          <rPr>
            <sz val="11"/>
            <rFont val="Calibri"/>
          </rPr>
          <t>RHEL 9 /etc/shadow- file must have mode 0000 or less permissive to prevent unauthorized access.</t>
        </r>
      </text>
    </comment>
    <comment ref="Z19" authorId="0" shapeId="0" xr:uid="{00000000-0006-0000-0400-000011000000}">
      <text>
        <r>
          <rPr>
            <sz val="11"/>
            <rFont val="Calibri"/>
          </rPr>
          <t>RHEL 9 /etc/group file must be owned by root.</t>
        </r>
      </text>
    </comment>
    <comment ref="AA19" authorId="0" shapeId="0" xr:uid="{00000000-0006-0000-0400-000012000000}">
      <text>
        <r>
          <rPr>
            <sz val="11"/>
            <rFont val="Calibri"/>
          </rPr>
          <t>RHEL 9 /etc/group file must be group-owned by root.</t>
        </r>
      </text>
    </comment>
    <comment ref="AB19" authorId="0" shapeId="0" xr:uid="{00000000-0006-0000-0400-000013000000}">
      <text>
        <r>
          <rPr>
            <sz val="11"/>
            <rFont val="Calibri"/>
          </rPr>
          <t>RHEL 9 /etc/group- file must be owned by root.</t>
        </r>
      </text>
    </comment>
    <comment ref="AC19" authorId="0" shapeId="0" xr:uid="{00000000-0006-0000-0400-000014000000}">
      <text>
        <r>
          <rPr>
            <sz val="11"/>
            <rFont val="Calibri"/>
          </rPr>
          <t>RHEL 9 /etc/group- file must be group-owned by root.</t>
        </r>
      </text>
    </comment>
    <comment ref="AD19" authorId="0" shapeId="0" xr:uid="{00000000-0006-0000-0400-000015000000}">
      <text>
        <r>
          <rPr>
            <sz val="11"/>
            <rFont val="Calibri"/>
          </rPr>
          <t>RHEL 9 /etc/gshadow file must be owned by root.</t>
        </r>
      </text>
    </comment>
    <comment ref="AE19" authorId="0" shapeId="0" xr:uid="{00000000-0006-0000-0400-000016000000}">
      <text>
        <r>
          <rPr>
            <sz val="11"/>
            <rFont val="Calibri"/>
          </rPr>
          <t>RHEL 9 /etc/gshadow file must be group-owned by root.</t>
        </r>
      </text>
    </comment>
    <comment ref="AF19" authorId="0" shapeId="0" xr:uid="{00000000-0006-0000-0400-000017000000}">
      <text>
        <r>
          <rPr>
            <sz val="11"/>
            <rFont val="Calibri"/>
          </rPr>
          <t>RHEL 9 /etc/gshadow- file must be owned by root.</t>
        </r>
      </text>
    </comment>
    <comment ref="AG19" authorId="0" shapeId="0" xr:uid="{00000000-0006-0000-0400-000018000000}">
      <text>
        <r>
          <rPr>
            <sz val="11"/>
            <rFont val="Calibri"/>
          </rPr>
          <t>RHEL 9 /etc/gshadow- file must be group-owned by root.</t>
        </r>
      </text>
    </comment>
    <comment ref="AH19" authorId="0" shapeId="0" xr:uid="{00000000-0006-0000-0400-000019000000}">
      <text>
        <r>
          <rPr>
            <sz val="11"/>
            <rFont val="Calibri"/>
          </rPr>
          <t>RHEL 9 /etc/passwd file must be owned by root.</t>
        </r>
      </text>
    </comment>
    <comment ref="AI19" authorId="0" shapeId="0" xr:uid="{00000000-0006-0000-0400-00001A000000}">
      <text>
        <r>
          <rPr>
            <sz val="11"/>
            <rFont val="Calibri"/>
          </rPr>
          <t>RHEL 9 /etc/passwd file must be group-owned by root.</t>
        </r>
      </text>
    </comment>
    <comment ref="AJ19" authorId="0" shapeId="0" xr:uid="{00000000-0006-0000-0400-00001B000000}">
      <text>
        <r>
          <rPr>
            <sz val="11"/>
            <rFont val="Calibri"/>
          </rPr>
          <t>RHEL 9 /etc/passwd- file must be owned by root.</t>
        </r>
      </text>
    </comment>
    <comment ref="AK19" authorId="0" shapeId="0" xr:uid="{00000000-0006-0000-0400-00001C000000}">
      <text>
        <r>
          <rPr>
            <sz val="11"/>
            <rFont val="Calibri"/>
          </rPr>
          <t>RHEL 9 /etc/passwd- file must be group-owned by root.</t>
        </r>
      </text>
    </comment>
    <comment ref="AL19" authorId="0" shapeId="0" xr:uid="{00000000-0006-0000-0400-00001D000000}">
      <text>
        <r>
          <rPr>
            <sz val="11"/>
            <rFont val="Calibri"/>
          </rPr>
          <t>RHEL 9 /etc/shadow file must be owned by root.</t>
        </r>
      </text>
    </comment>
    <comment ref="AM19" authorId="0" shapeId="0" xr:uid="{00000000-0006-0000-0400-00001E000000}">
      <text>
        <r>
          <rPr>
            <sz val="11"/>
            <rFont val="Calibri"/>
          </rPr>
          <t>RHEL 9 /etc/shadow file must be group-owned by root.</t>
        </r>
      </text>
    </comment>
    <comment ref="AN19" authorId="0" shapeId="0" xr:uid="{00000000-0006-0000-0400-00001F000000}">
      <text>
        <r>
          <rPr>
            <sz val="11"/>
            <rFont val="Calibri"/>
          </rPr>
          <t>RHEL 9 /etc/shadow- file must be owned by root.</t>
        </r>
      </text>
    </comment>
    <comment ref="AO19" authorId="0" shapeId="0" xr:uid="{00000000-0006-0000-0400-000020000000}">
      <text>
        <r>
          <rPr>
            <sz val="11"/>
            <rFont val="Calibri"/>
          </rPr>
          <t>RHEL 9 /etc/shadow- file must be group-owned by root.</t>
        </r>
      </text>
    </comment>
    <comment ref="AP19" authorId="0" shapeId="0" xr:uid="{00000000-0006-0000-0400-000021000000}">
      <text>
        <r>
          <rPr>
            <sz val="11"/>
            <rFont val="Calibri"/>
          </rPr>
          <t>RHEL 9 system commands must be owned by root.</t>
        </r>
      </text>
    </comment>
    <comment ref="AQ19" authorId="0" shapeId="0" xr:uid="{00000000-0006-0000-0400-000022000000}">
      <text>
        <r>
          <rPr>
            <sz val="11"/>
            <rFont val="Calibri"/>
          </rPr>
          <t>RHEL 9 system commands must be group-owned by root or a system account.</t>
        </r>
      </text>
    </comment>
    <comment ref="AR19" authorId="0" shapeId="0" xr:uid="{00000000-0006-0000-0400-000023000000}">
      <text>
        <r>
          <rPr>
            <sz val="11"/>
            <rFont val="Calibri"/>
          </rPr>
          <t>RHEL 9 library files must be owned by root.</t>
        </r>
      </text>
    </comment>
    <comment ref="AS19" authorId="0" shapeId="0" xr:uid="{00000000-0006-0000-0400-000024000000}">
      <text>
        <r>
          <rPr>
            <sz val="11"/>
            <rFont val="Calibri"/>
          </rPr>
          <t>RHEL 9 library files must be group-owned by root or a system account.</t>
        </r>
      </text>
    </comment>
    <comment ref="AT19" authorId="0" shapeId="0" xr:uid="{00000000-0006-0000-0400-000025000000}">
      <text>
        <r>
          <rPr>
            <sz val="11"/>
            <rFont val="Calibri"/>
          </rPr>
          <t>RHEL 9 library directories must be owned by root.</t>
        </r>
      </text>
    </comment>
    <comment ref="AU19" authorId="0" shapeId="0" xr:uid="{00000000-0006-0000-0400-000026000000}">
      <text>
        <r>
          <rPr>
            <sz val="11"/>
            <rFont val="Calibri"/>
          </rPr>
          <t>RHEL 9 library directories must be group-owned by root or a system account.</t>
        </r>
      </text>
    </comment>
    <comment ref="AV19" authorId="0" shapeId="0" xr:uid="{00000000-0006-0000-0400-000027000000}">
      <text>
        <r>
          <rPr>
            <sz val="11"/>
            <rFont val="Calibri"/>
          </rPr>
          <t>All RHEL 9 world-writable directories must be owned by root, sys, bin, or an application user.</t>
        </r>
      </text>
    </comment>
    <comment ref="AW19" authorId="0" shapeId="0" xr:uid="{00000000-0006-0000-0400-000028000000}">
      <text>
        <r>
          <rPr>
            <sz val="11"/>
            <rFont val="Calibri"/>
          </rPr>
          <t>A sticky bit must be set on all RHEL 9 public directories.</t>
        </r>
      </text>
    </comment>
    <comment ref="J27" authorId="0" shapeId="0" xr:uid="{00000000-0006-0000-0400-00002A000000}">
      <text>
        <r>
          <rPr>
            <sz val="11"/>
            <rFont val="Calibri"/>
          </rPr>
          <t>RHEL 9 local disk partitions must implement cryptographic mechanisms to prevent unauthorized disclosure or modification of all information that requires at rest protection.</t>
        </r>
      </text>
    </comment>
    <comment ref="J32" authorId="0" shapeId="0" xr:uid="{00000000-0006-0000-0400-00002B000000}">
      <text>
        <r>
          <rPr>
            <sz val="11"/>
            <rFont val="Calibri"/>
          </rPr>
          <t>RHEL 9 must display the Standard Mandatory DOD Notice and Consent Banner before granting local or remote access to the system via a command line user logon.</t>
        </r>
      </text>
    </comment>
    <comment ref="K32" authorId="0" shapeId="0" xr:uid="{00000000-0006-0000-0400-00002C000000}">
      <text>
        <r>
          <rPr>
            <sz val="11"/>
            <rFont val="Calibri"/>
          </rPr>
          <t>RHEL 9 must enable the hardware random number generator entropy gatherer service.</t>
        </r>
      </text>
    </comment>
    <comment ref="L32" authorId="0" shapeId="0" xr:uid="{00000000-0006-0000-0400-00002D000000}">
      <text>
        <r>
          <rPr>
            <sz val="11"/>
            <rFont val="Calibri"/>
          </rPr>
          <t>RHEL 9 must require a boot loader superuser password.</t>
        </r>
      </text>
    </comment>
    <comment ref="M32" authorId="0" shapeId="0" xr:uid="{00000000-0006-0000-0400-00002E000000}">
      <text>
        <r>
          <rPr>
            <sz val="11"/>
            <rFont val="Calibri"/>
          </rPr>
          <t>RHEL 9 must require a unique superusers name upon booting into single-user and maintenance modes.</t>
        </r>
      </text>
    </comment>
    <comment ref="N32" authorId="0" shapeId="0" xr:uid="{00000000-0006-0000-0400-00002F000000}">
      <text>
        <r>
          <rPr>
            <sz val="11"/>
            <rFont val="Calibri"/>
          </rPr>
          <t>RHEL 9 /boot/grub2/grub.cfg file must be group-owned by root.</t>
        </r>
      </text>
    </comment>
    <comment ref="O32" authorId="0" shapeId="0" xr:uid="{00000000-0006-0000-0400-000030000000}">
      <text>
        <r>
          <rPr>
            <sz val="11"/>
            <rFont val="Calibri"/>
          </rPr>
          <t>RHEL 9 /boot/grub2/grub.cfg file must be owned by root.</t>
        </r>
      </text>
    </comment>
    <comment ref="P32" authorId="0" shapeId="0" xr:uid="{00000000-0006-0000-0400-000031000000}">
      <text>
        <r>
          <rPr>
            <sz val="11"/>
            <rFont val="Calibri"/>
          </rPr>
          <t>RHEL 9 must check the GPG signature of software packages originating from external software repositories before installation.</t>
        </r>
      </text>
    </comment>
    <comment ref="Q32" authorId="0" shapeId="0" xr:uid="{00000000-0006-0000-0400-000032000000}">
      <text>
        <r>
          <rPr>
            <sz val="11"/>
            <rFont val="Calibri"/>
          </rPr>
          <t>RHEL 9 must check the GPG signature of locally installed software packages before installation.</t>
        </r>
      </text>
    </comment>
    <comment ref="R32" authorId="0" shapeId="0" xr:uid="{00000000-0006-0000-0400-000033000000}">
      <text>
        <r>
          <rPr>
            <sz val="11"/>
            <rFont val="Calibri"/>
          </rPr>
          <t>RHEL 9 must have GPG signature verification enabled for all software repositories.</t>
        </r>
      </text>
    </comment>
    <comment ref="S32" authorId="0" shapeId="0" xr:uid="{00000000-0006-0000-0400-000034000000}">
      <text>
        <r>
          <rPr>
            <sz val="11"/>
            <rFont val="Calibri"/>
          </rPr>
          <t>RHEL 9 subscription-manager package must be installed.</t>
        </r>
      </text>
    </comment>
    <comment ref="T32" authorId="0" shapeId="0" xr:uid="{00000000-0006-0000-0400-000035000000}">
      <text>
        <r>
          <rPr>
            <sz val="11"/>
            <rFont val="Calibri"/>
          </rPr>
          <t>RHEL 9 must have the rng-tools package installed.</t>
        </r>
      </text>
    </comment>
    <comment ref="U32" authorId="0" shapeId="0" xr:uid="{00000000-0006-0000-0400-000036000000}">
      <text>
        <r>
          <rPr>
            <sz val="11"/>
            <rFont val="Calibri"/>
          </rPr>
          <t>RHEL 9 must use a separate file system for /tmp.</t>
        </r>
      </text>
    </comment>
    <comment ref="V32" authorId="0" shapeId="0" xr:uid="{00000000-0006-0000-0400-000037000000}">
      <text>
        <r>
          <rPr>
            <sz val="11"/>
            <rFont val="Calibri"/>
          </rPr>
          <t>RHEL 9 must use a separate file system for /var.</t>
        </r>
      </text>
    </comment>
    <comment ref="W32" authorId="0" shapeId="0" xr:uid="{00000000-0006-0000-0400-000038000000}">
      <text>
        <r>
          <rPr>
            <sz val="11"/>
            <rFont val="Calibri"/>
          </rPr>
          <t>RHEL 9 must use a separate file system for /var/log.</t>
        </r>
      </text>
    </comment>
    <comment ref="X32" authorId="0" shapeId="0" xr:uid="{00000000-0006-0000-0400-000039000000}">
      <text>
        <r>
          <rPr>
            <sz val="11"/>
            <rFont val="Calibri"/>
          </rPr>
          <t>RHEL 9 must use a separate file system for /var/tmp.</t>
        </r>
      </text>
    </comment>
    <comment ref="Y32" authorId="0" shapeId="0" xr:uid="{00000000-0006-0000-0400-00003A000000}">
      <text>
        <r>
          <rPr>
            <sz val="11"/>
            <rFont val="Calibri"/>
          </rPr>
          <t>RHEL 9 must prevent special devices on file systems that are imported via Network File System (NFS).</t>
        </r>
      </text>
    </comment>
    <comment ref="Z32" authorId="0" shapeId="0" xr:uid="{00000000-0006-0000-0400-00003B000000}">
      <text>
        <r>
          <rPr>
            <sz val="11"/>
            <rFont val="Calibri"/>
          </rPr>
          <t>RHEL 9  must prevent code from being executed on file systems that are imported via Network File System (NFS).</t>
        </r>
      </text>
    </comment>
    <comment ref="AA32" authorId="0" shapeId="0" xr:uid="{00000000-0006-0000-0400-00003C000000}">
      <text>
        <r>
          <rPr>
            <sz val="11"/>
            <rFont val="Calibri"/>
          </rPr>
          <t>RHEL 9 permissions of cron configuration files and directories must not be modified from the operating system defaults.</t>
        </r>
      </text>
    </comment>
    <comment ref="AB32" authorId="0" shapeId="0" xr:uid="{00000000-0006-0000-0400-00003D000000}">
      <text>
        <r>
          <rPr>
            <sz val="11"/>
            <rFont val="Calibri"/>
          </rPr>
          <t>RHEL 9 cron configuration files directory must be owned by root.</t>
        </r>
      </text>
    </comment>
    <comment ref="AC32" authorId="0" shapeId="0" xr:uid="{00000000-0006-0000-0400-00003E000000}">
      <text>
        <r>
          <rPr>
            <sz val="11"/>
            <rFont val="Calibri"/>
          </rPr>
          <t>RHEL 9 cron configuration files directory must be group-owned by root.</t>
        </r>
      </text>
    </comment>
    <comment ref="AD32" authorId="0" shapeId="0" xr:uid="{00000000-0006-0000-0400-00003F000000}">
      <text>
        <r>
          <rPr>
            <sz val="11"/>
            <rFont val="Calibri"/>
          </rPr>
          <t>RHEL 9 systems using Domain Name Servers (DNS) resolution must have at least two name servers configured.</t>
        </r>
      </text>
    </comment>
    <comment ref="AE32" authorId="0" shapeId="0" xr:uid="{00000000-0006-0000-0400-000040000000}">
      <text>
        <r>
          <rPr>
            <sz val="11"/>
            <rFont val="Calibri"/>
          </rPr>
          <t>RHEL 9 must configure a DNS processing mode in Network Manager.</t>
        </r>
      </text>
    </comment>
    <comment ref="AF32" authorId="0" shapeId="0" xr:uid="{00000000-0006-0000-0400-000041000000}">
      <text>
        <r>
          <rPr>
            <sz val="11"/>
            <rFont val="Calibri"/>
          </rPr>
          <t>RHEL 9 libreswan package must be installed.</t>
        </r>
      </text>
    </comment>
    <comment ref="AG32" authorId="0" shapeId="0" xr:uid="{00000000-0006-0000-0400-000042000000}">
      <text>
        <r>
          <rPr>
            <sz val="11"/>
            <rFont val="Calibri"/>
          </rPr>
          <t>There must be no shosts.equiv files on RHEL 9.</t>
        </r>
      </text>
    </comment>
    <comment ref="AH32" authorId="0" shapeId="0" xr:uid="{00000000-0006-0000-0400-000043000000}">
      <text>
        <r>
          <rPr>
            <sz val="11"/>
            <rFont val="Calibri"/>
          </rPr>
          <t>There must be no .shosts files on RHEL 9.</t>
        </r>
      </text>
    </comment>
    <comment ref="AI32" authorId="0" shapeId="0" xr:uid="{00000000-0006-0000-0400-000044000000}">
      <text>
        <r>
          <rPr>
            <sz val="11"/>
            <rFont val="Calibri"/>
          </rPr>
          <t>RHEL 9 must be configured to use TCP syncookies.</t>
        </r>
      </text>
    </comment>
    <comment ref="AJ32" authorId="0" shapeId="0" xr:uid="{00000000-0006-0000-0400-000045000000}">
      <text>
        <r>
          <rPr>
            <sz val="11"/>
            <rFont val="Calibri"/>
          </rPr>
          <t>RHEL 9 must ignore Internet Protocol version 4 (IPv4) Internet Control Message Protocol (ICMP) redirect messages.</t>
        </r>
      </text>
    </comment>
    <comment ref="AK32" authorId="0" shapeId="0" xr:uid="{00000000-0006-0000-0400-000046000000}">
      <text>
        <r>
          <rPr>
            <sz val="11"/>
            <rFont val="Calibri"/>
          </rPr>
          <t>RHEL 9 must not forward Internet Protocol version 4 (IPv4) source-routed packets.</t>
        </r>
      </text>
    </comment>
    <comment ref="AL32" authorId="0" shapeId="0" xr:uid="{00000000-0006-0000-0400-000047000000}">
      <text>
        <r>
          <rPr>
            <sz val="11"/>
            <rFont val="Calibri"/>
          </rPr>
          <t>RHEL 9 must use reverse path filtering on all IPv4 interfaces.</t>
        </r>
      </text>
    </comment>
    <comment ref="AM32" authorId="0" shapeId="0" xr:uid="{00000000-0006-0000-0400-000048000000}">
      <text>
        <r>
          <rPr>
            <sz val="11"/>
            <rFont val="Calibri"/>
          </rPr>
          <t>RHEL 9 must not forward IPv4 source-routed packets by default.</t>
        </r>
      </text>
    </comment>
    <comment ref="AN32" authorId="0" shapeId="0" xr:uid="{00000000-0006-0000-0400-000049000000}">
      <text>
        <r>
          <rPr>
            <sz val="11"/>
            <rFont val="Calibri"/>
          </rPr>
          <t>RHEL 9 must use a reverse-path filter for IPv4 network traffic when possible by default.</t>
        </r>
      </text>
    </comment>
    <comment ref="AO32" authorId="0" shapeId="0" xr:uid="{00000000-0006-0000-0400-00004A000000}">
      <text>
        <r>
          <rPr>
            <sz val="11"/>
            <rFont val="Calibri"/>
          </rPr>
          <t>RHEL 9 must not respond to Internet Control Message Protocol (ICMP) echoes sent to a broadcast address.</t>
        </r>
      </text>
    </comment>
    <comment ref="AP32" authorId="0" shapeId="0" xr:uid="{00000000-0006-0000-0400-00004B000000}">
      <text>
        <r>
          <rPr>
            <sz val="11"/>
            <rFont val="Calibri"/>
          </rPr>
          <t>RHEL 9 must limit the number of bogus Internet Control Message Protocol (ICMP) response errors logs.</t>
        </r>
      </text>
    </comment>
    <comment ref="AQ32" authorId="0" shapeId="0" xr:uid="{00000000-0006-0000-0400-00004C000000}">
      <text>
        <r>
          <rPr>
            <sz val="11"/>
            <rFont val="Calibri"/>
          </rPr>
          <t>RHEL 9 must not send Internet Control Message Protocol (ICMP) redirects.</t>
        </r>
      </text>
    </comment>
    <comment ref="AR32" authorId="0" shapeId="0" xr:uid="{00000000-0006-0000-0400-00004D000000}">
      <text>
        <r>
          <rPr>
            <sz val="11"/>
            <rFont val="Calibri"/>
          </rPr>
          <t>RHEL 9 must not enable IPv4 packet forwarding unless the system is a router.</t>
        </r>
      </text>
    </comment>
    <comment ref="AS32" authorId="0" shapeId="0" xr:uid="{00000000-0006-0000-0400-00004E000000}">
      <text>
        <r>
          <rPr>
            <sz val="11"/>
            <rFont val="Calibri"/>
          </rPr>
          <t>RHEL 9 must not accept router advertisements on all IPv6 interfaces.</t>
        </r>
      </text>
    </comment>
    <comment ref="AT32" authorId="0" shapeId="0" xr:uid="{00000000-0006-0000-0400-00004F000000}">
      <text>
        <r>
          <rPr>
            <sz val="11"/>
            <rFont val="Calibri"/>
          </rPr>
          <t>RHEL 9 must ignore IPv6 Internet Control Message Protocol (ICMP) redirect messages.</t>
        </r>
      </text>
    </comment>
    <comment ref="AU32" authorId="0" shapeId="0" xr:uid="{00000000-0006-0000-0400-000050000000}">
      <text>
        <r>
          <rPr>
            <sz val="11"/>
            <rFont val="Calibri"/>
          </rPr>
          <t>RHEL 9 must not forward IPv6 source-routed packets.</t>
        </r>
      </text>
    </comment>
    <comment ref="AV32" authorId="0" shapeId="0" xr:uid="{00000000-0006-0000-0400-000051000000}">
      <text>
        <r>
          <rPr>
            <sz val="11"/>
            <rFont val="Calibri"/>
          </rPr>
          <t>RHEL 9 must not enable IPv6 packet forwarding unless the system is a router.</t>
        </r>
      </text>
    </comment>
    <comment ref="AW32" authorId="0" shapeId="0" xr:uid="{00000000-0006-0000-0400-000052000000}">
      <text>
        <r>
          <rPr>
            <sz val="11"/>
            <rFont val="Calibri"/>
          </rPr>
          <t>RHEL 9 must not accept router advertisements on all IPv6 interfaces by default.</t>
        </r>
      </text>
    </comment>
    <comment ref="J34" authorId="0" shapeId="0" xr:uid="{00000000-0006-0000-0400-000053000000}">
      <text>
        <r>
          <rPr>
            <sz val="11"/>
            <rFont val="Calibri"/>
          </rPr>
          <t>RHEL 9 must not permit direct logons to the root account using remote access via SSH.</t>
        </r>
      </text>
    </comment>
    <comment ref="K34" authorId="0" shapeId="0" xr:uid="{00000000-0006-0000-0400-000054000000}">
      <text>
        <r>
          <rPr>
            <sz val="11"/>
            <rFont val="Calibri"/>
          </rPr>
          <t>RHEL 9 SSH daemon must display the date and time of the last successful account logon upon an SSH logon.</t>
        </r>
      </text>
    </comment>
    <comment ref="L34" authorId="0" shapeId="0" xr:uid="{00000000-0006-0000-0400-000055000000}">
      <text>
        <r>
          <rPr>
            <sz val="11"/>
            <rFont val="Calibri"/>
          </rPr>
          <t>RHEL 9 must be able to initiate directly a session lock for all connection types using smart card when the smart card is removed.</t>
        </r>
      </text>
    </comment>
    <comment ref="M34" authorId="0" shapeId="0" xr:uid="{00000000-0006-0000-0400-000056000000}">
      <text>
        <r>
          <rPr>
            <sz val="11"/>
            <rFont val="Calibri"/>
          </rPr>
          <t>RHEL 9 must enable a user session lock until that user re-establishes access using established identification and authentication procedures for graphical user sessions.</t>
        </r>
      </text>
    </comment>
    <comment ref="N34" authorId="0" shapeId="0" xr:uid="{00000000-0006-0000-0400-000057000000}">
      <text>
        <r>
          <rPr>
            <sz val="11"/>
            <rFont val="Calibri"/>
          </rPr>
          <t>RHEL 9 must prevent a user from overriding the screensaver lock-enabled setting for the graphical user interface.</t>
        </r>
      </text>
    </comment>
    <comment ref="O34" authorId="0" shapeId="0" xr:uid="{00000000-0006-0000-0400-000058000000}">
      <text>
        <r>
          <rPr>
            <sz val="11"/>
            <rFont val="Calibri"/>
          </rPr>
          <t>RHEL 9 must automatically lock graphical user sessions after 10 minutes of inactivity.</t>
        </r>
      </text>
    </comment>
    <comment ref="P34" authorId="0" shapeId="0" xr:uid="{00000000-0006-0000-0400-000059000000}">
      <text>
        <r>
          <rPr>
            <sz val="11"/>
            <rFont val="Calibri"/>
          </rPr>
          <t>RHEL 9 must prevent a user from overriding the session idle-delay setting for the graphical user interface.</t>
        </r>
      </text>
    </comment>
    <comment ref="Q34" authorId="0" shapeId="0" xr:uid="{00000000-0006-0000-0400-00005A000000}">
      <text>
        <r>
          <rPr>
            <sz val="11"/>
            <rFont val="Calibri"/>
          </rPr>
          <t>RHEL 9 must initiate a session lock for graphical user interfaces when the screensaver is activated.</t>
        </r>
      </text>
    </comment>
    <comment ref="R34" authorId="0" shapeId="0" xr:uid="{00000000-0006-0000-0400-00005B000000}">
      <text>
        <r>
          <rPr>
            <sz val="11"/>
            <rFont val="Calibri"/>
          </rPr>
          <t>RHEL 9 must prevent a user from overriding the session lock-delay setting for the graphical user interface.</t>
        </r>
      </text>
    </comment>
    <comment ref="S34" authorId="0" shapeId="0" xr:uid="{00000000-0006-0000-0400-00005C000000}">
      <text>
        <r>
          <rPr>
            <sz val="11"/>
            <rFont val="Calibri"/>
          </rPr>
          <t>RHEL 9 must conceal, via the session lock, information previously visible on the display with a publicly viewable image.</t>
        </r>
      </text>
    </comment>
    <comment ref="T34" authorId="0" shapeId="0" xr:uid="{00000000-0006-0000-0400-00005D000000}">
      <text>
        <r>
          <rPr>
            <sz val="11"/>
            <rFont val="Calibri"/>
          </rPr>
          <t>The root account must be the only account having unrestricted access to RHEL 9 system.</t>
        </r>
      </text>
    </comment>
    <comment ref="U34" authorId="0" shapeId="0" xr:uid="{00000000-0006-0000-0400-00005E000000}">
      <text>
        <r>
          <rPr>
            <sz val="11"/>
            <rFont val="Calibri"/>
          </rPr>
          <t>RHEL 9 must automatically exit interactive command shell user sessions after 10 minutes of inactivity.</t>
        </r>
      </text>
    </comment>
    <comment ref="V34" authorId="0" shapeId="0" xr:uid="{00000000-0006-0000-0400-00005F000000}">
      <text>
        <r>
          <rPr>
            <sz val="11"/>
            <rFont val="Calibri"/>
          </rPr>
          <t>RHEL 9 must terminate idle user sessions.</t>
        </r>
      </text>
    </comment>
    <comment ref="J35" authorId="0" shapeId="0" xr:uid="{00000000-0006-0000-0400-000060000000}">
      <text>
        <r>
          <rPr>
            <sz val="11"/>
            <rFont val="Calibri"/>
          </rPr>
          <t>RHEL 9 must have the firewalld package installed.</t>
        </r>
      </text>
    </comment>
    <comment ref="K35" authorId="0" shapeId="0" xr:uid="{00000000-0006-0000-0400-000061000000}">
      <text>
        <r>
          <rPr>
            <sz val="11"/>
            <rFont val="Calibri"/>
          </rPr>
          <t>The firewalld service on RHEL 9 must be active.</t>
        </r>
      </text>
    </comment>
    <comment ref="L35" authorId="0" shapeId="0" xr:uid="{00000000-0006-0000-0400-000062000000}">
      <text>
        <r>
          <rPr>
            <sz val="11"/>
            <rFont val="Calibri"/>
          </rPr>
          <t>The RHEL 9 firewall must employ a deny-all, allow-by-exception policy for allowing connections to other systems.</t>
        </r>
      </text>
    </comment>
    <comment ref="M35" authorId="0" shapeId="0" xr:uid="{00000000-0006-0000-0400-000063000000}">
      <text>
        <r>
          <rPr>
            <sz val="11"/>
            <rFont val="Calibri"/>
          </rPr>
          <t>RHEL 9 network interfaces must not be in promiscuous mode.</t>
        </r>
      </text>
    </comment>
    <comment ref="N35" authorId="0" shapeId="0" xr:uid="{00000000-0006-0000-0400-000064000000}">
      <text>
        <r>
          <rPr>
            <sz val="11"/>
            <rFont val="Calibri"/>
          </rPr>
          <t>RHEL 9 must not have unauthorized IP tunnels configured.</t>
        </r>
      </text>
    </comment>
    <comment ref="J39" authorId="0" shapeId="0" xr:uid="{00000000-0006-0000-0400-000065000000}">
      <text>
        <r>
          <rPr>
            <sz val="11"/>
            <rFont val="Calibri"/>
          </rPr>
          <t>The systemd Ctrl-Alt-Delete burst key sequence in RHEL 9 must be disabled.</t>
        </r>
      </text>
    </comment>
    <comment ref="K39" authorId="0" shapeId="0" xr:uid="{00000000-0006-0000-0400-000066000000}">
      <text>
        <r>
          <rPr>
            <sz val="11"/>
            <rFont val="Calibri"/>
          </rPr>
          <t>The x86 Ctrl-Alt-Delete key sequence must be disabled on RHEL 9.</t>
        </r>
      </text>
    </comment>
    <comment ref="L39" authorId="0" shapeId="0" xr:uid="{00000000-0006-0000-0400-000067000000}">
      <text>
        <r>
          <rPr>
            <sz val="11"/>
            <rFont val="Calibri"/>
          </rPr>
          <t>RHEL 9 debug-shell systemd service must be disabled.</t>
        </r>
      </text>
    </comment>
    <comment ref="M39" authorId="0" shapeId="0" xr:uid="{00000000-0006-0000-0400-000068000000}">
      <text>
        <r>
          <rPr>
            <sz val="11"/>
            <rFont val="Calibri"/>
          </rPr>
          <t>RHEL 9 must disable the ability of systemd to spawn an interactive boot process.</t>
        </r>
      </text>
    </comment>
    <comment ref="N39" authorId="0" shapeId="0" xr:uid="{00000000-0006-0000-0400-000069000000}">
      <text>
        <r>
          <rPr>
            <sz val="11"/>
            <rFont val="Calibri"/>
          </rPr>
          <t>RHEL 9 must restrict access to the kernel message buffer.</t>
        </r>
      </text>
    </comment>
    <comment ref="O39" authorId="0" shapeId="0" xr:uid="{00000000-0006-0000-0400-00006A000000}">
      <text>
        <r>
          <rPr>
            <sz val="11"/>
            <rFont val="Calibri"/>
          </rPr>
          <t>RHEL 9 must prevent kernel profiling by nonprivileged users.</t>
        </r>
      </text>
    </comment>
    <comment ref="P39" authorId="0" shapeId="0" xr:uid="{00000000-0006-0000-0400-00006B000000}">
      <text>
        <r>
          <rPr>
            <sz val="11"/>
            <rFont val="Calibri"/>
          </rPr>
          <t>RHEL 9 must prevent the loading of a new kernel for later execution.</t>
        </r>
      </text>
    </comment>
    <comment ref="Q39" authorId="0" shapeId="0" xr:uid="{00000000-0006-0000-0400-00006C000000}">
      <text>
        <r>
          <rPr>
            <sz val="11"/>
            <rFont val="Calibri"/>
          </rPr>
          <t>RHEL 9 must restrict exposed kernel pointer addresses access.</t>
        </r>
      </text>
    </comment>
    <comment ref="R39" authorId="0" shapeId="0" xr:uid="{00000000-0006-0000-0400-00006D000000}">
      <text>
        <r>
          <rPr>
            <sz val="11"/>
            <rFont val="Calibri"/>
          </rPr>
          <t>RHEL 9 must enable kernel parameters to enforce discretionary access control (DAC) on hardlinks.</t>
        </r>
      </text>
    </comment>
    <comment ref="S39" authorId="0" shapeId="0" xr:uid="{00000000-0006-0000-0400-00006E000000}">
      <text>
        <r>
          <rPr>
            <sz val="11"/>
            <rFont val="Calibri"/>
          </rPr>
          <t>RHEL 9 must disable the kernel.core_pattern.</t>
        </r>
      </text>
    </comment>
    <comment ref="T39" authorId="0" shapeId="0" xr:uid="{00000000-0006-0000-0400-00006F000000}">
      <text>
        <r>
          <rPr>
            <sz val="11"/>
            <rFont val="Calibri"/>
          </rPr>
          <t>RHEL 9 must be configured to disable the Asynchronous Transfer Mode kernel module.</t>
        </r>
      </text>
    </comment>
    <comment ref="U39" authorId="0" shapeId="0" xr:uid="{00000000-0006-0000-0400-000070000000}">
      <text>
        <r>
          <rPr>
            <sz val="11"/>
            <rFont val="Calibri"/>
          </rPr>
          <t>RHEL 9 must be configured to disable the Controller Area Network kernel module.</t>
        </r>
      </text>
    </comment>
    <comment ref="V39" authorId="0" shapeId="0" xr:uid="{00000000-0006-0000-0400-000071000000}">
      <text>
        <r>
          <rPr>
            <sz val="11"/>
            <rFont val="Calibri"/>
          </rPr>
          <t>RHEL 9 must be configured to disable the FireWire kernel module.</t>
        </r>
      </text>
    </comment>
    <comment ref="W39" authorId="0" shapeId="0" xr:uid="{00000000-0006-0000-0400-000072000000}">
      <text>
        <r>
          <rPr>
            <sz val="11"/>
            <rFont val="Calibri"/>
          </rPr>
          <t>RHEL 9 must disable the Stream Control Transmission Protocol (SCTP) kernel module.</t>
        </r>
      </text>
    </comment>
    <comment ref="X39" authorId="0" shapeId="0" xr:uid="{00000000-0006-0000-0400-000073000000}">
      <text>
        <r>
          <rPr>
            <sz val="11"/>
            <rFont val="Calibri"/>
          </rPr>
          <t>RHEL 9 must disable the Transparent Inter Process Communication (TIPC) kernel module.</t>
        </r>
      </text>
    </comment>
    <comment ref="Y39" authorId="0" shapeId="0" xr:uid="{00000000-0006-0000-0400-000074000000}">
      <text>
        <r>
          <rPr>
            <sz val="11"/>
            <rFont val="Calibri"/>
          </rPr>
          <t>RHEL 9 must disable access to network bpf system call from nonprivileged processes.</t>
        </r>
      </text>
    </comment>
    <comment ref="Z39" authorId="0" shapeId="0" xr:uid="{00000000-0006-0000-0400-000075000000}">
      <text>
        <r>
          <rPr>
            <sz val="11"/>
            <rFont val="Calibri"/>
          </rPr>
          <t>RHEL 9 must disable core dump backtraces.</t>
        </r>
      </text>
    </comment>
    <comment ref="AA39" authorId="0" shapeId="0" xr:uid="{00000000-0006-0000-0400-000076000000}">
      <text>
        <r>
          <rPr>
            <sz val="11"/>
            <rFont val="Calibri"/>
          </rPr>
          <t>RHEL 9 must disable storing core dumps.</t>
        </r>
      </text>
    </comment>
    <comment ref="AB39" authorId="0" shapeId="0" xr:uid="{00000000-0006-0000-0400-000077000000}">
      <text>
        <r>
          <rPr>
            <sz val="11"/>
            <rFont val="Calibri"/>
          </rPr>
          <t>RHEL 9 must disable core dumps for all users.</t>
        </r>
      </text>
    </comment>
    <comment ref="AC39" authorId="0" shapeId="0" xr:uid="{00000000-0006-0000-0400-000078000000}">
      <text>
        <r>
          <rPr>
            <sz val="11"/>
            <rFont val="Calibri"/>
          </rPr>
          <t>RHEL 9 must disable acquiring, saving, and processing core dumps.</t>
        </r>
      </text>
    </comment>
    <comment ref="AD39" authorId="0" shapeId="0" xr:uid="{00000000-0006-0000-0400-000079000000}">
      <text>
        <r>
          <rPr>
            <sz val="11"/>
            <rFont val="Calibri"/>
          </rPr>
          <t>RHEL 9 must disable the use of user namespaces.</t>
        </r>
      </text>
    </comment>
    <comment ref="AE39" authorId="0" shapeId="0" xr:uid="{00000000-0006-0000-0400-00007A000000}">
      <text>
        <r>
          <rPr>
            <sz val="11"/>
            <rFont val="Calibri"/>
          </rPr>
          <t>The kdump service on RHEL 9 must be disabled.</t>
        </r>
      </text>
    </comment>
    <comment ref="AF39" authorId="0" shapeId="0" xr:uid="{00000000-0006-0000-0400-00007B000000}">
      <text>
        <r>
          <rPr>
            <sz val="11"/>
            <rFont val="Calibri"/>
          </rPr>
          <t>RHEL 9 must remove all software components after updated versions have been installed.</t>
        </r>
      </text>
    </comment>
    <comment ref="AG39" authorId="0" shapeId="0" xr:uid="{00000000-0006-0000-0400-00007C000000}">
      <text>
        <r>
          <rPr>
            <sz val="11"/>
            <rFont val="Calibri"/>
          </rPr>
          <t>RHEL 9 must not have a File Transfer Protocol (FTP) server package installed.</t>
        </r>
      </text>
    </comment>
    <comment ref="AH39" authorId="0" shapeId="0" xr:uid="{00000000-0006-0000-0400-00007D000000}">
      <text>
        <r>
          <rPr>
            <sz val="11"/>
            <rFont val="Calibri"/>
          </rPr>
          <t>RHEL 9 must not have the nfs-utils package installed.</t>
        </r>
      </text>
    </comment>
    <comment ref="AI39" authorId="0" shapeId="0" xr:uid="{00000000-0006-0000-0400-00007E000000}">
      <text>
        <r>
          <rPr>
            <sz val="11"/>
            <rFont val="Calibri"/>
          </rPr>
          <t>RHEL 9 must not install packages from the Extra Packages for Enterprise Linux (EPEL) repository.</t>
        </r>
      </text>
    </comment>
    <comment ref="AJ39" authorId="0" shapeId="0" xr:uid="{00000000-0006-0000-0400-00007F000000}">
      <text>
        <r>
          <rPr>
            <sz val="11"/>
            <rFont val="Calibri"/>
          </rPr>
          <t>RHEL 9 must not have the telnet-server package installed.</t>
        </r>
      </text>
    </comment>
    <comment ref="AK39" authorId="0" shapeId="0" xr:uid="{00000000-0006-0000-0400-000080000000}">
      <text>
        <r>
          <rPr>
            <sz val="11"/>
            <rFont val="Calibri"/>
          </rPr>
          <t>RHEL 9 must not have the gssproxy package installed.</t>
        </r>
      </text>
    </comment>
    <comment ref="AL39" authorId="0" shapeId="0" xr:uid="{00000000-0006-0000-0400-000081000000}">
      <text>
        <r>
          <rPr>
            <sz val="11"/>
            <rFont val="Calibri"/>
          </rPr>
          <t>RHEL 9 must not have the iprutils package installed.</t>
        </r>
      </text>
    </comment>
    <comment ref="AM39" authorId="0" shapeId="0" xr:uid="{00000000-0006-0000-0400-000082000000}">
      <text>
        <r>
          <rPr>
            <sz val="11"/>
            <rFont val="Calibri"/>
          </rPr>
          <t>RHEL 9 must not have the tuned package installed.</t>
        </r>
      </text>
    </comment>
    <comment ref="AN39" authorId="0" shapeId="0" xr:uid="{00000000-0006-0000-0400-000083000000}">
      <text>
        <r>
          <rPr>
            <sz val="11"/>
            <rFont val="Calibri"/>
          </rPr>
          <t>The Trivial File Transfer Protocol (TFTP) server must not be installed unless it is required, and if required, the RHEL 9 TFTP daemon must be configured to operate in secure mode.</t>
        </r>
      </text>
    </comment>
    <comment ref="AO39" authorId="0" shapeId="0" xr:uid="{00000000-0006-0000-0400-000084000000}">
      <text>
        <r>
          <rPr>
            <sz val="11"/>
            <rFont val="Calibri"/>
          </rPr>
          <t>RHEL 9 must not have the quagga package installed.</t>
        </r>
      </text>
    </comment>
    <comment ref="AP39" authorId="0" shapeId="0" xr:uid="{00000000-0006-0000-0400-000085000000}">
      <text>
        <r>
          <rPr>
            <sz val="11"/>
            <rFont val="Calibri"/>
          </rPr>
          <t>A graphical display manager must not be installed on RHEL 9 unless approved.</t>
        </r>
      </text>
    </comment>
    <comment ref="AQ39" authorId="0" shapeId="0" xr:uid="{00000000-0006-0000-0400-000086000000}">
      <text>
        <r>
          <rPr>
            <sz val="11"/>
            <rFont val="Calibri"/>
          </rPr>
          <t>RHEL 9 must have the s-nail package installed.</t>
        </r>
      </text>
    </comment>
    <comment ref="AR39" authorId="0" shapeId="0" xr:uid="{00000000-0006-0000-0400-000087000000}">
      <text>
        <r>
          <rPr>
            <sz val="11"/>
            <rFont val="Calibri"/>
          </rPr>
          <t>RHEL 9 file system automount function must be disabled unless required.</t>
        </r>
      </text>
    </comment>
    <comment ref="AS39" authorId="0" shapeId="0" xr:uid="{00000000-0006-0000-0400-000088000000}">
      <text>
        <r>
          <rPr>
            <sz val="11"/>
            <rFont val="Calibri"/>
          </rPr>
          <t>RHEL 9 must prevent files with the setuid and setgid bit set from being executed on file systems that are imported via Network File System (NFS).</t>
        </r>
      </text>
    </comment>
    <comment ref="AT39" authorId="0" shapeId="0" xr:uid="{00000000-0006-0000-0400-000089000000}">
      <text>
        <r>
          <rPr>
            <sz val="11"/>
            <rFont val="Calibri"/>
          </rPr>
          <t>RHEL 9 must prevent files with the setuid and setgid bit set from being executed on file systems that are used with removable media.</t>
        </r>
      </text>
    </comment>
    <comment ref="AU39" authorId="0" shapeId="0" xr:uid="{00000000-0006-0000-0400-00008A000000}">
      <text>
        <r>
          <rPr>
            <sz val="11"/>
            <rFont val="Calibri"/>
          </rPr>
          <t>RHEL 9 must mount /boot with the nodev option.</t>
        </r>
      </text>
    </comment>
    <comment ref="AV39" authorId="0" shapeId="0" xr:uid="{00000000-0006-0000-0400-00008B000000}">
      <text>
        <r>
          <rPr>
            <sz val="11"/>
            <rFont val="Calibri"/>
          </rPr>
          <t>RHEL 9 must prevent files with the setuid and setgid bit set from being executed on the /boot directory.</t>
        </r>
      </text>
    </comment>
    <comment ref="AW39" authorId="0" shapeId="0" xr:uid="{00000000-0006-0000-0400-00008C000000}">
      <text>
        <r>
          <rPr>
            <sz val="11"/>
            <rFont val="Calibri"/>
          </rPr>
          <t>RHEL 9 must prevent files with the setuid and setgid bit set from being executed on the /boot/efi directory.</t>
        </r>
      </text>
    </comment>
    <comment ref="J46" authorId="0" shapeId="0" xr:uid="{00000000-0006-0000-0400-00008D000000}">
      <text>
        <r>
          <rPr>
            <sz val="11"/>
            <rFont val="Calibri"/>
          </rPr>
          <t>RHEL 9 must limit the number of concurrent sessions to ten for all accounts and/or account types.</t>
        </r>
      </text>
    </comment>
    <comment ref="J47" authorId="0" shapeId="0" xr:uid="{00000000-0006-0000-0400-00008E000000}">
      <text>
        <r>
          <rPr>
            <sz val="11"/>
            <rFont val="Calibri"/>
          </rPr>
          <t>RHEL 9 duplicate User IDs (UIDs) must not exist for interactive users.</t>
        </r>
      </text>
    </comment>
    <comment ref="K47" authorId="0" shapeId="0" xr:uid="{00000000-0006-0000-0400-00008F000000}">
      <text>
        <r>
          <rPr>
            <sz val="11"/>
            <rFont val="Calibri"/>
          </rPr>
          <t>RHEL 9 system accounts must not have an interactive login shell.</t>
        </r>
      </text>
    </comment>
    <comment ref="L47" authorId="0" shapeId="0" xr:uid="{00000000-0006-0000-0400-000090000000}">
      <text>
        <r>
          <rPr>
            <sz val="11"/>
            <rFont val="Calibri"/>
          </rPr>
          <t>RHEL 9 must automatically expire temporary accounts within 72 hours.</t>
        </r>
      </text>
    </comment>
    <comment ref="M47" authorId="0" shapeId="0" xr:uid="{00000000-0006-0000-0400-000091000000}">
      <text>
        <r>
          <rPr>
            <sz val="11"/>
            <rFont val="Calibri"/>
          </rPr>
          <t>All RHEL 9 interactive users must have a primary group that exists.</t>
        </r>
      </text>
    </comment>
    <comment ref="N47" authorId="0" shapeId="0" xr:uid="{00000000-0006-0000-0400-000092000000}">
      <text>
        <r>
          <rPr>
            <sz val="11"/>
            <rFont val="Calibri"/>
          </rPr>
          <t>RHEL 9 must disable account identifiers (individuals, groups, roles, and devices) after 35 days of inactivity.</t>
        </r>
      </text>
    </comment>
    <comment ref="O47" authorId="0" shapeId="0" xr:uid="{00000000-0006-0000-0400-000093000000}">
      <text>
        <r>
          <rPr>
            <sz val="11"/>
            <rFont val="Calibri"/>
          </rPr>
          <t>RHEL 9 groups must have unique Group ID (GID).</t>
        </r>
      </text>
    </comment>
    <comment ref="J48" authorId="0" shapeId="0" xr:uid="{00000000-0006-0000-0400-000094000000}">
      <text>
        <r>
          <rPr>
            <sz val="11"/>
            <rFont val="Calibri"/>
          </rPr>
          <t>RHEL 9 must not permit direct logons to the root account using remote access via SSH.</t>
        </r>
      </text>
    </comment>
    <comment ref="K48" authorId="0" shapeId="0" xr:uid="{00000000-0006-0000-0400-000095000000}">
      <text>
        <r>
          <rPr>
            <sz val="11"/>
            <rFont val="Calibri"/>
          </rPr>
          <t>The root account must be the only account having unrestricted access to RHEL 9 system.</t>
        </r>
      </text>
    </comment>
    <comment ref="L48" authorId="0" shapeId="0" xr:uid="{00000000-0006-0000-0400-000096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M48" authorId="0" shapeId="0" xr:uid="{00000000-0006-0000-0400-000097000000}">
      <text>
        <r>
          <rPr>
            <sz val="11"/>
            <rFont val="Calibri"/>
          </rPr>
          <t>RHEL 9 must require users to reauthenticate for privilege escalation.</t>
        </r>
      </text>
    </comment>
    <comment ref="N48" authorId="0" shapeId="0" xr:uid="{00000000-0006-0000-0400-000098000000}">
      <text>
        <r>
          <rPr>
            <sz val="11"/>
            <rFont val="Calibri"/>
          </rPr>
          <t>RHEL 9 must restrict privilege elevation to authorized personnel.</t>
        </r>
      </text>
    </comment>
    <comment ref="O48" authorId="0" shapeId="0" xr:uid="{00000000-0006-0000-0400-000099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P48" authorId="0" shapeId="0" xr:uid="{00000000-0006-0000-0400-00009A000000}">
      <text>
        <r>
          <rPr>
            <sz val="11"/>
            <rFont val="Calibri"/>
          </rPr>
          <t>RHEL 9 must require users to provide a password for privilege escalation.</t>
        </r>
      </text>
    </comment>
    <comment ref="Q48" authorId="0" shapeId="0" xr:uid="{00000000-0006-0000-0400-00009B000000}">
      <text>
        <r>
          <rPr>
            <sz val="11"/>
            <rFont val="Calibri"/>
          </rPr>
          <t>RHEL 9 must not be configured to bypass password requirements for privilege escalation.</t>
        </r>
      </text>
    </comment>
    <comment ref="J54" authorId="0" shapeId="0" xr:uid="{00000000-0006-0000-0400-00009C000000}">
      <text>
        <r>
          <rPr>
            <sz val="11"/>
            <rFont val="Calibri"/>
          </rPr>
          <t>RHEL 9 must have the openssl-pkcs11 package installed.</t>
        </r>
      </text>
    </comment>
    <comment ref="K54" authorId="0" shapeId="0" xr:uid="{00000000-0006-0000-0400-00009D000000}">
      <text>
        <r>
          <rPr>
            <sz val="11"/>
            <rFont val="Calibri"/>
          </rPr>
          <t>RHEL 9 SSHD must accept public key authentication.</t>
        </r>
      </text>
    </comment>
    <comment ref="L54" authorId="0" shapeId="0" xr:uid="{00000000-0006-0000-0400-00009E000000}">
      <text>
        <r>
          <rPr>
            <sz val="11"/>
            <rFont val="Calibri"/>
          </rPr>
          <t>RHEL 9 must prevent a user from overriding the disabling of the graphical user smart card removal action.</t>
        </r>
      </text>
    </comment>
    <comment ref="M54" authorId="0" shapeId="0" xr:uid="{00000000-0006-0000-0400-00009F000000}">
      <text>
        <r>
          <rPr>
            <sz val="11"/>
            <rFont val="Calibri"/>
          </rPr>
          <t>RHEL 9 must use the common access card (CAC) smart card driver.</t>
        </r>
      </text>
    </comment>
    <comment ref="N54" authorId="0" shapeId="0" xr:uid="{00000000-0006-0000-0400-0000A0000000}">
      <text>
        <r>
          <rPr>
            <sz val="11"/>
            <rFont val="Calibri"/>
          </rPr>
          <t>RHEL 9 must enable certificate based smart card authentication.</t>
        </r>
      </text>
    </comment>
    <comment ref="O54" authorId="0" shapeId="0" xr:uid="{00000000-0006-0000-0400-0000A1000000}">
      <text>
        <r>
          <rPr>
            <sz val="11"/>
            <rFont val="Calibri"/>
          </rPr>
          <t>RHEL 9 must implement certificate status checking for multifactor authentication.</t>
        </r>
      </text>
    </comment>
    <comment ref="P54" authorId="0" shapeId="0" xr:uid="{00000000-0006-0000-0400-0000A2000000}">
      <text>
        <r>
          <rPr>
            <sz val="11"/>
            <rFont val="Calibri"/>
          </rPr>
          <t>RHEL 9 must have the pcsc-lite package installed.</t>
        </r>
      </text>
    </comment>
    <comment ref="Q54" authorId="0" shapeId="0" xr:uid="{00000000-0006-0000-0400-0000A3000000}">
      <text>
        <r>
          <rPr>
            <sz val="11"/>
            <rFont val="Calibri"/>
          </rPr>
          <t>The pcscd service on RHEL 9 must be active.</t>
        </r>
      </text>
    </comment>
    <comment ref="R54" authorId="0" shapeId="0" xr:uid="{00000000-0006-0000-0400-0000A4000000}">
      <text>
        <r>
          <rPr>
            <sz val="11"/>
            <rFont val="Calibri"/>
          </rPr>
          <t>RHEL 9 must have the opensc package installed.</t>
        </r>
      </text>
    </comment>
    <comment ref="S54" authorId="0" shapeId="0" xr:uid="{00000000-0006-0000-0400-0000A5000000}">
      <text>
        <r>
          <rPr>
            <sz val="11"/>
            <rFont val="Calibri"/>
          </rPr>
          <t>RHEL 9 must map the authenticated identity to the user or group account for PKI-based authentication.</t>
        </r>
      </text>
    </comment>
    <comment ref="T54" authorId="0" shapeId="0" xr:uid="{00000000-0006-0000-0400-0000A6000000}">
      <text>
        <r>
          <rPr>
            <sz val="11"/>
            <rFont val="Calibri"/>
          </rPr>
          <t>RHEL 9 must prohibit the use of cached authenticators after one day.</t>
        </r>
      </text>
    </comment>
    <comment ref="J63" authorId="0" shapeId="0" xr:uid="{00000000-0006-0000-0400-0000A7000000}">
      <text>
        <r>
          <rPr>
            <sz val="11"/>
            <rFont val="Calibri"/>
          </rPr>
          <t>RHEL 9 vendor packaged system security patches and updates must be installed and up to date.</t>
        </r>
      </text>
    </comment>
    <comment ref="J70" authorId="0" shapeId="0" xr:uid="{00000000-0006-0000-0400-0000A8000000}">
      <text>
        <r>
          <rPr>
            <sz val="11"/>
            <rFont val="Calibri"/>
          </rPr>
          <t>The graphical display manager must not be the default target on RHEL 9 unless approved.</t>
        </r>
      </text>
    </comment>
    <comment ref="K70" authorId="0" shapeId="0" xr:uid="{00000000-0006-0000-0400-0000A9000000}">
      <text>
        <r>
          <rPr>
            <sz val="11"/>
            <rFont val="Calibri"/>
          </rPr>
          <t>RHEL 9 systemd-journald service must be enabled.</t>
        </r>
      </text>
    </comment>
    <comment ref="L70" authorId="0" shapeId="0" xr:uid="{00000000-0006-0000-0400-0000AA000000}">
      <text>
        <r>
          <rPr>
            <sz val="11"/>
            <rFont val="Calibri"/>
          </rPr>
          <t>RHEL 9 must enable auditing of processes that start prior to the audit daemon.</t>
        </r>
      </text>
    </comment>
    <comment ref="M70" authorId="0" shapeId="0" xr:uid="{00000000-0006-0000-0400-0000AB000000}">
      <text>
        <r>
          <rPr>
            <sz val="11"/>
            <rFont val="Calibri"/>
          </rPr>
          <t>RHEL 9 must enable kernel parameters to enforce discretionary access (DAC) control on symlinks.</t>
        </r>
      </text>
    </comment>
    <comment ref="N70" authorId="0" shapeId="0" xr:uid="{00000000-0006-0000-0400-0000AC000000}">
      <text>
        <r>
          <rPr>
            <sz val="11"/>
            <rFont val="Calibri"/>
          </rPr>
          <t>RHEL 9 must ensure cryptographic verification of vendor software packages.</t>
        </r>
      </text>
    </comment>
    <comment ref="O70" authorId="0" shapeId="0" xr:uid="{00000000-0006-0000-0400-0000AD000000}">
      <text>
        <r>
          <rPr>
            <sz val="11"/>
            <rFont val="Calibri"/>
          </rPr>
          <t>RHEL 9 must be configured so that the cryptographic hashes of system files match vendor values.</t>
        </r>
      </text>
    </comment>
    <comment ref="P70" authorId="0" shapeId="0" xr:uid="{00000000-0006-0000-0400-0000AE000000}">
      <text>
        <r>
          <rPr>
            <sz val="11"/>
            <rFont val="Calibri"/>
          </rPr>
          <t>RHEL 9 must not have the sendmail package installed.</t>
        </r>
      </text>
    </comment>
    <comment ref="Q70" authorId="0" shapeId="0" xr:uid="{00000000-0006-0000-0400-0000AF000000}">
      <text>
        <r>
          <rPr>
            <sz val="11"/>
            <rFont val="Calibri"/>
          </rPr>
          <t>RHEL 9 must not have the ypserv package installed.</t>
        </r>
      </text>
    </comment>
    <comment ref="R70" authorId="0" shapeId="0" xr:uid="{00000000-0006-0000-0400-0000B0000000}">
      <text>
        <r>
          <rPr>
            <sz val="11"/>
            <rFont val="Calibri"/>
          </rPr>
          <t>RHEL 9 must have the gnutls-utils package installed.</t>
        </r>
      </text>
    </comment>
    <comment ref="S70" authorId="0" shapeId="0" xr:uid="{00000000-0006-0000-0400-0000B1000000}">
      <text>
        <r>
          <rPr>
            <sz val="11"/>
            <rFont val="Calibri"/>
          </rPr>
          <t>RHEL 9 must have the nss-tools package installed.</t>
        </r>
      </text>
    </comment>
    <comment ref="T70" authorId="0" shapeId="0" xr:uid="{00000000-0006-0000-0400-0000B2000000}">
      <text>
        <r>
          <rPr>
            <sz val="11"/>
            <rFont val="Calibri"/>
          </rPr>
          <t>RHEL 9 must use a separate file system for the system audit data path.</t>
        </r>
      </text>
    </comment>
    <comment ref="U70" authorId="0" shapeId="0" xr:uid="{00000000-0006-0000-0400-0000B3000000}">
      <text>
        <r>
          <rPr>
            <sz val="11"/>
            <rFont val="Calibri"/>
          </rPr>
          <t>RHEL 9 must prevent code from being executed on file systems that are used with removable media.</t>
        </r>
      </text>
    </comment>
    <comment ref="V70" authorId="0" shapeId="0" xr:uid="{00000000-0006-0000-0400-0000B4000000}">
      <text>
        <r>
          <rPr>
            <sz val="11"/>
            <rFont val="Calibri"/>
          </rPr>
          <t>RHEL 9 must prevent special devices on file systems that are used with removable media.</t>
        </r>
      </text>
    </comment>
    <comment ref="W70" authorId="0" shapeId="0" xr:uid="{00000000-0006-0000-0400-0000B5000000}">
      <text>
        <r>
          <rPr>
            <sz val="11"/>
            <rFont val="Calibri"/>
          </rPr>
          <t>RHEL 9 must mount /var/log/audit with the nodev option.</t>
        </r>
      </text>
    </comment>
    <comment ref="X70" authorId="0" shapeId="0" xr:uid="{00000000-0006-0000-0400-0000B6000000}">
      <text>
        <r>
          <rPr>
            <sz val="11"/>
            <rFont val="Calibri"/>
          </rPr>
          <t>RHEL 9 must mount /var/log/audit with the noexec option.</t>
        </r>
      </text>
    </comment>
    <comment ref="Y70" authorId="0" shapeId="0" xr:uid="{00000000-0006-0000-0400-0000B7000000}">
      <text>
        <r>
          <rPr>
            <sz val="11"/>
            <rFont val="Calibri"/>
          </rPr>
          <t>RHEL 9 must mount /var/log/audit with the nosuid option.</t>
        </r>
      </text>
    </comment>
    <comment ref="Z70" authorId="0" shapeId="0" xr:uid="{00000000-0006-0000-0400-0000B8000000}">
      <text>
        <r>
          <rPr>
            <sz val="11"/>
            <rFont val="Calibri"/>
          </rPr>
          <t>RHEL 9 must prevent special devices on non-root local partitions.</t>
        </r>
      </text>
    </comment>
    <comment ref="AA70" authorId="0" shapeId="0" xr:uid="{00000000-0006-0000-0400-0000B9000000}">
      <text>
        <r>
          <rPr>
            <sz val="11"/>
            <rFont val="Calibri"/>
          </rPr>
          <t>RHEL 9 /var/log directory must have mode 0755 or less permissive.</t>
        </r>
      </text>
    </comment>
    <comment ref="AB70" authorId="0" shapeId="0" xr:uid="{00000000-0006-0000-0400-0000BA000000}">
      <text>
        <r>
          <rPr>
            <sz val="11"/>
            <rFont val="Calibri"/>
          </rPr>
          <t>RHEL 9 /var/log/messages file must have mode 0640 or less permissive.</t>
        </r>
      </text>
    </comment>
    <comment ref="AC70" authorId="0" shapeId="0" xr:uid="{00000000-0006-0000-0400-0000BB000000}">
      <text>
        <r>
          <rPr>
            <sz val="11"/>
            <rFont val="Calibri"/>
          </rPr>
          <t>RHEL 9 /var/log directory must be owned by root.</t>
        </r>
      </text>
    </comment>
    <comment ref="AD70" authorId="0" shapeId="0" xr:uid="{00000000-0006-0000-0400-0000BC000000}">
      <text>
        <r>
          <rPr>
            <sz val="11"/>
            <rFont val="Calibri"/>
          </rPr>
          <t>RHEL 9 /var/log directory must be group-owned by root.</t>
        </r>
      </text>
    </comment>
    <comment ref="AE70" authorId="0" shapeId="0" xr:uid="{00000000-0006-0000-0400-0000BD000000}">
      <text>
        <r>
          <rPr>
            <sz val="11"/>
            <rFont val="Calibri"/>
          </rPr>
          <t>RHEL 9 /var/log/messages file must be owned by root.</t>
        </r>
      </text>
    </comment>
    <comment ref="AF70" authorId="0" shapeId="0" xr:uid="{00000000-0006-0000-0400-0000BE000000}">
      <text>
        <r>
          <rPr>
            <sz val="11"/>
            <rFont val="Calibri"/>
          </rPr>
          <t>RHEL 9 /var/log/messages file must be group-owned by root.</t>
        </r>
      </text>
    </comment>
    <comment ref="AG70" authorId="0" shapeId="0" xr:uid="{00000000-0006-0000-0400-0000BF000000}">
      <text>
        <r>
          <rPr>
            <sz val="11"/>
            <rFont val="Calibri"/>
          </rPr>
          <t>RHEL 9 must be configured so that all system device files are correctly labeled to prevent unauthorized modification.</t>
        </r>
      </text>
    </comment>
    <comment ref="AH70" authorId="0" shapeId="0" xr:uid="{00000000-0006-0000-0400-0000C0000000}">
      <text>
        <r>
          <rPr>
            <sz val="11"/>
            <rFont val="Calibri"/>
          </rPr>
          <t>RHEL 9 must protect against or limit the effects of denial-of-service (DoS) attacks by ensuring rate-limiting measures on impacted network interfaces are implemented.</t>
        </r>
      </text>
    </comment>
    <comment ref="AI70" authorId="0" shapeId="0" xr:uid="{00000000-0006-0000-0400-0000C1000000}">
      <text>
        <r>
          <rPr>
            <sz val="11"/>
            <rFont val="Calibri"/>
          </rPr>
          <t>RHEL 9 must be configured to prohibit or restrict the use of functions, ports, protocols, and/or services, as defined in the Ports, Protocols, and Services Management (PPSM) Category Assignments List (CAL) and vulnerability assessments.</t>
        </r>
      </text>
    </comment>
    <comment ref="AJ70" authorId="0" shapeId="0" xr:uid="{00000000-0006-0000-0400-0000C2000000}">
      <text>
        <r>
          <rPr>
            <sz val="11"/>
            <rFont val="Calibri"/>
          </rPr>
          <t>RHEL 9 must enable hardening for the Berkeley Packet Filter just-in-time compiler.</t>
        </r>
      </text>
    </comment>
    <comment ref="AK70" authorId="0" shapeId="0" xr:uid="{00000000-0006-0000-0400-0000C3000000}">
      <text>
        <r>
          <rPr>
            <sz val="11"/>
            <rFont val="Calibri"/>
          </rPr>
          <t>RHEL 9 must disable network management of the chrony daemon.</t>
        </r>
      </text>
    </comment>
    <comment ref="AL70" authorId="0" shapeId="0" xr:uid="{00000000-0006-0000-0400-0000C4000000}">
      <text>
        <r>
          <rPr>
            <sz val="11"/>
            <rFont val="Calibri"/>
          </rPr>
          <t>RHEL 9 must forward mail from postmaster to the root account using a postfix alias.</t>
        </r>
      </text>
    </comment>
    <comment ref="AM70" authorId="0" shapeId="0" xr:uid="{00000000-0006-0000-0400-0000C5000000}">
      <text>
        <r>
          <rPr>
            <sz val="11"/>
            <rFont val="Calibri"/>
          </rPr>
          <t>RHEL 9 must log IPv4 packets with impossible addresses.</t>
        </r>
      </text>
    </comment>
    <comment ref="AN70" authorId="0" shapeId="0" xr:uid="{00000000-0006-0000-0400-0000C6000000}">
      <text>
        <r>
          <rPr>
            <sz val="11"/>
            <rFont val="Calibri"/>
          </rPr>
          <t>RHEL 9 must log IPv4 packets with impossible addresses by default.</t>
        </r>
      </text>
    </comment>
    <comment ref="AO70" authorId="0" shapeId="0" xr:uid="{00000000-0006-0000-0400-0000C7000000}">
      <text>
        <r>
          <rPr>
            <sz val="11"/>
            <rFont val="Calibri"/>
          </rPr>
          <t>RHEL 9 must prevent IPv4 Internet Control Message Protocol (ICMP) redirect messages from being accepted.</t>
        </r>
      </text>
    </comment>
    <comment ref="AP70" authorId="0" shapeId="0" xr:uid="{00000000-0006-0000-0400-0000C8000000}">
      <text>
        <r>
          <rPr>
            <sz val="11"/>
            <rFont val="Calibri"/>
          </rPr>
          <t>RHEL 9 must not allow interfaces to perform Internet Control Message Protocol (ICMP) redirects by default.</t>
        </r>
      </text>
    </comment>
    <comment ref="AQ70" authorId="0" shapeId="0" xr:uid="{00000000-0006-0000-0400-0000C9000000}">
      <text>
        <r>
          <rPr>
            <sz val="11"/>
            <rFont val="Calibri"/>
          </rPr>
          <t>RHEL 9 must prevent IPv6 Internet Control Message Protocol (ICMP) redirect messages from being accepted.</t>
        </r>
      </text>
    </comment>
    <comment ref="AR70" authorId="0" shapeId="0" xr:uid="{00000000-0006-0000-0400-0000CA000000}">
      <text>
        <r>
          <rPr>
            <sz val="11"/>
            <rFont val="Calibri"/>
          </rPr>
          <t>RHEL 9 must log SSH connection attempts and failures to the server.</t>
        </r>
      </text>
    </comment>
    <comment ref="AS70" authorId="0" shapeId="0" xr:uid="{00000000-0006-0000-0400-0000CB000000}">
      <text>
        <r>
          <rPr>
            <sz val="11"/>
            <rFont val="Calibri"/>
          </rPr>
          <t>RHEL 9 must not allow a noncertificate trusted host SSH logon to the system.</t>
        </r>
      </text>
    </comment>
    <comment ref="AT70" authorId="0" shapeId="0" xr:uid="{00000000-0006-0000-0400-0000CC000000}">
      <text>
        <r>
          <rPr>
            <sz val="11"/>
            <rFont val="Calibri"/>
          </rPr>
          <t>RHEL 9 must prevent a user from overriding the banner-message-enable setting for the graphical user interface.</t>
        </r>
      </text>
    </comment>
    <comment ref="AU70" authorId="0" shapeId="0" xr:uid="{00000000-0006-0000-0400-0000CD000000}">
      <text>
        <r>
          <rPr>
            <sz val="11"/>
            <rFont val="Calibri"/>
          </rPr>
          <t>RHEL 9 must disable the graphical user interface autorun function unless required.</t>
        </r>
      </text>
    </comment>
    <comment ref="AV70" authorId="0" shapeId="0" xr:uid="{00000000-0006-0000-0400-0000CE000000}">
      <text>
        <r>
          <rPr>
            <sz val="11"/>
            <rFont val="Calibri"/>
          </rPr>
          <t>RHEL 9 must prevent a user from overriding the disabling of the graphical user interface autorun function.</t>
        </r>
      </text>
    </comment>
    <comment ref="AW70" authorId="0" shapeId="0" xr:uid="{00000000-0006-0000-0400-0000CF000000}">
      <text>
        <r>
          <rPr>
            <sz val="11"/>
            <rFont val="Calibri"/>
          </rPr>
          <t>RHEL 9 must disable the ability of a user to restart the system from the login screen.</t>
        </r>
      </text>
    </comment>
    <comment ref="J71" authorId="0" shapeId="0" xr:uid="{00000000-0006-0000-0400-0000D0000000}">
      <text>
        <r>
          <rPr>
            <sz val="11"/>
            <rFont val="Calibri"/>
          </rPr>
          <t>RHEL 9 audit system must take appropriate action when an error writing to the audit storage volume occurs.</t>
        </r>
      </text>
    </comment>
    <comment ref="K71" authorId="0" shapeId="0" xr:uid="{00000000-0006-0000-0400-0000D1000000}">
      <text>
        <r>
          <rPr>
            <sz val="11"/>
            <rFont val="Calibri"/>
          </rPr>
          <t>RHEL 9 audit system must take appropriate action when the audit storage volume is full.</t>
        </r>
      </text>
    </comment>
    <comment ref="L71" authorId="0" shapeId="0" xr:uid="{00000000-0006-0000-0400-0000D2000000}">
      <text>
        <r>
          <rPr>
            <sz val="11"/>
            <rFont val="Calibri"/>
          </rPr>
          <t>RHEL 9 must allocate audit record storage capacity to store at least one week</t>
        </r>
        <r>
          <rPr>
            <sz val="11"/>
            <color rgb="FF000000"/>
            <rFont val="Calibri"/>
          </rPr>
          <t>'</t>
        </r>
        <r>
          <rPr>
            <sz val="11"/>
            <color rgb="FF000000"/>
            <rFont val="Calibri"/>
          </rPr>
          <t>s worth of audit records.</t>
        </r>
      </text>
    </comment>
    <comment ref="M71" authorId="0" shapeId="0" xr:uid="{00000000-0006-0000-0400-0000D3000000}">
      <text>
        <r>
          <rPr>
            <sz val="11"/>
            <rFont val="Calibri"/>
          </rPr>
          <t>RHEL 9 must take action when allocated audit record storage volume reaches 75 percent of the repository maximum audit record storage capacity.</t>
        </r>
      </text>
    </comment>
    <comment ref="N71" authorId="0" shapeId="0" xr:uid="{00000000-0006-0000-0400-0000D4000000}">
      <text>
        <r>
          <rPr>
            <sz val="11"/>
            <rFont val="Calibri"/>
          </rPr>
          <t>RHEL 9 must notify the system administrator (SA) and information system security officer (ISSO) (at a minimum) when allocated audit record storage volume reaches 75 percent utilization.</t>
        </r>
      </text>
    </comment>
    <comment ref="O71" authorId="0" shapeId="0" xr:uid="{00000000-0006-0000-0400-0000D5000000}">
      <text>
        <r>
          <rPr>
            <sz val="11"/>
            <rFont val="Calibri"/>
          </rPr>
          <t>RHEL 9 must take action when allocated audit record storage volume reaches 95 percent of the audit record storage capacity.</t>
        </r>
      </text>
    </comment>
    <comment ref="P71" authorId="0" shapeId="0" xr:uid="{00000000-0006-0000-0400-0000D6000000}">
      <text>
        <r>
          <rPr>
            <sz val="11"/>
            <rFont val="Calibri"/>
          </rPr>
          <t>RHEL 9 must take action when allocated audit record storage volume reaches 95 percent of the repository maximum audit record storage capacity.</t>
        </r>
      </text>
    </comment>
    <comment ref="Q71" authorId="0" shapeId="0" xr:uid="{00000000-0006-0000-0400-0000D7000000}">
      <text>
        <r>
          <rPr>
            <sz val="11"/>
            <rFont val="Calibri"/>
          </rPr>
          <t>RHEL 9 audit system must take appropriate action when the audit files have reached maximum size.</t>
        </r>
      </text>
    </comment>
    <comment ref="R71" authorId="0" shapeId="0" xr:uid="{00000000-0006-0000-0400-0000D8000000}">
      <text>
        <r>
          <rPr>
            <sz val="11"/>
            <rFont val="Calibri"/>
          </rPr>
          <t>RHEL 9 System Administrator (SA) and/or information system security officer (ISSO) (at a minimum) must be alerted of an audit processing failure event.</t>
        </r>
      </text>
    </comment>
    <comment ref="S71" authorId="0" shapeId="0" xr:uid="{00000000-0006-0000-0400-0000D9000000}">
      <text>
        <r>
          <rPr>
            <sz val="11"/>
            <rFont val="Calibri"/>
          </rPr>
          <t>RHEL 9 must have mail aliases to notify the information system security officer (ISSO) and system administrator (SA) (at a minimum) in the event of an audit processing failure.</t>
        </r>
      </text>
    </comment>
    <comment ref="T71" authorId="0" shapeId="0" xr:uid="{00000000-0006-0000-0400-0000DA000000}">
      <text>
        <r>
          <rPr>
            <sz val="11"/>
            <rFont val="Calibri"/>
          </rPr>
          <t>RHEL 9 must take appropriate action when a critical audit processing failure occurs.</t>
        </r>
      </text>
    </comment>
    <comment ref="J72" authorId="0" shapeId="0" xr:uid="{00000000-0006-0000-0400-0000DB000000}">
      <text>
        <r>
          <rPr>
            <sz val="11"/>
            <rFont val="Calibri"/>
          </rPr>
          <t>RHEL 9 must have the chrony package installed.</t>
        </r>
      </text>
    </comment>
    <comment ref="K72" authorId="0" shapeId="0" xr:uid="{00000000-0006-0000-0400-0000DC000000}">
      <text>
        <r>
          <rPr>
            <sz val="11"/>
            <rFont val="Calibri"/>
          </rPr>
          <t>RHEL 9 chronyd service must be enabled.</t>
        </r>
      </text>
    </comment>
    <comment ref="L72" authorId="0" shapeId="0" xr:uid="{00000000-0006-0000-0400-0000DD000000}">
      <text>
        <r>
          <rPr>
            <sz val="11"/>
            <rFont val="Calibri"/>
          </rPr>
          <t>RHEL 9 must securely compare internal information system clocks at least every 24 hours.</t>
        </r>
      </text>
    </comment>
    <comment ref="M72" authorId="0" shapeId="0" xr:uid="{00000000-0006-0000-0400-0000DE000000}">
      <text>
        <r>
          <rPr>
            <sz val="11"/>
            <rFont val="Calibri"/>
          </rPr>
          <t>RHEL 9 must disable the chrony daemon from acting as a server.</t>
        </r>
      </text>
    </comment>
    <comment ref="N72" authorId="0" shapeId="0" xr:uid="{00000000-0006-0000-0400-0000DF000000}">
      <text>
        <r>
          <rPr>
            <sz val="11"/>
            <rFont val="Calibri"/>
          </rPr>
          <t>RHEL 9 must audit all uses of the pam_timestamp_check command.</t>
        </r>
      </text>
    </comment>
    <comment ref="J73" authorId="0" shapeId="0" xr:uid="{00000000-0006-0000-0400-0000E0000000}">
      <text>
        <r>
          <rPr>
            <sz val="11"/>
            <rFont val="Calibri"/>
          </rPr>
          <t>RHEL 9 must enable Linux audit logging for the USBGuard daemon.</t>
        </r>
      </text>
    </comment>
    <comment ref="K73" authorId="0" shapeId="0" xr:uid="{00000000-0006-0000-0400-0000E1000000}">
      <text>
        <r>
          <rPr>
            <sz val="11"/>
            <rFont val="Calibri"/>
          </rPr>
          <t xml:space="preserve">RHEL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L73" authorId="0" shapeId="0" xr:uid="{00000000-0006-0000-0400-0000E2000000}">
      <text>
        <r>
          <rPr>
            <sz val="11"/>
            <rFont val="Calibri"/>
          </rPr>
          <t>RHEL 9 must audit all uses of the chmod, fchmod, and fchmodat system calls.</t>
        </r>
      </text>
    </comment>
    <comment ref="M73" authorId="0" shapeId="0" xr:uid="{00000000-0006-0000-0400-0000E3000000}">
      <text>
        <r>
          <rPr>
            <sz val="11"/>
            <rFont val="Calibri"/>
          </rPr>
          <t>RHEL 9 must audit all uses of the chown, fchown, fchownat, and lchown system calls.</t>
        </r>
      </text>
    </comment>
    <comment ref="N73" authorId="0" shapeId="0" xr:uid="{00000000-0006-0000-0400-0000E4000000}">
      <text>
        <r>
          <rPr>
            <sz val="11"/>
            <rFont val="Calibri"/>
          </rPr>
          <t>RHEL 9 must audit all uses of the setxattr, fsetxattr, lsetxattr, removexattr, fremovexattr, and lremovexattr system calls.</t>
        </r>
      </text>
    </comment>
    <comment ref="O73" authorId="0" shapeId="0" xr:uid="{00000000-0006-0000-0400-0000E5000000}">
      <text>
        <r>
          <rPr>
            <sz val="11"/>
            <rFont val="Calibri"/>
          </rPr>
          <t>RHEL 9 must audit all uses of umount system calls.</t>
        </r>
      </text>
    </comment>
    <comment ref="P73" authorId="0" shapeId="0" xr:uid="{00000000-0006-0000-0400-0000E6000000}">
      <text>
        <r>
          <rPr>
            <sz val="11"/>
            <rFont val="Calibri"/>
          </rPr>
          <t>RHEL 9 must audit all uses of the chacl command.</t>
        </r>
      </text>
    </comment>
    <comment ref="Q73" authorId="0" shapeId="0" xr:uid="{00000000-0006-0000-0400-0000E7000000}">
      <text>
        <r>
          <rPr>
            <sz val="11"/>
            <rFont val="Calibri"/>
          </rPr>
          <t>RHEL 9 must audit all uses of the setfacl command.</t>
        </r>
      </text>
    </comment>
    <comment ref="R73" authorId="0" shapeId="0" xr:uid="{00000000-0006-0000-0400-0000E8000000}">
      <text>
        <r>
          <rPr>
            <sz val="11"/>
            <rFont val="Calibri"/>
          </rPr>
          <t>RHEL 9 must audit all uses of the chcon command.</t>
        </r>
      </text>
    </comment>
    <comment ref="S73" authorId="0" shapeId="0" xr:uid="{00000000-0006-0000-0400-0000E9000000}">
      <text>
        <r>
          <rPr>
            <sz val="11"/>
            <rFont val="Calibri"/>
          </rPr>
          <t>RHEL 9 must audit all uses of the semanage command.</t>
        </r>
      </text>
    </comment>
    <comment ref="T73" authorId="0" shapeId="0" xr:uid="{00000000-0006-0000-0400-0000EA000000}">
      <text>
        <r>
          <rPr>
            <sz val="11"/>
            <rFont val="Calibri"/>
          </rPr>
          <t>RHEL 9 must audit all uses of the setfiles command.</t>
        </r>
      </text>
    </comment>
    <comment ref="U73" authorId="0" shapeId="0" xr:uid="{00000000-0006-0000-0400-0000EB000000}">
      <text>
        <r>
          <rPr>
            <sz val="11"/>
            <rFont val="Calibri"/>
          </rPr>
          <t>RHEL 9 must audit all uses of the setsebool command.</t>
        </r>
      </text>
    </comment>
    <comment ref="V73" authorId="0" shapeId="0" xr:uid="{00000000-0006-0000-0400-0000EC000000}">
      <text>
        <r>
          <rPr>
            <sz val="11"/>
            <rFont val="Calibri"/>
          </rPr>
          <t>RHEL 9 must audit all uses of the rename, unlink, rmdir, renameat, and unlinkat system calls.</t>
        </r>
      </text>
    </comment>
    <comment ref="W73" authorId="0" shapeId="0" xr:uid="{00000000-0006-0000-0400-0000ED000000}">
      <text>
        <r>
          <rPr>
            <sz val="11"/>
            <rFont val="Calibri"/>
          </rPr>
          <t>RHEL 9 must audit all uses of the truncate, ftruncate, creat, open, openat, and open_by_handle_at system calls.</t>
        </r>
      </text>
    </comment>
    <comment ref="X73" authorId="0" shapeId="0" xr:uid="{00000000-0006-0000-0400-0000EE000000}">
      <text>
        <r>
          <rPr>
            <sz val="11"/>
            <rFont val="Calibri"/>
          </rPr>
          <t>RHEL 9 must audit all uses of the delete_module system call.</t>
        </r>
      </text>
    </comment>
    <comment ref="Y73" authorId="0" shapeId="0" xr:uid="{00000000-0006-0000-0400-0000EF000000}">
      <text>
        <r>
          <rPr>
            <sz val="11"/>
            <rFont val="Calibri"/>
          </rPr>
          <t>RHEL 9 must audit all uses of the init_module and finit_module system calls.</t>
        </r>
      </text>
    </comment>
    <comment ref="Z73" authorId="0" shapeId="0" xr:uid="{00000000-0006-0000-0400-0000F0000000}">
      <text>
        <r>
          <rPr>
            <sz val="11"/>
            <rFont val="Calibri"/>
          </rPr>
          <t>RHEL 9 must audit all uses of the chage command.</t>
        </r>
      </text>
    </comment>
    <comment ref="AA73" authorId="0" shapeId="0" xr:uid="{00000000-0006-0000-0400-0000F1000000}">
      <text>
        <r>
          <rPr>
            <sz val="11"/>
            <rFont val="Calibri"/>
          </rPr>
          <t>RHEL 9 must audit all uses of the chsh command.</t>
        </r>
      </text>
    </comment>
    <comment ref="AB73" authorId="0" shapeId="0" xr:uid="{00000000-0006-0000-0400-0000F2000000}">
      <text>
        <r>
          <rPr>
            <sz val="11"/>
            <rFont val="Calibri"/>
          </rPr>
          <t>RHEL 9 must audit all uses of the crontab command.</t>
        </r>
      </text>
    </comment>
    <comment ref="AC73" authorId="0" shapeId="0" xr:uid="{00000000-0006-0000-0400-0000F3000000}">
      <text>
        <r>
          <rPr>
            <sz val="11"/>
            <rFont val="Calibri"/>
          </rPr>
          <t>RHEL 9 must audit all uses of the gpasswd command.</t>
        </r>
      </text>
    </comment>
    <comment ref="AD73" authorId="0" shapeId="0" xr:uid="{00000000-0006-0000-0400-0000F4000000}">
      <text>
        <r>
          <rPr>
            <sz val="11"/>
            <rFont val="Calibri"/>
          </rPr>
          <t>RHEL 9 must audit all uses of the kmod command.</t>
        </r>
      </text>
    </comment>
    <comment ref="AE73" authorId="0" shapeId="0" xr:uid="{00000000-0006-0000-0400-0000F5000000}">
      <text>
        <r>
          <rPr>
            <sz val="11"/>
            <rFont val="Calibri"/>
          </rPr>
          <t>RHEL 9 must audit all uses of the newgrp command.</t>
        </r>
      </text>
    </comment>
    <comment ref="AF73" authorId="0" shapeId="0" xr:uid="{00000000-0006-0000-0400-0000F6000000}">
      <text>
        <r>
          <rPr>
            <sz val="11"/>
            <rFont val="Calibri"/>
          </rPr>
          <t>RHEL 9 must audit all uses of the passwd command.</t>
        </r>
      </text>
    </comment>
    <comment ref="AG73" authorId="0" shapeId="0" xr:uid="{00000000-0006-0000-0400-0000F7000000}">
      <text>
        <r>
          <rPr>
            <sz val="11"/>
            <rFont val="Calibri"/>
          </rPr>
          <t>RHEL 9 must audit all uses of the postdrop command.</t>
        </r>
      </text>
    </comment>
    <comment ref="AH73" authorId="0" shapeId="0" xr:uid="{00000000-0006-0000-0400-0000F8000000}">
      <text>
        <r>
          <rPr>
            <sz val="11"/>
            <rFont val="Calibri"/>
          </rPr>
          <t>RHEL 9 must audit all uses of the postqueue command.</t>
        </r>
      </text>
    </comment>
    <comment ref="AI73" authorId="0" shapeId="0" xr:uid="{00000000-0006-0000-0400-0000F9000000}">
      <text>
        <r>
          <rPr>
            <sz val="11"/>
            <rFont val="Calibri"/>
          </rPr>
          <t>RHEL 9 must audit all uses of the ssh-agent command.</t>
        </r>
      </text>
    </comment>
    <comment ref="AJ73" authorId="0" shapeId="0" xr:uid="{00000000-0006-0000-0400-0000FA000000}">
      <text>
        <r>
          <rPr>
            <sz val="11"/>
            <rFont val="Calibri"/>
          </rPr>
          <t>RHEL 9 must audit all uses of the ssh-keysign command.</t>
        </r>
      </text>
    </comment>
    <comment ref="AK73" authorId="0" shapeId="0" xr:uid="{00000000-0006-0000-0400-0000FB000000}">
      <text>
        <r>
          <rPr>
            <sz val="11"/>
            <rFont val="Calibri"/>
          </rPr>
          <t>RHEL 9 must audit all uses of the su command.</t>
        </r>
      </text>
    </comment>
    <comment ref="AL73" authorId="0" shapeId="0" xr:uid="{00000000-0006-0000-0400-0000FC000000}">
      <text>
        <r>
          <rPr>
            <sz val="11"/>
            <rFont val="Calibri"/>
          </rPr>
          <t>RHEL 9 must audit all uses of the sudo command.</t>
        </r>
      </text>
    </comment>
    <comment ref="AM73" authorId="0" shapeId="0" xr:uid="{00000000-0006-0000-0400-0000FD000000}">
      <text>
        <r>
          <rPr>
            <sz val="11"/>
            <rFont val="Calibri"/>
          </rPr>
          <t>RHEL 9 must audit all uses of the sudoedit command.</t>
        </r>
      </text>
    </comment>
    <comment ref="AN73" authorId="0" shapeId="0" xr:uid="{00000000-0006-0000-0400-0000FE000000}">
      <text>
        <r>
          <rPr>
            <sz val="11"/>
            <rFont val="Calibri"/>
          </rPr>
          <t>RHEL 9 must audit all uses of the unix_chkpwd command.</t>
        </r>
      </text>
    </comment>
    <comment ref="AO73" authorId="0" shapeId="0" xr:uid="{00000000-0006-0000-0400-0000FF000000}">
      <text>
        <r>
          <rPr>
            <sz val="11"/>
            <rFont val="Calibri"/>
          </rPr>
          <t>RHEL 9 must audit all uses of the unix_update command.</t>
        </r>
      </text>
    </comment>
    <comment ref="AP73" authorId="0" shapeId="0" xr:uid="{00000000-0006-0000-0400-000000010000}">
      <text>
        <r>
          <rPr>
            <sz val="11"/>
            <rFont val="Calibri"/>
          </rPr>
          <t>RHEL 9 must audit all uses of the userhelper command.</t>
        </r>
      </text>
    </comment>
    <comment ref="AQ73" authorId="0" shapeId="0" xr:uid="{00000000-0006-0000-0400-000001010000}">
      <text>
        <r>
          <rPr>
            <sz val="11"/>
            <rFont val="Calibri"/>
          </rPr>
          <t>RHEL 9 must audit all uses of the usermod command.</t>
        </r>
      </text>
    </comment>
    <comment ref="AR73" authorId="0" shapeId="0" xr:uid="{00000000-0006-0000-0400-000002010000}">
      <text>
        <r>
          <rPr>
            <sz val="11"/>
            <rFont val="Calibri"/>
          </rPr>
          <t>RHEL 9 must audit all uses of the mount command.</t>
        </r>
      </text>
    </comment>
    <comment ref="AS73" authorId="0" shapeId="0" xr:uid="{00000000-0006-0000-0400-000003010000}">
      <text>
        <r>
          <rPr>
            <sz val="11"/>
            <rFont val="Calibri"/>
          </rPr>
          <t>Successful/unsuccessful uses of the init command in RHEL 9 must generate an audit record.</t>
        </r>
      </text>
    </comment>
    <comment ref="AT73" authorId="0" shapeId="0" xr:uid="{00000000-0006-0000-0400-000004010000}">
      <text>
        <r>
          <rPr>
            <sz val="11"/>
            <rFont val="Calibri"/>
          </rPr>
          <t>Successful/unsuccessful uses of the poweroff command in RHEL 9 must generate an audit record.</t>
        </r>
      </text>
    </comment>
    <comment ref="AU73" authorId="0" shapeId="0" xr:uid="{00000000-0006-0000-0400-000005010000}">
      <text>
        <r>
          <rPr>
            <sz val="11"/>
            <rFont val="Calibri"/>
          </rPr>
          <t>Successful/unsuccessful uses of the reboot command in RHEL 9 must generate an audit record.</t>
        </r>
      </text>
    </comment>
    <comment ref="AV73" authorId="0" shapeId="0" xr:uid="{00000000-0006-0000-0400-000006010000}">
      <text>
        <r>
          <rPr>
            <sz val="11"/>
            <rFont val="Calibri"/>
          </rPr>
          <t>Successful/unsuccessful uses of the shutdown command in RHEL 9 must generate an audit record.</t>
        </r>
      </text>
    </comment>
    <comment ref="AW73" authorId="0" shapeId="0" xr:uid="{00000000-0006-0000-0400-000007010000}">
      <text>
        <r>
          <rPr>
            <sz val="11"/>
            <rFont val="Calibri"/>
          </rPr>
          <t>Successful/unsuccessful uses of the umount system call in RHEL 9 must generate an audit record.</t>
        </r>
      </text>
    </comment>
    <comment ref="J74" authorId="0" shapeId="0" xr:uid="{00000000-0006-0000-0400-000008010000}">
      <text>
        <r>
          <rPr>
            <sz val="11"/>
            <rFont val="Calibri"/>
          </rPr>
          <t>RHEL 9 audit tools must have a mode of 0755 or less permissive.</t>
        </r>
      </text>
    </comment>
    <comment ref="K74" authorId="0" shapeId="0" xr:uid="{00000000-0006-0000-0400-000009010000}">
      <text>
        <r>
          <rPr>
            <sz val="11"/>
            <rFont val="Calibri"/>
          </rPr>
          <t>RHEL 9 audit tools must be owned by root.</t>
        </r>
      </text>
    </comment>
    <comment ref="L74" authorId="0" shapeId="0" xr:uid="{00000000-0006-0000-0400-00000A010000}">
      <text>
        <r>
          <rPr>
            <sz val="11"/>
            <rFont val="Calibri"/>
          </rPr>
          <t>RHEL 9 audit tools must be group-owned by root.</t>
        </r>
      </text>
    </comment>
    <comment ref="M74" authorId="0" shapeId="0" xr:uid="{00000000-0006-0000-0400-00000B010000}">
      <text>
        <r>
          <rPr>
            <sz val="11"/>
            <rFont val="Calibri"/>
          </rPr>
          <t>RHEL 9 must use cryptographic mechanisms to protect the integrity of audit tools.</t>
        </r>
      </text>
    </comment>
    <comment ref="N74" authorId="0" shapeId="0" xr:uid="{00000000-0006-0000-0400-00000C010000}">
      <text>
        <r>
          <rPr>
            <sz val="11"/>
            <rFont val="Calibri"/>
          </rPr>
          <t>RHEL 9 audit system must protect logon UIDs from unauthorized change.</t>
        </r>
      </text>
    </comment>
    <comment ref="O74" authorId="0" shapeId="0" xr:uid="{00000000-0006-0000-0400-00000D010000}">
      <text>
        <r>
          <rPr>
            <sz val="11"/>
            <rFont val="Calibri"/>
          </rPr>
          <t>RHEL 9 audit system must protect auditing rules from unauthorized change.</t>
        </r>
      </text>
    </comment>
    <comment ref="P74" authorId="0" shapeId="0" xr:uid="{00000000-0006-0000-0400-00000E01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owned by root.</t>
        </r>
      </text>
    </comment>
    <comment ref="Q74" authorId="0" shapeId="0" xr:uid="{00000000-0006-0000-0400-00000F01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group-owned by root.</t>
        </r>
      </text>
    </comment>
    <comment ref="J77" authorId="0" shapeId="0" xr:uid="{00000000-0006-0000-0400-000010010000}">
      <text>
        <r>
          <rPr>
            <sz val="11"/>
            <rFont val="Calibri"/>
          </rPr>
          <t>RHEL 9 must have the packages required for encrypting offloaded audit logs installed.</t>
        </r>
      </text>
    </comment>
    <comment ref="K77" authorId="0" shapeId="0" xr:uid="{00000000-0006-0000-0400-000011010000}">
      <text>
        <r>
          <rPr>
            <sz val="11"/>
            <rFont val="Calibri"/>
          </rPr>
          <t>RHEL 9 must authenticate the remote logging server for offloading audit logs via rsyslog.</t>
        </r>
      </text>
    </comment>
    <comment ref="L77" authorId="0" shapeId="0" xr:uid="{00000000-0006-0000-0400-000012010000}">
      <text>
        <r>
          <rPr>
            <sz val="11"/>
            <rFont val="Calibri"/>
          </rPr>
          <t>RHEL 9 must encrypt the transfer of audit records offloaded onto a different system or media from the system being audited via rsyslog.</t>
        </r>
      </text>
    </comment>
    <comment ref="M77" authorId="0" shapeId="0" xr:uid="{00000000-0006-0000-0400-000013010000}">
      <text>
        <r>
          <rPr>
            <sz val="11"/>
            <rFont val="Calibri"/>
          </rPr>
          <t>RHEL 9 must encrypt via the gtls driver the transfer of audit records offloaded onto a different system or media from the system being audited via rsyslog.</t>
        </r>
      </text>
    </comment>
    <comment ref="N77" authorId="0" shapeId="0" xr:uid="{00000000-0006-0000-0400-000014010000}">
      <text>
        <r>
          <rPr>
            <sz val="11"/>
            <rFont val="Calibri"/>
          </rPr>
          <t>RHEL 9 must be configured to forward audit records via TCP to a different system or media from the system being audited via rsyslog.</t>
        </r>
      </text>
    </comment>
    <comment ref="O77" authorId="0" shapeId="0" xr:uid="{00000000-0006-0000-0400-000015010000}">
      <text>
        <r>
          <rPr>
            <sz val="11"/>
            <rFont val="Calibri"/>
          </rPr>
          <t>RHEL 9 must label all offloaded audit logs before sending them to the central log server.</t>
        </r>
      </text>
    </comment>
    <comment ref="P77" authorId="0" shapeId="0" xr:uid="{00000000-0006-0000-0400-000016010000}">
      <text>
        <r>
          <rPr>
            <sz val="11"/>
            <rFont val="Calibri"/>
          </rPr>
          <t>RHEL 9 audispd-plugins package must be installed.</t>
        </r>
      </text>
    </comment>
    <comment ref="J91" authorId="0" shapeId="0" xr:uid="{00000000-0006-0000-0400-000017010000}">
      <text>
        <r>
          <rPr>
            <sz val="11"/>
            <rFont val="Calibri"/>
          </rPr>
          <t>RHEL 9 fapolicy module must be installed.</t>
        </r>
      </text>
    </comment>
    <comment ref="K91" authorId="0" shapeId="0" xr:uid="{00000000-0006-0000-0400-000018010000}">
      <text>
        <r>
          <rPr>
            <sz val="11"/>
            <rFont val="Calibri"/>
          </rPr>
          <t>RHEL 9 fapolicy module must be enabled.</t>
        </r>
      </text>
    </comment>
    <comment ref="L91" authorId="0" shapeId="0" xr:uid="{00000000-0006-0000-0400-000019010000}">
      <text>
        <r>
          <rPr>
            <sz val="11"/>
            <rFont val="Calibri"/>
          </rPr>
          <t>The RHEL 9 fapolicy module must be configured to employ a deny-all, permit-by-exception policy to allow the execution of authorized software programs.</t>
        </r>
      </text>
    </comment>
    <comment ref="J94" authorId="0" shapeId="0" xr:uid="{00000000-0006-0000-0400-00001A010000}">
      <text>
        <r>
          <rPr>
            <sz val="11"/>
            <rFont val="Calibri"/>
          </rPr>
          <t>RHEL 9 must disable virtual system calls.</t>
        </r>
      </text>
    </comment>
    <comment ref="K94" authorId="0" shapeId="0" xr:uid="{00000000-0006-0000-0400-00001B010000}">
      <text>
        <r>
          <rPr>
            <sz val="11"/>
            <rFont val="Calibri"/>
          </rPr>
          <t>RHEL 9 must clear the page allocator to prevent use-after-free attacks.</t>
        </r>
      </text>
    </comment>
    <comment ref="L94" authorId="0" shapeId="0" xr:uid="{00000000-0006-0000-0400-00001C010000}">
      <text>
        <r>
          <rPr>
            <sz val="11"/>
            <rFont val="Calibri"/>
          </rPr>
          <t>RHEL 9 must clear memory when it is freed to prevent use-after-free attacks.</t>
        </r>
      </text>
    </comment>
    <comment ref="M94" authorId="0" shapeId="0" xr:uid="{00000000-0006-0000-0400-00001D010000}">
      <text>
        <r>
          <rPr>
            <sz val="11"/>
            <rFont val="Calibri"/>
          </rPr>
          <t>RHEL 9 must enable mitigations against processor-based vulnerabilities.</t>
        </r>
      </text>
    </comment>
    <comment ref="N94" authorId="0" shapeId="0" xr:uid="{00000000-0006-0000-0400-00001E010000}">
      <text>
        <r>
          <rPr>
            <sz val="11"/>
            <rFont val="Calibri"/>
          </rPr>
          <t>RHEL 9 must implement address space layout randomization (ASLR) to protect its memory from unauthorized code execution.</t>
        </r>
      </text>
    </comment>
    <comment ref="O94" authorId="0" shapeId="0" xr:uid="{00000000-0006-0000-0400-00001F010000}">
      <text>
        <r>
          <rPr>
            <sz val="11"/>
            <rFont val="Calibri"/>
          </rPr>
          <t>RHEL 9 must restrict usage of ptrace to descendant processes.</t>
        </r>
      </text>
    </comment>
    <comment ref="P94" authorId="0" shapeId="0" xr:uid="{00000000-0006-0000-0400-000020010000}">
      <text>
        <r>
          <rPr>
            <sz val="11"/>
            <rFont val="Calibri"/>
          </rPr>
          <t>RHEL 9 must implement nonexecutable data to protect its memory from unauthorized code execution.</t>
        </r>
      </text>
    </comment>
    <comment ref="J119" authorId="0" shapeId="0" xr:uid="{00000000-0006-0000-0400-000021010000}">
      <text>
        <r>
          <rPr>
            <sz val="11"/>
            <rFont val="Calibri"/>
          </rPr>
          <t>RHEL 9 must have the AIDE package installed.</t>
        </r>
      </text>
    </comment>
    <comment ref="K119" authorId="0" shapeId="0" xr:uid="{00000000-0006-0000-0400-000022010000}">
      <text>
        <r>
          <rPr>
            <sz val="11"/>
            <rFont val="Calibri"/>
          </rPr>
          <t>RHEL 9 must be configured so that the file integrity tool verifies Access Control Lists (ACLs).</t>
        </r>
      </text>
    </comment>
    <comment ref="L119" authorId="0" shapeId="0" xr:uid="{00000000-0006-0000-0400-000023010000}">
      <text>
        <r>
          <rPr>
            <sz val="11"/>
            <rFont val="Calibri"/>
          </rPr>
          <t>RHEL 9 must be configured so that the file integrity tool verifies extended attributes.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RHEL 9 SSH daemon must display the date and time of the last successful account logon upon an SSH logon.</t>
        </r>
      </text>
    </comment>
    <comment ref="I2" authorId="0" shapeId="0" xr:uid="{00000000-0006-0000-0500-000012000000}">
      <text>
        <r>
          <rPr>
            <sz val="11"/>
            <rFont val="Calibri"/>
          </rPr>
          <t>RHEL 9 must be able to initiate directly a session lock for all connection types using smart card when the smart card is removed.</t>
        </r>
      </text>
    </comment>
    <comment ref="J2" authorId="0" shapeId="0" xr:uid="{00000000-0006-0000-0500-000002000000}">
      <text>
        <r>
          <rPr>
            <sz val="11"/>
            <rFont val="Calibri"/>
          </rPr>
          <t>RHEL 9 must enable a user session lock until that user re-establishes access using established identification and authentication procedures for graphical user sessions.</t>
        </r>
      </text>
    </comment>
    <comment ref="K2" authorId="0" shapeId="0" xr:uid="{00000000-0006-0000-0500-000003000000}">
      <text>
        <r>
          <rPr>
            <sz val="11"/>
            <rFont val="Calibri"/>
          </rPr>
          <t>RHEL 9 must prevent a user from overriding the screensaver lock-enabled setting for the graphical user interface.</t>
        </r>
      </text>
    </comment>
    <comment ref="L2" authorId="0" shapeId="0" xr:uid="{00000000-0006-0000-0500-000004000000}">
      <text>
        <r>
          <rPr>
            <sz val="11"/>
            <rFont val="Calibri"/>
          </rPr>
          <t>RHEL 9 must automatically lock graphical user sessions after 10 minutes of inactivity.</t>
        </r>
      </text>
    </comment>
    <comment ref="M2" authorId="0" shapeId="0" xr:uid="{00000000-0006-0000-0500-000005000000}">
      <text>
        <r>
          <rPr>
            <sz val="11"/>
            <rFont val="Calibri"/>
          </rPr>
          <t>RHEL 9 must prevent a user from overriding the session idle-delay setting for the graphical user interface.</t>
        </r>
      </text>
    </comment>
    <comment ref="N2" authorId="0" shapeId="0" xr:uid="{00000000-0006-0000-0500-000006000000}">
      <text>
        <r>
          <rPr>
            <sz val="11"/>
            <rFont val="Calibri"/>
          </rPr>
          <t>RHEL 9 must initiate a session lock for graphical user interfaces when the screensaver is activated.</t>
        </r>
      </text>
    </comment>
    <comment ref="O2" authorId="0" shapeId="0" xr:uid="{00000000-0006-0000-0500-000007000000}">
      <text>
        <r>
          <rPr>
            <sz val="11"/>
            <rFont val="Calibri"/>
          </rPr>
          <t>RHEL 9 must prevent a user from overriding the session lock-delay setting for the graphical user interface.</t>
        </r>
      </text>
    </comment>
    <comment ref="P2" authorId="0" shapeId="0" xr:uid="{00000000-0006-0000-0500-000008000000}">
      <text>
        <r>
          <rPr>
            <sz val="11"/>
            <rFont val="Calibri"/>
          </rPr>
          <t>RHEL 9 must conceal, via the session lock, information previously visible on the display with a publicly viewable image.</t>
        </r>
      </text>
    </comment>
    <comment ref="Q2" authorId="0" shapeId="0" xr:uid="{00000000-0006-0000-0500-000009000000}">
      <text>
        <r>
          <rPr>
            <sz val="11"/>
            <rFont val="Calibri"/>
          </rPr>
          <t>RHEL 9 must automatically lock an account when three unsuccessful logon attempts occur.</t>
        </r>
      </text>
    </comment>
    <comment ref="R2" authorId="0" shapeId="0" xr:uid="{00000000-0006-0000-0500-00000A000000}">
      <text>
        <r>
          <rPr>
            <sz val="11"/>
            <rFont val="Calibri"/>
          </rPr>
          <t>RHEL 9 must automatically lock the root account until the root account is released by an administrator when three unsuccessful logon attempts occur during a 15-minute time period.</t>
        </r>
      </text>
    </comment>
    <comment ref="S2" authorId="0" shapeId="0" xr:uid="{00000000-0006-0000-0500-00000B000000}">
      <text>
        <r>
          <rPr>
            <sz val="11"/>
            <rFont val="Calibri"/>
          </rPr>
          <t>RHEL 9 must automatically lock an account when three unsuccessful logon attempts occur during a 15-minute time period.</t>
        </r>
      </text>
    </comment>
    <comment ref="T2" authorId="0" shapeId="0" xr:uid="{00000000-0006-0000-0500-00000C000000}">
      <text>
        <r>
          <rPr>
            <sz val="11"/>
            <rFont val="Calibri"/>
          </rPr>
          <t>RHEL 9 must ensure account lockouts persist.</t>
        </r>
      </text>
    </comment>
    <comment ref="U2" authorId="0" shapeId="0" xr:uid="{00000000-0006-0000-0500-00000D000000}">
      <text>
        <r>
          <rPr>
            <sz val="11"/>
            <rFont val="Calibri"/>
          </rPr>
          <t>RHEL 9 must automatically exit interactive command shell user sessions after 10 minutes of inactivity.</t>
        </r>
      </text>
    </comment>
    <comment ref="V2" authorId="0" shapeId="0" xr:uid="{00000000-0006-0000-0500-00000E000000}">
      <text>
        <r>
          <rPr>
            <sz val="11"/>
            <rFont val="Calibri"/>
          </rPr>
          <t>RHEL 9 must enforce a delay of at least four seconds between logon prompts following a failed logon attempt.</t>
        </r>
      </text>
    </comment>
    <comment ref="W2" authorId="0" shapeId="0" xr:uid="{00000000-0006-0000-0500-00000F000000}">
      <text>
        <r>
          <rPr>
            <sz val="11"/>
            <rFont val="Calibri"/>
          </rPr>
          <t>RHEL 9 must terminate idle user sessions.</t>
        </r>
      </text>
    </comment>
    <comment ref="X2" authorId="0" shapeId="0" xr:uid="{00000000-0006-0000-0500-000010000000}">
      <text>
        <r>
          <rPr>
            <sz val="11"/>
            <rFont val="Calibri"/>
          </rPr>
          <t>RHEL 9 must configure the use of the pam_faillock.so module in the /etc/pam.d/system-auth file.</t>
        </r>
      </text>
    </comment>
    <comment ref="Y2" authorId="0" shapeId="0" xr:uid="{00000000-0006-0000-0500-000011000000}">
      <text>
        <r>
          <rPr>
            <sz val="11"/>
            <rFont val="Calibri"/>
          </rPr>
          <t>RHEL 9 must configure the use of the pam_faillock.so module in the /etc/pam.d/password-auth file.</t>
        </r>
      </text>
    </comment>
    <comment ref="H7" authorId="0" shapeId="0" xr:uid="{00000000-0006-0000-0500-000013000000}">
      <text>
        <r>
          <rPr>
            <sz val="11"/>
            <rFont val="Calibri"/>
          </rPr>
          <t>RHEL 9 must enable Linux audit logging for the USBGuard daemon.</t>
        </r>
      </text>
    </comment>
    <comment ref="I7" authorId="0" shapeId="0" xr:uid="{00000000-0006-0000-0500-00002A000000}">
      <text>
        <r>
          <rPr>
            <sz val="11"/>
            <rFont val="Calibri"/>
          </rPr>
          <t>RHEL 9 must have the AIDE package installed.</t>
        </r>
      </text>
    </comment>
    <comment ref="J7" authorId="0" shapeId="0" xr:uid="{00000000-0006-0000-0500-00002B000000}">
      <text>
        <r>
          <rPr>
            <sz val="11"/>
            <rFont val="Calibri"/>
          </rPr>
          <t>RHEL 9 must use cryptographic mechanisms to protect the integrity of audit tools.</t>
        </r>
      </text>
    </comment>
    <comment ref="K7" authorId="0" shapeId="0" xr:uid="{00000000-0006-0000-0500-00002C000000}">
      <text>
        <r>
          <rPr>
            <sz val="11"/>
            <rFont val="Calibri"/>
          </rPr>
          <t>RHEL 9 must be configured so that the file integrity tool verifies Access Control Lists (ACLs).</t>
        </r>
      </text>
    </comment>
    <comment ref="L7" authorId="0" shapeId="0" xr:uid="{00000000-0006-0000-0500-00002D000000}">
      <text>
        <r>
          <rPr>
            <sz val="11"/>
            <rFont val="Calibri"/>
          </rPr>
          <t>RHEL 9 must be configured so that the file integrity tool verifies extended attributes.</t>
        </r>
      </text>
    </comment>
    <comment ref="M7" authorId="0" shapeId="0" xr:uid="{00000000-0006-0000-0500-00002E000000}">
      <text>
        <r>
          <rPr>
            <sz val="11"/>
            <rFont val="Calibri"/>
          </rPr>
          <t>RHEL 9 must have the packages required for encrypting offloaded audit logs installed.</t>
        </r>
      </text>
    </comment>
    <comment ref="N7" authorId="0" shapeId="0" xr:uid="{00000000-0006-0000-0500-00002F000000}">
      <text>
        <r>
          <rPr>
            <sz val="11"/>
            <rFont val="Calibri"/>
          </rPr>
          <t>RHEL 9 must authenticate the remote logging server for offloading audit logs via rsyslog.</t>
        </r>
      </text>
    </comment>
    <comment ref="O7" authorId="0" shapeId="0" xr:uid="{00000000-0006-0000-0500-000030000000}">
      <text>
        <r>
          <rPr>
            <sz val="11"/>
            <rFont val="Calibri"/>
          </rPr>
          <t>RHEL 9 must encrypt the transfer of audit records offloaded onto a different system or media from the system being audited via rsyslog.</t>
        </r>
      </text>
    </comment>
    <comment ref="P7" authorId="0" shapeId="0" xr:uid="{00000000-0006-0000-0500-000031000000}">
      <text>
        <r>
          <rPr>
            <sz val="11"/>
            <rFont val="Calibri"/>
          </rPr>
          <t>RHEL 9 must encrypt via the gtls driver the transfer of audit records offloaded onto a different system or media from the system being audited via rsyslog.</t>
        </r>
      </text>
    </comment>
    <comment ref="Q7" authorId="0" shapeId="0" xr:uid="{00000000-0006-0000-0500-000032000000}">
      <text>
        <r>
          <rPr>
            <sz val="11"/>
            <rFont val="Calibri"/>
          </rPr>
          <t>RHEL 9 must be configured to forward audit records via TCP to a different system or media from the system being audited via rsyslog.</t>
        </r>
      </text>
    </comment>
    <comment ref="R7" authorId="0" shapeId="0" xr:uid="{00000000-0006-0000-0500-000033000000}">
      <text>
        <r>
          <rPr>
            <sz val="11"/>
            <rFont val="Calibri"/>
          </rPr>
          <t>RHEL 9 must label all offloaded audit logs before sending them to the central log server.</t>
        </r>
      </text>
    </comment>
    <comment ref="S7" authorId="0" shapeId="0" xr:uid="{00000000-0006-0000-0500-000034000000}">
      <text>
        <r>
          <rPr>
            <sz val="11"/>
            <rFont val="Calibri"/>
          </rPr>
          <t xml:space="preserve">RHEL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T7" authorId="0" shapeId="0" xr:uid="{00000000-0006-0000-0500-000035000000}">
      <text>
        <r>
          <rPr>
            <sz val="11"/>
            <rFont val="Calibri"/>
          </rPr>
          <t>RHEL 9 must audit all uses of the chmod, fchmod, and fchmodat system calls.</t>
        </r>
      </text>
    </comment>
    <comment ref="U7" authorId="0" shapeId="0" xr:uid="{00000000-0006-0000-0500-000036000000}">
      <text>
        <r>
          <rPr>
            <sz val="11"/>
            <rFont val="Calibri"/>
          </rPr>
          <t>RHEL 9 must audit all uses of the chown, fchown, fchownat, and lchown system calls.</t>
        </r>
      </text>
    </comment>
    <comment ref="V7" authorId="0" shapeId="0" xr:uid="{00000000-0006-0000-0500-000037000000}">
      <text>
        <r>
          <rPr>
            <sz val="11"/>
            <rFont val="Calibri"/>
          </rPr>
          <t>RHEL 9 must audit all uses of the setxattr, fsetxattr, lsetxattr, removexattr, fremovexattr, and lremovexattr system calls.</t>
        </r>
      </text>
    </comment>
    <comment ref="W7" authorId="0" shapeId="0" xr:uid="{00000000-0006-0000-0500-000038000000}">
      <text>
        <r>
          <rPr>
            <sz val="11"/>
            <rFont val="Calibri"/>
          </rPr>
          <t>RHEL 9 must audit all uses of umount system calls.</t>
        </r>
      </text>
    </comment>
    <comment ref="X7" authorId="0" shapeId="0" xr:uid="{00000000-0006-0000-0500-000039000000}">
      <text>
        <r>
          <rPr>
            <sz val="11"/>
            <rFont val="Calibri"/>
          </rPr>
          <t>RHEL 9 must audit all uses of the chacl command.</t>
        </r>
      </text>
    </comment>
    <comment ref="Y7" authorId="0" shapeId="0" xr:uid="{00000000-0006-0000-0500-00003A000000}">
      <text>
        <r>
          <rPr>
            <sz val="11"/>
            <rFont val="Calibri"/>
          </rPr>
          <t>RHEL 9 must audit all uses of the setfacl command.</t>
        </r>
      </text>
    </comment>
    <comment ref="Z7" authorId="0" shapeId="0" xr:uid="{00000000-0006-0000-0500-000014000000}">
      <text>
        <r>
          <rPr>
            <sz val="11"/>
            <rFont val="Calibri"/>
          </rPr>
          <t>RHEL 9 must audit all uses of the chcon command.</t>
        </r>
      </text>
    </comment>
    <comment ref="AA7" authorId="0" shapeId="0" xr:uid="{00000000-0006-0000-0500-000015000000}">
      <text>
        <r>
          <rPr>
            <sz val="11"/>
            <rFont val="Calibri"/>
          </rPr>
          <t>RHEL 9 must audit all uses of the semanage command.</t>
        </r>
      </text>
    </comment>
    <comment ref="AB7" authorId="0" shapeId="0" xr:uid="{00000000-0006-0000-0500-000016000000}">
      <text>
        <r>
          <rPr>
            <sz val="11"/>
            <rFont val="Calibri"/>
          </rPr>
          <t>RHEL 9 must audit all uses of the setfiles command.</t>
        </r>
      </text>
    </comment>
    <comment ref="AC7" authorId="0" shapeId="0" xr:uid="{00000000-0006-0000-0500-000017000000}">
      <text>
        <r>
          <rPr>
            <sz val="11"/>
            <rFont val="Calibri"/>
          </rPr>
          <t>RHEL 9 must audit all uses of the setsebool command.</t>
        </r>
      </text>
    </comment>
    <comment ref="AD7" authorId="0" shapeId="0" xr:uid="{00000000-0006-0000-0500-000018000000}">
      <text>
        <r>
          <rPr>
            <sz val="11"/>
            <rFont val="Calibri"/>
          </rPr>
          <t>RHEL 9 must audit all uses of the rename, unlink, rmdir, renameat, and unlinkat system calls.</t>
        </r>
      </text>
    </comment>
    <comment ref="AE7" authorId="0" shapeId="0" xr:uid="{00000000-0006-0000-0500-000019000000}">
      <text>
        <r>
          <rPr>
            <sz val="11"/>
            <rFont val="Calibri"/>
          </rPr>
          <t>RHEL 9 must audit all uses of the truncate, ftruncate, creat, open, openat, and open_by_handle_at system calls.</t>
        </r>
      </text>
    </comment>
    <comment ref="AF7" authorId="0" shapeId="0" xr:uid="{00000000-0006-0000-0500-00001A000000}">
      <text>
        <r>
          <rPr>
            <sz val="11"/>
            <rFont val="Calibri"/>
          </rPr>
          <t>RHEL 9 must audit all uses of the delete_module system call.</t>
        </r>
      </text>
    </comment>
    <comment ref="AG7" authorId="0" shapeId="0" xr:uid="{00000000-0006-0000-0500-00001B000000}">
      <text>
        <r>
          <rPr>
            <sz val="11"/>
            <rFont val="Calibri"/>
          </rPr>
          <t>RHEL 9 must audit all uses of the init_module and finit_module system calls.</t>
        </r>
      </text>
    </comment>
    <comment ref="AH7" authorId="0" shapeId="0" xr:uid="{00000000-0006-0000-0500-00001C000000}">
      <text>
        <r>
          <rPr>
            <sz val="11"/>
            <rFont val="Calibri"/>
          </rPr>
          <t>RHEL 9 must audit all uses of the chage command.</t>
        </r>
      </text>
    </comment>
    <comment ref="AI7" authorId="0" shapeId="0" xr:uid="{00000000-0006-0000-0500-00001D000000}">
      <text>
        <r>
          <rPr>
            <sz val="11"/>
            <rFont val="Calibri"/>
          </rPr>
          <t>RHEL 9 must audit all uses of the chsh command.</t>
        </r>
      </text>
    </comment>
    <comment ref="AJ7" authorId="0" shapeId="0" xr:uid="{00000000-0006-0000-0500-00001E000000}">
      <text>
        <r>
          <rPr>
            <sz val="11"/>
            <rFont val="Calibri"/>
          </rPr>
          <t>RHEL 9 must audit all uses of the crontab command.</t>
        </r>
      </text>
    </comment>
    <comment ref="AK7" authorId="0" shapeId="0" xr:uid="{00000000-0006-0000-0500-00001F000000}">
      <text>
        <r>
          <rPr>
            <sz val="11"/>
            <rFont val="Calibri"/>
          </rPr>
          <t>RHEL 9 must audit all uses of the gpasswd command.</t>
        </r>
      </text>
    </comment>
    <comment ref="AL7" authorId="0" shapeId="0" xr:uid="{00000000-0006-0000-0500-000020000000}">
      <text>
        <r>
          <rPr>
            <sz val="11"/>
            <rFont val="Calibri"/>
          </rPr>
          <t>RHEL 9 must audit all uses of the kmod command.</t>
        </r>
      </text>
    </comment>
    <comment ref="AM7" authorId="0" shapeId="0" xr:uid="{00000000-0006-0000-0500-000021000000}">
      <text>
        <r>
          <rPr>
            <sz val="11"/>
            <rFont val="Calibri"/>
          </rPr>
          <t>RHEL 9 must audit all uses of the newgrp command.</t>
        </r>
      </text>
    </comment>
    <comment ref="AN7" authorId="0" shapeId="0" xr:uid="{00000000-0006-0000-0500-000022000000}">
      <text>
        <r>
          <rPr>
            <sz val="11"/>
            <rFont val="Calibri"/>
          </rPr>
          <t>RHEL 9 must audit all uses of the passwd command.</t>
        </r>
      </text>
    </comment>
    <comment ref="AO7" authorId="0" shapeId="0" xr:uid="{00000000-0006-0000-0500-000023000000}">
      <text>
        <r>
          <rPr>
            <sz val="11"/>
            <rFont val="Calibri"/>
          </rPr>
          <t>RHEL 9 must audit all uses of the postdrop command.</t>
        </r>
      </text>
    </comment>
    <comment ref="AP7" authorId="0" shapeId="0" xr:uid="{00000000-0006-0000-0500-000024000000}">
      <text>
        <r>
          <rPr>
            <sz val="11"/>
            <rFont val="Calibri"/>
          </rPr>
          <t>RHEL 9 must audit all uses of the postqueue command.</t>
        </r>
      </text>
    </comment>
    <comment ref="AQ7" authorId="0" shapeId="0" xr:uid="{00000000-0006-0000-0500-000025000000}">
      <text>
        <r>
          <rPr>
            <sz val="11"/>
            <rFont val="Calibri"/>
          </rPr>
          <t>RHEL 9 must audit all uses of the ssh-agent command.</t>
        </r>
      </text>
    </comment>
    <comment ref="AR7" authorId="0" shapeId="0" xr:uid="{00000000-0006-0000-0500-000026000000}">
      <text>
        <r>
          <rPr>
            <sz val="11"/>
            <rFont val="Calibri"/>
          </rPr>
          <t>RHEL 9 must audit all uses of the ssh-keysign command.</t>
        </r>
      </text>
    </comment>
    <comment ref="AS7" authorId="0" shapeId="0" xr:uid="{00000000-0006-0000-0500-000027000000}">
      <text>
        <r>
          <rPr>
            <sz val="11"/>
            <rFont val="Calibri"/>
          </rPr>
          <t>RHEL 9 must audit all uses of the su command.</t>
        </r>
      </text>
    </comment>
    <comment ref="AT7" authorId="0" shapeId="0" xr:uid="{00000000-0006-0000-0500-000028000000}">
      <text>
        <r>
          <rPr>
            <sz val="11"/>
            <rFont val="Calibri"/>
          </rPr>
          <t>RHEL 9 must audit all uses of the sudo command.</t>
        </r>
      </text>
    </comment>
    <comment ref="AU7" authorId="0" shapeId="0" xr:uid="{00000000-0006-0000-0500-000029000000}">
      <text>
        <r>
          <rPr>
            <sz val="11"/>
            <rFont val="Calibri"/>
          </rPr>
          <t>RHEL 9 must audit all uses of the sudoedit command.</t>
        </r>
      </text>
    </comment>
    <comment ref="H9" authorId="0" shapeId="0" xr:uid="{00000000-0006-0000-0500-00003B000000}">
      <text>
        <r>
          <rPr>
            <sz val="11"/>
            <rFont val="Calibri"/>
          </rPr>
          <t>RHEL 9 must require a boot loader superuser password.</t>
        </r>
      </text>
    </comment>
    <comment ref="I9" authorId="0" shapeId="0" xr:uid="{00000000-0006-0000-0500-00003C000000}">
      <text>
        <r>
          <rPr>
            <sz val="11"/>
            <rFont val="Calibri"/>
          </rPr>
          <t>RHEL 9 must require a unique superusers name upon booting into single-user and maintenance modes.</t>
        </r>
      </text>
    </comment>
    <comment ref="J9" authorId="0" shapeId="0" xr:uid="{00000000-0006-0000-0500-00003D000000}">
      <text>
        <r>
          <rPr>
            <sz val="11"/>
            <rFont val="Calibri"/>
          </rPr>
          <t>RHEL 9 /boot/grub2/grub.cfg file must be group-owned by root.</t>
        </r>
      </text>
    </comment>
    <comment ref="K9" authorId="0" shapeId="0" xr:uid="{00000000-0006-0000-0500-00003E000000}">
      <text>
        <r>
          <rPr>
            <sz val="11"/>
            <rFont val="Calibri"/>
          </rPr>
          <t>RHEL 9 /boot/grub2/grub.cfg file must be owned by root.</t>
        </r>
      </text>
    </comment>
    <comment ref="L9" authorId="0" shapeId="0" xr:uid="{00000000-0006-0000-0500-00003F000000}">
      <text>
        <r>
          <rPr>
            <sz val="11"/>
            <rFont val="Calibri"/>
          </rPr>
          <t>RHEL 9 must require authentication to access emergency mode.</t>
        </r>
      </text>
    </comment>
    <comment ref="M9" authorId="0" shapeId="0" xr:uid="{00000000-0006-0000-0500-000040000000}">
      <text>
        <r>
          <rPr>
            <sz val="11"/>
            <rFont val="Calibri"/>
          </rPr>
          <t>RHEL 9 must require authentication to access single-user mode.</t>
        </r>
      </text>
    </comment>
    <comment ref="H10" authorId="0" shapeId="0" xr:uid="{00000000-0006-0000-0500-000041000000}">
      <text>
        <r>
          <rPr>
            <sz val="11"/>
            <rFont val="Calibri"/>
          </rPr>
          <t>RHEL 9 must check the GPG signature of software packages originating from external software repositories before installation.</t>
        </r>
      </text>
    </comment>
    <comment ref="I10" authorId="0" shapeId="0" xr:uid="{00000000-0006-0000-0500-000042000000}">
      <text>
        <r>
          <rPr>
            <sz val="11"/>
            <rFont val="Calibri"/>
          </rPr>
          <t>RHEL 9 must check the GPG signature of locally installed software packages before installation.</t>
        </r>
      </text>
    </comment>
    <comment ref="J10" authorId="0" shapeId="0" xr:uid="{00000000-0006-0000-0500-000043000000}">
      <text>
        <r>
          <rPr>
            <sz val="11"/>
            <rFont val="Calibri"/>
          </rPr>
          <t>RHEL 9 must have GPG signature verification enabled for all software repositories.</t>
        </r>
      </text>
    </comment>
    <comment ref="H14" authorId="0" shapeId="0" xr:uid="{00000000-0006-0000-0500-000044000000}">
      <text>
        <r>
          <rPr>
            <sz val="11"/>
            <rFont val="Calibri"/>
          </rPr>
          <t>The systemd Ctrl-Alt-Delete burst key sequence in RHEL 9 must be disabled.</t>
        </r>
      </text>
    </comment>
    <comment ref="I14" authorId="0" shapeId="0" xr:uid="{00000000-0006-0000-0500-000045000000}">
      <text>
        <r>
          <rPr>
            <sz val="11"/>
            <rFont val="Calibri"/>
          </rPr>
          <t>The x86 Ctrl-Alt-Delete key sequence must be disabled on RHEL 9.</t>
        </r>
      </text>
    </comment>
    <comment ref="J14" authorId="0" shapeId="0" xr:uid="{00000000-0006-0000-0500-000046000000}">
      <text>
        <r>
          <rPr>
            <sz val="11"/>
            <rFont val="Calibri"/>
          </rPr>
          <t>RHEL 9 debug-shell systemd service must be disabled.</t>
        </r>
      </text>
    </comment>
    <comment ref="K14" authorId="0" shapeId="0" xr:uid="{00000000-0006-0000-0500-000047000000}">
      <text>
        <r>
          <rPr>
            <sz val="11"/>
            <rFont val="Calibri"/>
          </rPr>
          <t>RHEL 9 must disable the ability of systemd to spawn an interactive boot process.</t>
        </r>
      </text>
    </comment>
    <comment ref="L14" authorId="0" shapeId="0" xr:uid="{00000000-0006-0000-0500-000048000000}">
      <text>
        <r>
          <rPr>
            <sz val="11"/>
            <rFont val="Calibri"/>
          </rPr>
          <t>RHEL 9 must prevent the loading of a new kernel for later execution.</t>
        </r>
      </text>
    </comment>
    <comment ref="M14" authorId="0" shapeId="0" xr:uid="{00000000-0006-0000-0500-000049000000}">
      <text>
        <r>
          <rPr>
            <sz val="11"/>
            <rFont val="Calibri"/>
          </rPr>
          <t>RHEL 9 must be configured to disable the Asynchronous Transfer Mode kernel module.</t>
        </r>
      </text>
    </comment>
    <comment ref="N14" authorId="0" shapeId="0" xr:uid="{00000000-0006-0000-0500-00004A000000}">
      <text>
        <r>
          <rPr>
            <sz val="11"/>
            <rFont val="Calibri"/>
          </rPr>
          <t>RHEL 9 must be configured to disable the Controller Area Network kernel module.</t>
        </r>
      </text>
    </comment>
    <comment ref="O14" authorId="0" shapeId="0" xr:uid="{00000000-0006-0000-0500-00004B000000}">
      <text>
        <r>
          <rPr>
            <sz val="11"/>
            <rFont val="Calibri"/>
          </rPr>
          <t>RHEL 9 must be configured to disable the FireWire kernel module.</t>
        </r>
      </text>
    </comment>
    <comment ref="P14" authorId="0" shapeId="0" xr:uid="{00000000-0006-0000-0500-00004C000000}">
      <text>
        <r>
          <rPr>
            <sz val="11"/>
            <rFont val="Calibri"/>
          </rPr>
          <t>RHEL 9 must disable the Stream Control Transmission Protocol (SCTP) kernel module.</t>
        </r>
      </text>
    </comment>
    <comment ref="Q14" authorId="0" shapeId="0" xr:uid="{00000000-0006-0000-0500-00004D000000}">
      <text>
        <r>
          <rPr>
            <sz val="11"/>
            <rFont val="Calibri"/>
          </rPr>
          <t>RHEL 9 must disable the Transparent Inter Process Communication (TIPC) kernel module.</t>
        </r>
      </text>
    </comment>
    <comment ref="R14" authorId="0" shapeId="0" xr:uid="{00000000-0006-0000-0500-00004E000000}">
      <text>
        <r>
          <rPr>
            <sz val="11"/>
            <rFont val="Calibri"/>
          </rPr>
          <t>RHEL 9 must disable the use of user namespaces.</t>
        </r>
      </text>
    </comment>
    <comment ref="S14" authorId="0" shapeId="0" xr:uid="{00000000-0006-0000-0500-00004F000000}">
      <text>
        <r>
          <rPr>
            <sz val="11"/>
            <rFont val="Calibri"/>
          </rPr>
          <t>RHEL 9 must remove all software components after updated versions have been installed.</t>
        </r>
      </text>
    </comment>
    <comment ref="T14" authorId="0" shapeId="0" xr:uid="{00000000-0006-0000-0500-000050000000}">
      <text>
        <r>
          <rPr>
            <sz val="11"/>
            <rFont val="Calibri"/>
          </rPr>
          <t>RHEL 9 must not have a File Transfer Protocol (FTP) server package installed.</t>
        </r>
      </text>
    </comment>
    <comment ref="U14" authorId="0" shapeId="0" xr:uid="{00000000-0006-0000-0500-000051000000}">
      <text>
        <r>
          <rPr>
            <sz val="11"/>
            <rFont val="Calibri"/>
          </rPr>
          <t>RHEL 9 must not have the nfs-utils package installed.</t>
        </r>
      </text>
    </comment>
    <comment ref="V14" authorId="0" shapeId="0" xr:uid="{00000000-0006-0000-0500-000052000000}">
      <text>
        <r>
          <rPr>
            <sz val="11"/>
            <rFont val="Calibri"/>
          </rPr>
          <t>RHEL 9 must not install packages from the Extra Packages for Enterprise Linux (EPEL) repository.</t>
        </r>
      </text>
    </comment>
    <comment ref="W14" authorId="0" shapeId="0" xr:uid="{00000000-0006-0000-0500-000053000000}">
      <text>
        <r>
          <rPr>
            <sz val="11"/>
            <rFont val="Calibri"/>
          </rPr>
          <t>RHEL 9 must not have the telnet-server package installed.</t>
        </r>
      </text>
    </comment>
    <comment ref="X14" authorId="0" shapeId="0" xr:uid="{00000000-0006-0000-0500-000054000000}">
      <text>
        <r>
          <rPr>
            <sz val="11"/>
            <rFont val="Calibri"/>
          </rPr>
          <t>RHEL 9 must not have the gssproxy package installed.</t>
        </r>
      </text>
    </comment>
    <comment ref="Y14" authorId="0" shapeId="0" xr:uid="{00000000-0006-0000-0500-000055000000}">
      <text>
        <r>
          <rPr>
            <sz val="11"/>
            <rFont val="Calibri"/>
          </rPr>
          <t>RHEL 9 must not have the iprutils package installed.</t>
        </r>
      </text>
    </comment>
    <comment ref="Z14" authorId="0" shapeId="0" xr:uid="{00000000-0006-0000-0500-000056000000}">
      <text>
        <r>
          <rPr>
            <sz val="11"/>
            <rFont val="Calibri"/>
          </rPr>
          <t>RHEL 9 must not have the tuned package installed.</t>
        </r>
      </text>
    </comment>
    <comment ref="AA14" authorId="0" shapeId="0" xr:uid="{00000000-0006-0000-0500-000057000000}">
      <text>
        <r>
          <rPr>
            <sz val="11"/>
            <rFont val="Calibri"/>
          </rPr>
          <t>The Trivial File Transfer Protocol (TFTP) server must not be installed unless it is required, and if required, the RHEL 9 TFTP daemon must be configured to operate in secure mode.</t>
        </r>
      </text>
    </comment>
    <comment ref="AB14" authorId="0" shapeId="0" xr:uid="{00000000-0006-0000-0500-000058000000}">
      <text>
        <r>
          <rPr>
            <sz val="11"/>
            <rFont val="Calibri"/>
          </rPr>
          <t>RHEL 9 must not have the quagga package installed.</t>
        </r>
      </text>
    </comment>
    <comment ref="AC14" authorId="0" shapeId="0" xr:uid="{00000000-0006-0000-0500-000059000000}">
      <text>
        <r>
          <rPr>
            <sz val="11"/>
            <rFont val="Calibri"/>
          </rPr>
          <t>A graphical display manager must not be installed on RHEL 9 unless approved.</t>
        </r>
      </text>
    </comment>
    <comment ref="AD14" authorId="0" shapeId="0" xr:uid="{00000000-0006-0000-0500-00005A000000}">
      <text>
        <r>
          <rPr>
            <sz val="11"/>
            <rFont val="Calibri"/>
          </rPr>
          <t>RHEL 9 must have the s-nail package installed.</t>
        </r>
      </text>
    </comment>
    <comment ref="AE14" authorId="0" shapeId="0" xr:uid="{00000000-0006-0000-0500-00005B000000}">
      <text>
        <r>
          <rPr>
            <sz val="11"/>
            <rFont val="Calibri"/>
          </rPr>
          <t>RHEL 9 file system automount function must be disabled unless required.</t>
        </r>
      </text>
    </comment>
    <comment ref="AF14" authorId="0" shapeId="0" xr:uid="{00000000-0006-0000-0500-00005C000000}">
      <text>
        <r>
          <rPr>
            <sz val="11"/>
            <rFont val="Calibri"/>
          </rPr>
          <t>RHEL 9 must disable mounting of cramfs.</t>
        </r>
      </text>
    </comment>
    <comment ref="AG14" authorId="0" shapeId="0" xr:uid="{00000000-0006-0000-0500-00005D000000}">
      <text>
        <r>
          <rPr>
            <sz val="11"/>
            <rFont val="Calibri"/>
          </rPr>
          <t>RHEL 9 must be configured to prevent unrestricted mail relaying.</t>
        </r>
      </text>
    </comment>
    <comment ref="AH14" authorId="0" shapeId="0" xr:uid="{00000000-0006-0000-0500-00005E000000}">
      <text>
        <r>
          <rPr>
            <sz val="11"/>
            <rFont val="Calibri"/>
          </rPr>
          <t>RHEL 9 SSH daemon must disable remote X connections for interactive users.</t>
        </r>
      </text>
    </comment>
    <comment ref="AI14" authorId="0" shapeId="0" xr:uid="{00000000-0006-0000-0500-00005F000000}">
      <text>
        <r>
          <rPr>
            <sz val="11"/>
            <rFont val="Calibri"/>
          </rPr>
          <t>RHEL 9 SSH daemon must prevent remote hosts from connecting to the proxy display.</t>
        </r>
      </text>
    </comment>
    <comment ref="AJ14" authorId="0" shapeId="0" xr:uid="{00000000-0006-0000-0500-000060000000}">
      <text>
        <r>
          <rPr>
            <sz val="11"/>
            <rFont val="Calibri"/>
          </rPr>
          <t>RHEL 9 must disable the graphical user interface automount function unless required.</t>
        </r>
      </text>
    </comment>
    <comment ref="AK14" authorId="0" shapeId="0" xr:uid="{00000000-0006-0000-0500-000061000000}">
      <text>
        <r>
          <rPr>
            <sz val="11"/>
            <rFont val="Calibri"/>
          </rPr>
          <t>RHEL 9 must prevent a user from overriding the disabling of the graphical user interface automount function.</t>
        </r>
      </text>
    </comment>
    <comment ref="AL14" authorId="0" shapeId="0" xr:uid="{00000000-0006-0000-0500-000062000000}">
      <text>
        <r>
          <rPr>
            <sz val="11"/>
            <rFont val="Calibri"/>
          </rPr>
          <t>RHEL 9 must not allow unattended or automatic logon via the graphical user interface.</t>
        </r>
      </text>
    </comment>
    <comment ref="AM14" authorId="0" shapeId="0" xr:uid="{00000000-0006-0000-0500-000063000000}">
      <text>
        <r>
          <rPr>
            <sz val="11"/>
            <rFont val="Calibri"/>
          </rPr>
          <t>RHEL 9 must disable the ability of a user to accidentally press Ctrl-Alt-Del and cause a system to shut down or reboot.</t>
        </r>
      </text>
    </comment>
    <comment ref="AN14" authorId="0" shapeId="0" xr:uid="{00000000-0006-0000-0500-000064000000}">
      <text>
        <r>
          <rPr>
            <sz val="11"/>
            <rFont val="Calibri"/>
          </rPr>
          <t>RHEL 9 must prevent a user from overriding the Ctrl-Alt-Del sequence settings for the graphical user interface.</t>
        </r>
      </text>
    </comment>
    <comment ref="AO14" authorId="0" shapeId="0" xr:uid="{00000000-0006-0000-0500-000065000000}">
      <text>
        <r>
          <rPr>
            <sz val="11"/>
            <rFont val="Calibri"/>
          </rPr>
          <t>RHEL 9 must disable the user list at logon for graphical user interfaces.</t>
        </r>
      </text>
    </comment>
    <comment ref="AP14" authorId="0" shapeId="0" xr:uid="{00000000-0006-0000-0500-000066000000}">
      <text>
        <r>
          <rPr>
            <sz val="11"/>
            <rFont val="Calibri"/>
          </rPr>
          <t>RHEL 9 must be configured to disable USB mass storage.</t>
        </r>
      </text>
    </comment>
    <comment ref="AQ14" authorId="0" shapeId="0" xr:uid="{00000000-0006-0000-0500-000067000000}">
      <text>
        <r>
          <rPr>
            <sz val="11"/>
            <rFont val="Calibri"/>
          </rPr>
          <t>RHEL 9 must have the USBGuard package installed.</t>
        </r>
      </text>
    </comment>
    <comment ref="AR14" authorId="0" shapeId="0" xr:uid="{00000000-0006-0000-0500-000068000000}">
      <text>
        <r>
          <rPr>
            <sz val="11"/>
            <rFont val="Calibri"/>
          </rPr>
          <t>RHEL 9 must have the USBGuard package enabled.</t>
        </r>
      </text>
    </comment>
    <comment ref="AS14" authorId="0" shapeId="0" xr:uid="{00000000-0006-0000-0500-000069000000}">
      <text>
        <r>
          <rPr>
            <sz val="11"/>
            <rFont val="Calibri"/>
          </rPr>
          <t>RHEL 9 must block unauthorized peripherals before establishing a connection.</t>
        </r>
      </text>
    </comment>
    <comment ref="AT14" authorId="0" shapeId="0" xr:uid="{00000000-0006-0000-0500-00006A000000}">
      <text>
        <r>
          <rPr>
            <sz val="11"/>
            <rFont val="Calibri"/>
          </rPr>
          <t>RHEL 9 Bluetooth must be disabled.</t>
        </r>
      </text>
    </comment>
    <comment ref="AU14" authorId="0" shapeId="0" xr:uid="{00000000-0006-0000-0500-00006B000000}">
      <text>
        <r>
          <rPr>
            <sz val="11"/>
            <rFont val="Calibri"/>
          </rPr>
          <t>RHEL 9 wireless network adapters must be disabled.</t>
        </r>
      </text>
    </comment>
    <comment ref="H16" authorId="0" shapeId="0" xr:uid="{00000000-0006-0000-0500-00006C000000}">
      <text>
        <r>
          <rPr>
            <sz val="11"/>
            <rFont val="Calibri"/>
          </rPr>
          <t>RHEL 9 must enable the hardware random number generator entropy gatherer service.</t>
        </r>
      </text>
    </comment>
    <comment ref="I16" authorId="0" shapeId="0" xr:uid="{00000000-0006-0000-0500-00006D000000}">
      <text>
        <r>
          <rPr>
            <sz val="11"/>
            <rFont val="Calibri"/>
          </rPr>
          <t>RHEL 9 must have the rng-tools package installed.</t>
        </r>
      </text>
    </comment>
    <comment ref="J16" authorId="0" shapeId="0" xr:uid="{00000000-0006-0000-0500-00006E000000}">
      <text>
        <r>
          <rPr>
            <sz val="11"/>
            <rFont val="Calibri"/>
          </rPr>
          <t>RHEL 9 local disk partitions must implement cryptographic mechanisms to prevent unauthorized disclosure or modification of all information that requires at rest protection.</t>
        </r>
      </text>
    </comment>
    <comment ref="K16" authorId="0" shapeId="0" xr:uid="{00000000-0006-0000-0500-00006F000000}">
      <text>
        <r>
          <rPr>
            <sz val="11"/>
            <rFont val="Calibri"/>
          </rPr>
          <t>RHEL 9 systems using Domain Name Servers (DNS) resolution must have at least two name servers configured.</t>
        </r>
      </text>
    </comment>
    <comment ref="L16" authorId="0" shapeId="0" xr:uid="{00000000-0006-0000-0500-000070000000}">
      <text>
        <r>
          <rPr>
            <sz val="11"/>
            <rFont val="Calibri"/>
          </rPr>
          <t>RHEL 9 must configure a DNS processing mode in Network Manager.</t>
        </r>
      </text>
    </comment>
    <comment ref="M16" authorId="0" shapeId="0" xr:uid="{00000000-0006-0000-0500-000071000000}">
      <text>
        <r>
          <rPr>
            <sz val="11"/>
            <rFont val="Calibri"/>
          </rPr>
          <t>RHEL 9 libreswan package must be installed.</t>
        </r>
      </text>
    </comment>
    <comment ref="N16" authorId="0" shapeId="0" xr:uid="{00000000-0006-0000-0500-000072000000}">
      <text>
        <r>
          <rPr>
            <sz val="11"/>
            <rFont val="Calibri"/>
          </rPr>
          <t>All RHEL 9 networked systems must have SSH installed.</t>
        </r>
      </text>
    </comment>
    <comment ref="O16" authorId="0" shapeId="0" xr:uid="{00000000-0006-0000-0500-000073000000}">
      <text>
        <r>
          <rPr>
            <sz val="11"/>
            <rFont val="Calibri"/>
          </rPr>
          <t>All RHEL 9 networked systems must have and implement SSH to protect the confidentiality and integrity of transmitted and received information, as well as information during preparation for transmission.</t>
        </r>
      </text>
    </comment>
    <comment ref="P16" authorId="0" shapeId="0" xr:uid="{00000000-0006-0000-0500-000074000000}">
      <text>
        <r>
          <rPr>
            <sz val="11"/>
            <rFont val="Calibri"/>
          </rPr>
          <t>RHEL 9 must have the openssh-clients package installed.</t>
        </r>
      </text>
    </comment>
    <comment ref="Q16" authorId="0" shapeId="0" xr:uid="{00000000-0006-0000-0500-000075000000}">
      <text>
        <r>
          <rPr>
            <sz val="11"/>
            <rFont val="Calibri"/>
          </rPr>
          <t>The RHEL 9 SSH server must be configured to use only DOD-approved encryption ciphers employing FIPS 140-3 validated cryptographic hash algorithms to protect the confidentiality of SSH server connections.</t>
        </r>
      </text>
    </comment>
    <comment ref="R16" authorId="0" shapeId="0" xr:uid="{00000000-0006-0000-0500-000076000000}">
      <text>
        <r>
          <rPr>
            <sz val="11"/>
            <rFont val="Calibri"/>
          </rPr>
          <t>The RHEL 9 SSH server must be configured to use only Message Authentication Codes (MACs) employing FIPS 140-3 validated cryptographic hash algorithms to protect the confidentiality of SSH server connections.</t>
        </r>
      </text>
    </comment>
    <comment ref="S16" authorId="0" shapeId="0" xr:uid="{00000000-0006-0000-0500-000077000000}">
      <text>
        <r>
          <rPr>
            <sz val="11"/>
            <rFont val="Calibri"/>
          </rPr>
          <t>RHEL 9 must force a frequent session key renegotiation for SSH connections to the server.</t>
        </r>
      </text>
    </comment>
    <comment ref="T16" authorId="0" shapeId="0" xr:uid="{00000000-0006-0000-0500-000078000000}">
      <text>
        <r>
          <rPr>
            <sz val="11"/>
            <rFont val="Calibri"/>
          </rPr>
          <t>RHEL 9 must be configured so that all network connections associated with SSH traffic terminate after becoming unresponsive.</t>
        </r>
      </text>
    </comment>
    <comment ref="U16" authorId="0" shapeId="0" xr:uid="{00000000-0006-0000-0500-000079000000}">
      <text>
        <r>
          <rPr>
            <sz val="11"/>
            <rFont val="Calibri"/>
          </rPr>
          <t>RHEL 9 must be configured so that all network connections associated with SSH traffic are terminated after 10 minutes of becoming unresponsive.</t>
        </r>
      </text>
    </comment>
    <comment ref="V16" authorId="0" shapeId="0" xr:uid="{00000000-0006-0000-0500-00007A000000}">
      <text>
        <r>
          <rPr>
            <sz val="11"/>
            <rFont val="Calibri"/>
          </rPr>
          <t>RHEL 9 SSH daemon must not allow compression or must only allow compression after successful authentication.</t>
        </r>
      </text>
    </comment>
    <comment ref="W16" authorId="0" shapeId="0" xr:uid="{00000000-0006-0000-0500-00007B000000}">
      <text>
        <r>
          <rPr>
            <sz val="11"/>
            <rFont val="Calibri"/>
          </rPr>
          <t>RHEL 9 password-auth must be configured to use a sufficient number of hashing rounds.</t>
        </r>
      </text>
    </comment>
    <comment ref="X16" authorId="0" shapeId="0" xr:uid="{00000000-0006-0000-0500-00007C000000}">
      <text>
        <r>
          <rPr>
            <sz val="11"/>
            <rFont val="Calibri"/>
          </rPr>
          <t>RHEL 9 system-auth must be configured to use a sufficient number of hashing rounds.</t>
        </r>
      </text>
    </comment>
    <comment ref="Y16" authorId="0" shapeId="0" xr:uid="{00000000-0006-0000-0500-00007D000000}">
      <text>
        <r>
          <rPr>
            <sz val="11"/>
            <rFont val="Calibri"/>
          </rPr>
          <t>RHEL 9 must be configured so that user and group account administration utilities are configured to store only encrypted representations of passwords.</t>
        </r>
      </text>
    </comment>
    <comment ref="Z16" authorId="0" shapeId="0" xr:uid="{00000000-0006-0000-0500-00007E000000}">
      <text>
        <r>
          <rPr>
            <sz val="11"/>
            <rFont val="Calibri"/>
          </rPr>
          <t>RHEL 9 must use a file integrity tool that is configured to use FIPS 140-3-approved cryptographic hashes for validating file contents and directories.</t>
        </r>
      </text>
    </comment>
    <comment ref="AA16" authorId="0" shapeId="0" xr:uid="{00000000-0006-0000-0500-00007F000000}">
      <text>
        <r>
          <rPr>
            <sz val="11"/>
            <rFont val="Calibri"/>
          </rPr>
          <t>RHEL 9 must enable FIPS mode.</t>
        </r>
      </text>
    </comment>
    <comment ref="AB16" authorId="0" shapeId="0" xr:uid="{00000000-0006-0000-0500-000080000000}">
      <text>
        <r>
          <rPr>
            <sz val="11"/>
            <rFont val="Calibri"/>
          </rPr>
          <t>RHEL 9 must employ FIPS 140-3 approved cryptographic hashing algorithms for all stored passwords.</t>
        </r>
      </text>
    </comment>
    <comment ref="AC16" authorId="0" shapeId="0" xr:uid="{00000000-0006-0000-0500-000081000000}">
      <text>
        <r>
          <rPr>
            <sz val="11"/>
            <rFont val="Calibri"/>
          </rPr>
          <t>RHEL 9 IP tunnels must use FIPS 140-3 approved cryptographic algorithms.</t>
        </r>
      </text>
    </comment>
    <comment ref="AD16" authorId="0" shapeId="0" xr:uid="{00000000-0006-0000-0500-000082000000}">
      <text>
        <r>
          <rPr>
            <sz val="11"/>
            <rFont val="Calibri"/>
          </rPr>
          <t>RHEL 9 pam_unix.so module must be configured in the password-auth file to use a FIPS 140-3 approved cryptographic hashing algorithm for system authentication.</t>
        </r>
      </text>
    </comment>
    <comment ref="AE16" authorId="0" shapeId="0" xr:uid="{00000000-0006-0000-0500-000083000000}">
      <text>
        <r>
          <rPr>
            <sz val="11"/>
            <rFont val="Calibri"/>
          </rPr>
          <t>RHEL 9 must have the crypto-policies package installed.</t>
        </r>
      </text>
    </comment>
    <comment ref="AF16" authorId="0" shapeId="0" xr:uid="{00000000-0006-0000-0500-000084000000}">
      <text>
        <r>
          <rPr>
            <sz val="11"/>
            <rFont val="Calibri"/>
          </rPr>
          <t>RHEL 9 cryptographic policy must not be overridden.</t>
        </r>
      </text>
    </comment>
    <comment ref="AG16" authorId="0" shapeId="0" xr:uid="{00000000-0006-0000-0500-000085000000}">
      <text>
        <r>
          <rPr>
            <sz val="11"/>
            <rFont val="Calibri"/>
          </rPr>
          <t>RHEL 9 must implement a FIPS 140-3-compliant systemwide cryptographic policy.</t>
        </r>
      </text>
    </comment>
    <comment ref="AH16" authorId="0" shapeId="0" xr:uid="{00000000-0006-0000-0500-000086000000}">
      <text>
        <r>
          <rPr>
            <sz val="11"/>
            <rFont val="Calibri"/>
          </rPr>
          <t>RHEL 9 must implement DOD-approved encryption in the bind package.</t>
        </r>
      </text>
    </comment>
    <comment ref="AI16" authorId="0" shapeId="0" xr:uid="{00000000-0006-0000-0500-000087000000}">
      <text>
        <r>
          <rPr>
            <sz val="11"/>
            <rFont val="Calibri"/>
          </rPr>
          <t>The RHEL 9 SSH client must be configured to use only DOD-approved encryption ciphers employing FIPS 140-3 validated cryptographic hash algorithms to protect the confidentiality of SSH client connections.</t>
        </r>
      </text>
    </comment>
    <comment ref="AJ16" authorId="0" shapeId="0" xr:uid="{00000000-0006-0000-0500-000088000000}">
      <text>
        <r>
          <rPr>
            <sz val="11"/>
            <rFont val="Calibri"/>
          </rPr>
          <t>The RHEL 9 SSH client must be configured to use only DOD-approved Message Authentication Codes (MACs) employing FIPS 140-3 validated cryptographic hash algorithms to protect the confidentiality of SSH client connections.</t>
        </r>
      </text>
    </comment>
    <comment ref="H18" authorId="0" shapeId="0" xr:uid="{00000000-0006-0000-0500-000089000000}">
      <text>
        <r>
          <rPr>
            <sz val="11"/>
            <rFont val="Calibri"/>
          </rPr>
          <t>RHEL 9 fapolicy module must be installed.</t>
        </r>
      </text>
    </comment>
    <comment ref="I18" authorId="0" shapeId="0" xr:uid="{00000000-0006-0000-0500-00008A000000}">
      <text>
        <r>
          <rPr>
            <sz val="11"/>
            <rFont val="Calibri"/>
          </rPr>
          <t>RHEL 9 fapolicy module must be enabled.</t>
        </r>
      </text>
    </comment>
    <comment ref="J18" authorId="0" shapeId="0" xr:uid="{00000000-0006-0000-0500-00008B000000}">
      <text>
        <r>
          <rPr>
            <sz val="11"/>
            <rFont val="Calibri"/>
          </rPr>
          <t>The RHEL 9 fapolicy module must be configured to employ a deny-all, permit-by-exception policy to allow the execution of authorized software programs.</t>
        </r>
      </text>
    </comment>
    <comment ref="H19" authorId="0" shapeId="0" xr:uid="{00000000-0006-0000-0500-00008C000000}">
      <text>
        <r>
          <rPr>
            <sz val="11"/>
            <rFont val="Calibri"/>
          </rPr>
          <t>RHEL 9 must disable virtual system calls.</t>
        </r>
      </text>
    </comment>
    <comment ref="I19" authorId="0" shapeId="0" xr:uid="{00000000-0006-0000-0500-00008D000000}">
      <text>
        <r>
          <rPr>
            <sz val="11"/>
            <rFont val="Calibri"/>
          </rPr>
          <t>RHEL 9 must clear the page allocator to prevent use-after-free attacks.</t>
        </r>
      </text>
    </comment>
    <comment ref="J19" authorId="0" shapeId="0" xr:uid="{00000000-0006-0000-0500-00008E000000}">
      <text>
        <r>
          <rPr>
            <sz val="11"/>
            <rFont val="Calibri"/>
          </rPr>
          <t>RHEL 9 must clear memory when it is freed to prevent use-after-free attacks.</t>
        </r>
      </text>
    </comment>
    <comment ref="K19" authorId="0" shapeId="0" xr:uid="{00000000-0006-0000-0500-00008F000000}">
      <text>
        <r>
          <rPr>
            <sz val="11"/>
            <rFont val="Calibri"/>
          </rPr>
          <t>RHEL 9 must enable mitigations against processor-based vulnerabilities.</t>
        </r>
      </text>
    </comment>
    <comment ref="L19" authorId="0" shapeId="0" xr:uid="{00000000-0006-0000-0500-000090000000}">
      <text>
        <r>
          <rPr>
            <sz val="11"/>
            <rFont val="Calibri"/>
          </rPr>
          <t>RHEL 9 must implement address space layout randomization (ASLR) to protect its memory from unauthorized code execution.</t>
        </r>
      </text>
    </comment>
    <comment ref="M19" authorId="0" shapeId="0" xr:uid="{00000000-0006-0000-0500-000091000000}">
      <text>
        <r>
          <rPr>
            <sz val="11"/>
            <rFont val="Calibri"/>
          </rPr>
          <t>RHEL 9 must implement nonexecutable data to protect its memory from unauthorized code execution.</t>
        </r>
      </text>
    </comment>
    <comment ref="H20" authorId="0" shapeId="0" xr:uid="{00000000-0006-0000-0500-000092000000}">
      <text>
        <r>
          <rPr>
            <sz val="11"/>
            <rFont val="Calibri"/>
          </rPr>
          <t>The RHEL 9 firewall must employ a deny-all, allow-by-exception policy for allowing connections to other systems.</t>
        </r>
      </text>
    </comment>
    <comment ref="I20" authorId="0" shapeId="0" xr:uid="{00000000-0006-0000-0500-000093000000}">
      <text>
        <r>
          <rPr>
            <sz val="11"/>
            <rFont val="Calibri"/>
          </rPr>
          <t>RHEL 9 network interfaces must not be in promiscuous mode.</t>
        </r>
      </text>
    </comment>
    <comment ref="J20" authorId="0" shapeId="0" xr:uid="{00000000-0006-0000-0500-000094000000}">
      <text>
        <r>
          <rPr>
            <sz val="11"/>
            <rFont val="Calibri"/>
          </rPr>
          <t>RHEL 9 must not have unauthorized IP tunnels configured.</t>
        </r>
      </text>
    </comment>
    <comment ref="H22" authorId="0" shapeId="0" xr:uid="{00000000-0006-0000-0500-000095000000}">
      <text>
        <r>
          <rPr>
            <sz val="11"/>
            <rFont val="Calibri"/>
          </rPr>
          <t>RHEL 9 file system automount function must be disabled unless required.</t>
        </r>
      </text>
    </comment>
    <comment ref="I22" authorId="0" shapeId="0" xr:uid="{00000000-0006-0000-0500-000096000000}">
      <text>
        <r>
          <rPr>
            <sz val="11"/>
            <rFont val="Calibri"/>
          </rPr>
          <t>RHEL 9 must disable the graphical user interface automount function unless required.</t>
        </r>
      </text>
    </comment>
    <comment ref="J22" authorId="0" shapeId="0" xr:uid="{00000000-0006-0000-0500-000097000000}">
      <text>
        <r>
          <rPr>
            <sz val="11"/>
            <rFont val="Calibri"/>
          </rPr>
          <t>RHEL 9 must prevent a user from overriding the disabling of the graphical user interface automount function.</t>
        </r>
      </text>
    </comment>
    <comment ref="K22" authorId="0" shapeId="0" xr:uid="{00000000-0006-0000-0500-000098000000}">
      <text>
        <r>
          <rPr>
            <sz val="11"/>
            <rFont val="Calibri"/>
          </rPr>
          <t>RHEL 9 must be configured to disable USB mass storage.</t>
        </r>
      </text>
    </comment>
    <comment ref="L22" authorId="0" shapeId="0" xr:uid="{00000000-0006-0000-0500-000099000000}">
      <text>
        <r>
          <rPr>
            <sz val="11"/>
            <rFont val="Calibri"/>
          </rPr>
          <t>RHEL 9 must have the USBGuard package installed.</t>
        </r>
      </text>
    </comment>
    <comment ref="M22" authorId="0" shapeId="0" xr:uid="{00000000-0006-0000-0500-00009A000000}">
      <text>
        <r>
          <rPr>
            <sz val="11"/>
            <rFont val="Calibri"/>
          </rPr>
          <t>RHEL 9 must have the USBGuard package enabled.</t>
        </r>
      </text>
    </comment>
    <comment ref="N22" authorId="0" shapeId="0" xr:uid="{00000000-0006-0000-0500-00009B000000}">
      <text>
        <r>
          <rPr>
            <sz val="11"/>
            <rFont val="Calibri"/>
          </rPr>
          <t>RHEL 9 must block unauthorized peripherals before establishing a connection.</t>
        </r>
      </text>
    </comment>
    <comment ref="H24" authorId="0" shapeId="0" xr:uid="{00000000-0006-0000-0500-00009C000000}">
      <text>
        <r>
          <rPr>
            <sz val="11"/>
            <rFont val="Calibri"/>
          </rPr>
          <t>RHEL 9 must have the openssl-pkcs11 package installed.</t>
        </r>
      </text>
    </comment>
    <comment ref="I24" authorId="0" shapeId="0" xr:uid="{00000000-0006-0000-0500-00009D000000}">
      <text>
        <r>
          <rPr>
            <sz val="11"/>
            <rFont val="Calibri"/>
          </rPr>
          <t>RHEL 9 SSHD must accept public key authentication.</t>
        </r>
      </text>
    </comment>
    <comment ref="J24" authorId="0" shapeId="0" xr:uid="{00000000-0006-0000-0500-00009E000000}">
      <text>
        <r>
          <rPr>
            <sz val="11"/>
            <rFont val="Calibri"/>
          </rPr>
          <t>RHEL 9 must prevent a user from overriding the disabling of the graphical user smart card removal action.</t>
        </r>
      </text>
    </comment>
    <comment ref="K24" authorId="0" shapeId="0" xr:uid="{00000000-0006-0000-0500-00009F000000}">
      <text>
        <r>
          <rPr>
            <sz val="11"/>
            <rFont val="Calibri"/>
          </rPr>
          <t>RHEL 9 must use the common access card (CAC) smart card driver.</t>
        </r>
      </text>
    </comment>
    <comment ref="L24" authorId="0" shapeId="0" xr:uid="{00000000-0006-0000-0500-0000A0000000}">
      <text>
        <r>
          <rPr>
            <sz val="11"/>
            <rFont val="Calibri"/>
          </rPr>
          <t>RHEL 9 must enable certificate based smart card authentication.</t>
        </r>
      </text>
    </comment>
    <comment ref="M24" authorId="0" shapeId="0" xr:uid="{00000000-0006-0000-0500-0000A1000000}">
      <text>
        <r>
          <rPr>
            <sz val="11"/>
            <rFont val="Calibri"/>
          </rPr>
          <t>RHEL 9 must implement certificate status checking for multifactor authentication.</t>
        </r>
      </text>
    </comment>
    <comment ref="N24" authorId="0" shapeId="0" xr:uid="{00000000-0006-0000-0500-0000A2000000}">
      <text>
        <r>
          <rPr>
            <sz val="11"/>
            <rFont val="Calibri"/>
          </rPr>
          <t>RHEL 9 must have the pcsc-lite package installed.</t>
        </r>
      </text>
    </comment>
    <comment ref="O24" authorId="0" shapeId="0" xr:uid="{00000000-0006-0000-0500-0000A3000000}">
      <text>
        <r>
          <rPr>
            <sz val="11"/>
            <rFont val="Calibri"/>
          </rPr>
          <t>The pcscd service on RHEL 9 must be active.</t>
        </r>
      </text>
    </comment>
    <comment ref="P24" authorId="0" shapeId="0" xr:uid="{00000000-0006-0000-0500-0000A4000000}">
      <text>
        <r>
          <rPr>
            <sz val="11"/>
            <rFont val="Calibri"/>
          </rPr>
          <t>RHEL 9 must have the opensc package installed.</t>
        </r>
      </text>
    </comment>
    <comment ref="Q24" authorId="0" shapeId="0" xr:uid="{00000000-0006-0000-0500-0000A5000000}">
      <text>
        <r>
          <rPr>
            <sz val="11"/>
            <rFont val="Calibri"/>
          </rPr>
          <t>RHEL 9 must map the authenticated identity to the user or group account for PKI-based authentication.</t>
        </r>
      </text>
    </comment>
    <comment ref="R24" authorId="0" shapeId="0" xr:uid="{00000000-0006-0000-0500-0000A6000000}">
      <text>
        <r>
          <rPr>
            <sz val="11"/>
            <rFont val="Calibri"/>
          </rPr>
          <t>RHEL 9 must prohibit the use of cached authenticators after one day.</t>
        </r>
      </text>
    </comment>
    <comment ref="H25" authorId="0" shapeId="0" xr:uid="{00000000-0006-0000-0500-0000A7000000}">
      <text>
        <r>
          <rPr>
            <sz val="11"/>
            <rFont val="Calibri"/>
          </rPr>
          <t>RHEL 9 must be configured to use TCP syncookies.</t>
        </r>
      </text>
    </comment>
    <comment ref="I25" authorId="0" shapeId="0" xr:uid="{00000000-0006-0000-0500-0000A8000000}">
      <text>
        <r>
          <rPr>
            <sz val="11"/>
            <rFont val="Calibri"/>
          </rPr>
          <t>RHEL 9 must ignore Internet Protocol version 4 (IPv4) Internet Control Message Protocol (ICMP) redirect messages.</t>
        </r>
      </text>
    </comment>
    <comment ref="J25" authorId="0" shapeId="0" xr:uid="{00000000-0006-0000-0500-0000A9000000}">
      <text>
        <r>
          <rPr>
            <sz val="11"/>
            <rFont val="Calibri"/>
          </rPr>
          <t>RHEL 9 must not forward Internet Protocol version 4 (IPv4) source-routed packets.</t>
        </r>
      </text>
    </comment>
    <comment ref="K25" authorId="0" shapeId="0" xr:uid="{00000000-0006-0000-0500-0000AA000000}">
      <text>
        <r>
          <rPr>
            <sz val="11"/>
            <rFont val="Calibri"/>
          </rPr>
          <t>RHEL 9 must use reverse path filtering on all IPv4 interfaces.</t>
        </r>
      </text>
    </comment>
    <comment ref="L25" authorId="0" shapeId="0" xr:uid="{00000000-0006-0000-0500-0000AB000000}">
      <text>
        <r>
          <rPr>
            <sz val="11"/>
            <rFont val="Calibri"/>
          </rPr>
          <t>RHEL 9 must not forward IPv4 source-routed packets by default.</t>
        </r>
      </text>
    </comment>
    <comment ref="M25" authorId="0" shapeId="0" xr:uid="{00000000-0006-0000-0500-0000AC000000}">
      <text>
        <r>
          <rPr>
            <sz val="11"/>
            <rFont val="Calibri"/>
          </rPr>
          <t>RHEL 9 must use a reverse-path filter for IPv4 network traffic when possible by default.</t>
        </r>
      </text>
    </comment>
    <comment ref="N25" authorId="0" shapeId="0" xr:uid="{00000000-0006-0000-0500-0000AD000000}">
      <text>
        <r>
          <rPr>
            <sz val="11"/>
            <rFont val="Calibri"/>
          </rPr>
          <t>RHEL 9 must not respond to Internet Control Message Protocol (ICMP) echoes sent to a broadcast address.</t>
        </r>
      </text>
    </comment>
    <comment ref="O25" authorId="0" shapeId="0" xr:uid="{00000000-0006-0000-0500-0000AE000000}">
      <text>
        <r>
          <rPr>
            <sz val="11"/>
            <rFont val="Calibri"/>
          </rPr>
          <t>RHEL 9 must limit the number of bogus Internet Control Message Protocol (ICMP) response errors logs.</t>
        </r>
      </text>
    </comment>
    <comment ref="P25" authorId="0" shapeId="0" xr:uid="{00000000-0006-0000-0500-0000AF000000}">
      <text>
        <r>
          <rPr>
            <sz val="11"/>
            <rFont val="Calibri"/>
          </rPr>
          <t>RHEL 9 must not accept router advertisements on all IPv6 interfaces.</t>
        </r>
      </text>
    </comment>
    <comment ref="Q25" authorId="0" shapeId="0" xr:uid="{00000000-0006-0000-0500-0000B0000000}">
      <text>
        <r>
          <rPr>
            <sz val="11"/>
            <rFont val="Calibri"/>
          </rPr>
          <t>RHEL 9 must ignore IPv6 Internet Control Message Protocol (ICMP) redirect messages.</t>
        </r>
      </text>
    </comment>
    <comment ref="R25" authorId="0" shapeId="0" xr:uid="{00000000-0006-0000-0500-0000B1000000}">
      <text>
        <r>
          <rPr>
            <sz val="11"/>
            <rFont val="Calibri"/>
          </rPr>
          <t>RHEL 9 must not forward IPv6 source-routed packets.</t>
        </r>
      </text>
    </comment>
    <comment ref="S25" authorId="0" shapeId="0" xr:uid="{00000000-0006-0000-0500-0000B2000000}">
      <text>
        <r>
          <rPr>
            <sz val="11"/>
            <rFont val="Calibri"/>
          </rPr>
          <t>RHEL 9 must not accept router advertisements on all IPv6 interfaces by default.</t>
        </r>
      </text>
    </comment>
    <comment ref="T25" authorId="0" shapeId="0" xr:uid="{00000000-0006-0000-0500-0000B3000000}">
      <text>
        <r>
          <rPr>
            <sz val="11"/>
            <rFont val="Calibri"/>
          </rPr>
          <t>RHEL 9 must not forward IPv6 source-routed packets by default.</t>
        </r>
      </text>
    </comment>
    <comment ref="H26" authorId="0" shapeId="0" xr:uid="{00000000-0006-0000-0500-0000B4000000}">
      <text>
        <r>
          <rPr>
            <sz val="11"/>
            <rFont val="Calibri"/>
          </rPr>
          <t>RHEL 9 must not send Internet Control Message Protocol (ICMP) redirects.</t>
        </r>
      </text>
    </comment>
    <comment ref="I26" authorId="0" shapeId="0" xr:uid="{00000000-0006-0000-0500-0000B5000000}">
      <text>
        <r>
          <rPr>
            <sz val="11"/>
            <rFont val="Calibri"/>
          </rPr>
          <t>RHEL 9 must not enable IPv4 packet forwarding unless the system is a router.</t>
        </r>
      </text>
    </comment>
    <comment ref="J26" authorId="0" shapeId="0" xr:uid="{00000000-0006-0000-0500-0000B6000000}">
      <text>
        <r>
          <rPr>
            <sz val="11"/>
            <rFont val="Calibri"/>
          </rPr>
          <t>RHEL 9 must not enable IPv6 packet forwarding unless the system is a router.</t>
        </r>
      </text>
    </comment>
    <comment ref="K26" authorId="0" shapeId="0" xr:uid="{00000000-0006-0000-0500-0000B7000000}">
      <text>
        <r>
          <rPr>
            <sz val="11"/>
            <rFont val="Calibri"/>
          </rPr>
          <t>RHEL 9 SSH daemon must prevent remote hosts from connecting to the proxy display.</t>
        </r>
      </text>
    </comment>
    <comment ref="H27" authorId="0" shapeId="0" xr:uid="{00000000-0006-0000-0500-0000B8000000}">
      <text>
        <r>
          <rPr>
            <sz val="11"/>
            <rFont val="Calibri"/>
          </rPr>
          <t>RHEL 9 must restrict access to the kernel message buffer.</t>
        </r>
      </text>
    </comment>
    <comment ref="I27" authorId="0" shapeId="0" xr:uid="{00000000-0006-0000-0500-0000B9000000}">
      <text>
        <r>
          <rPr>
            <sz val="11"/>
            <rFont val="Calibri"/>
          </rPr>
          <t>RHEL 9 must prevent kernel profiling by nonprivileged users.</t>
        </r>
      </text>
    </comment>
    <comment ref="J27" authorId="0" shapeId="0" xr:uid="{00000000-0006-0000-0500-0000BA000000}">
      <text>
        <r>
          <rPr>
            <sz val="11"/>
            <rFont val="Calibri"/>
          </rPr>
          <t>RHEL 9 must restrict exposed kernel pointer addresses access.</t>
        </r>
      </text>
    </comment>
    <comment ref="K27" authorId="0" shapeId="0" xr:uid="{00000000-0006-0000-0500-0000BB000000}">
      <text>
        <r>
          <rPr>
            <sz val="11"/>
            <rFont val="Calibri"/>
          </rPr>
          <t>RHEL 9 must enable kernel parameters to enforce discretionary access control (DAC) on hardlinks.</t>
        </r>
      </text>
    </comment>
    <comment ref="L27" authorId="0" shapeId="0" xr:uid="{00000000-0006-0000-0500-0000BC000000}">
      <text>
        <r>
          <rPr>
            <sz val="11"/>
            <rFont val="Calibri"/>
          </rPr>
          <t>RHEL 9 must disable access to network bpf system call from nonprivileged processes.</t>
        </r>
      </text>
    </comment>
    <comment ref="M27" authorId="0" shapeId="0" xr:uid="{00000000-0006-0000-0500-0000BD000000}">
      <text>
        <r>
          <rPr>
            <sz val="11"/>
            <rFont val="Calibri"/>
          </rPr>
          <t>RHEL 9 must prevent files with the setuid and setgid bit set from being executed on file systems that are imported via Network File System (NFS).</t>
        </r>
      </text>
    </comment>
    <comment ref="N27" authorId="0" shapeId="0" xr:uid="{00000000-0006-0000-0500-0000BE000000}">
      <text>
        <r>
          <rPr>
            <sz val="11"/>
            <rFont val="Calibri"/>
          </rPr>
          <t>RHEL 9 must prevent files with the setuid and setgid bit set from being executed on file systems that are used with removable media.</t>
        </r>
      </text>
    </comment>
    <comment ref="O27" authorId="0" shapeId="0" xr:uid="{00000000-0006-0000-0500-0000BF000000}">
      <text>
        <r>
          <rPr>
            <sz val="11"/>
            <rFont val="Calibri"/>
          </rPr>
          <t>RHEL 9 must mount /boot with the nodev option.</t>
        </r>
      </text>
    </comment>
    <comment ref="P27" authorId="0" shapeId="0" xr:uid="{00000000-0006-0000-0500-0000C0000000}">
      <text>
        <r>
          <rPr>
            <sz val="11"/>
            <rFont val="Calibri"/>
          </rPr>
          <t>RHEL 9 must prevent files with the setuid and setgid bit set from being executed on the /boot directory.</t>
        </r>
      </text>
    </comment>
    <comment ref="Q27" authorId="0" shapeId="0" xr:uid="{00000000-0006-0000-0500-0000C1000000}">
      <text>
        <r>
          <rPr>
            <sz val="11"/>
            <rFont val="Calibri"/>
          </rPr>
          <t>RHEL 9 must prevent files with the setuid and setgid bit set from being executed on the /boot/efi directory.</t>
        </r>
      </text>
    </comment>
    <comment ref="R27" authorId="0" shapeId="0" xr:uid="{00000000-0006-0000-0500-0000C2000000}">
      <text>
        <r>
          <rPr>
            <sz val="11"/>
            <rFont val="Calibri"/>
          </rPr>
          <t>RHEL 9 must mount /dev/shm with the nodev option.</t>
        </r>
      </text>
    </comment>
    <comment ref="S27" authorId="0" shapeId="0" xr:uid="{00000000-0006-0000-0500-0000C3000000}">
      <text>
        <r>
          <rPr>
            <sz val="11"/>
            <rFont val="Calibri"/>
          </rPr>
          <t>RHEL 9 must mount /dev/shm with the noexec option.</t>
        </r>
      </text>
    </comment>
    <comment ref="T27" authorId="0" shapeId="0" xr:uid="{00000000-0006-0000-0500-0000C4000000}">
      <text>
        <r>
          <rPr>
            <sz val="11"/>
            <rFont val="Calibri"/>
          </rPr>
          <t>RHEL 9 must mount /dev/shm with the nosuid option.</t>
        </r>
      </text>
    </comment>
    <comment ref="U27" authorId="0" shapeId="0" xr:uid="{00000000-0006-0000-0500-0000C5000000}">
      <text>
        <r>
          <rPr>
            <sz val="11"/>
            <rFont val="Calibri"/>
          </rPr>
          <t>RHEL 9 must mount /tmp with the nodev option.</t>
        </r>
      </text>
    </comment>
    <comment ref="V27" authorId="0" shapeId="0" xr:uid="{00000000-0006-0000-0500-0000C6000000}">
      <text>
        <r>
          <rPr>
            <sz val="11"/>
            <rFont val="Calibri"/>
          </rPr>
          <t>RHEL 9 must mount /tmp with the noexec option.</t>
        </r>
      </text>
    </comment>
    <comment ref="W27" authorId="0" shapeId="0" xr:uid="{00000000-0006-0000-0500-0000C7000000}">
      <text>
        <r>
          <rPr>
            <sz val="11"/>
            <rFont val="Calibri"/>
          </rPr>
          <t>RHEL 9 must mount /tmp with the nosuid option.</t>
        </r>
      </text>
    </comment>
    <comment ref="X27" authorId="0" shapeId="0" xr:uid="{00000000-0006-0000-0500-0000C8000000}">
      <text>
        <r>
          <rPr>
            <sz val="11"/>
            <rFont val="Calibri"/>
          </rPr>
          <t>RHEL 9 must mount /var with the nodev option.</t>
        </r>
      </text>
    </comment>
    <comment ref="Y27" authorId="0" shapeId="0" xr:uid="{00000000-0006-0000-0500-0000C9000000}">
      <text>
        <r>
          <rPr>
            <sz val="11"/>
            <rFont val="Calibri"/>
          </rPr>
          <t>RHEL 9 must mount /var/log with the nodev option.</t>
        </r>
      </text>
    </comment>
    <comment ref="Z27" authorId="0" shapeId="0" xr:uid="{00000000-0006-0000-0500-0000CA000000}">
      <text>
        <r>
          <rPr>
            <sz val="11"/>
            <rFont val="Calibri"/>
          </rPr>
          <t>RHEL 9 must mount /var/log with the noexec option.</t>
        </r>
      </text>
    </comment>
    <comment ref="AA27" authorId="0" shapeId="0" xr:uid="{00000000-0006-0000-0500-0000CB000000}">
      <text>
        <r>
          <rPr>
            <sz val="11"/>
            <rFont val="Calibri"/>
          </rPr>
          <t>RHEL 9 must mount /var/log with the nosuid option.</t>
        </r>
      </text>
    </comment>
    <comment ref="AB27" authorId="0" shapeId="0" xr:uid="{00000000-0006-0000-0500-0000CC000000}">
      <text>
        <r>
          <rPr>
            <sz val="11"/>
            <rFont val="Calibri"/>
          </rPr>
          <t>RHEL 9 must mount /var/tmp with the nodev option.</t>
        </r>
      </text>
    </comment>
    <comment ref="AC27" authorId="0" shapeId="0" xr:uid="{00000000-0006-0000-0500-0000CD000000}">
      <text>
        <r>
          <rPr>
            <sz val="11"/>
            <rFont val="Calibri"/>
          </rPr>
          <t>RHEL 9 must mount /var/tmp with the noexec option.</t>
        </r>
      </text>
    </comment>
    <comment ref="AD27" authorId="0" shapeId="0" xr:uid="{00000000-0006-0000-0500-0000CE000000}">
      <text>
        <r>
          <rPr>
            <sz val="11"/>
            <rFont val="Calibri"/>
          </rPr>
          <t>RHEL 9 must mount /var/tmp with the nosuid option.</t>
        </r>
      </text>
    </comment>
    <comment ref="AE27" authorId="0" shapeId="0" xr:uid="{00000000-0006-0000-0500-0000CF000000}">
      <text>
        <r>
          <rPr>
            <sz val="11"/>
            <rFont val="Calibri"/>
          </rPr>
          <t>RHEL 9 must not allow users to override SSH environment variables.</t>
        </r>
      </text>
    </comment>
    <comment ref="AF27" authorId="0" shapeId="0" xr:uid="{00000000-0006-0000-0500-0000D0000000}">
      <text>
        <r>
          <rPr>
            <sz val="11"/>
            <rFont val="Calibri"/>
          </rPr>
          <t>RHEL 9 effective dconf policy must match the policy keyfiles.</t>
        </r>
      </text>
    </comment>
    <comment ref="AG27" authorId="0" shapeId="0" xr:uid="{00000000-0006-0000-0500-0000D1000000}">
      <text>
        <r>
          <rPr>
            <sz val="11"/>
            <rFont val="Calibri"/>
          </rPr>
          <t>RHEL 9 must enable the SELinux targeted policy.</t>
        </r>
      </text>
    </comment>
    <comment ref="H29" authorId="0" shapeId="0" xr:uid="{00000000-0006-0000-0500-0000D2000000}">
      <text>
        <r>
          <rPr>
            <sz val="11"/>
            <rFont val="Calibri"/>
          </rPr>
          <t>There must be no shosts.equiv files on RHEL 9.</t>
        </r>
      </text>
    </comment>
    <comment ref="I29" authorId="0" shapeId="0" xr:uid="{00000000-0006-0000-0500-0000D3000000}">
      <text>
        <r>
          <rPr>
            <sz val="11"/>
            <rFont val="Calibri"/>
          </rPr>
          <t>There must be no .shosts files on RHEL 9.</t>
        </r>
      </text>
    </comment>
    <comment ref="J29" authorId="0" shapeId="0" xr:uid="{00000000-0006-0000-0500-0000D4000000}">
      <text>
        <r>
          <rPr>
            <sz val="11"/>
            <rFont val="Calibri"/>
          </rPr>
          <t>RHEL 9 SSHD must not allow blank passwords.</t>
        </r>
      </text>
    </comment>
    <comment ref="K29" authorId="0" shapeId="0" xr:uid="{00000000-0006-0000-0500-0000D5000000}">
      <text>
        <r>
          <rPr>
            <sz val="11"/>
            <rFont val="Calibri"/>
          </rPr>
          <t>RHEL 9 SSH daemon must not allow GSSAPI authentication.</t>
        </r>
      </text>
    </comment>
    <comment ref="L29" authorId="0" shapeId="0" xr:uid="{00000000-0006-0000-0500-0000D6000000}">
      <text>
        <r>
          <rPr>
            <sz val="11"/>
            <rFont val="Calibri"/>
          </rPr>
          <t>RHEL 9 SSH daemon must not allow Kerberos authentication.</t>
        </r>
      </text>
    </comment>
    <comment ref="M29" authorId="0" shapeId="0" xr:uid="{00000000-0006-0000-0500-0000D7000000}">
      <text>
        <r>
          <rPr>
            <sz val="11"/>
            <rFont val="Calibri"/>
          </rPr>
          <t>RHEL 9 SSH daemon must not allow rhosts authentication.</t>
        </r>
      </text>
    </comment>
    <comment ref="N29" authorId="0" shapeId="0" xr:uid="{00000000-0006-0000-0500-0000D8000000}">
      <text>
        <r>
          <rPr>
            <sz val="11"/>
            <rFont val="Calibri"/>
          </rPr>
          <t>RHEL 9 SSH daemon must not allow known hosts authentication.</t>
        </r>
      </text>
    </comment>
    <comment ref="O29" authorId="0" shapeId="0" xr:uid="{00000000-0006-0000-0500-0000D9000000}">
      <text>
        <r>
          <rPr>
            <sz val="11"/>
            <rFont val="Calibri"/>
          </rPr>
          <t>RHEL 9 user account passwords for new users or password changes must have a 60-day maximum password lifetime restriction in /etc/login.defs.</t>
        </r>
      </text>
    </comment>
    <comment ref="P29" authorId="0" shapeId="0" xr:uid="{00000000-0006-0000-0500-0000DA000000}">
      <text>
        <r>
          <rPr>
            <sz val="11"/>
            <rFont val="Calibri"/>
          </rPr>
          <t>RHEL 9 user account passwords must have a 60-day maximum password lifetime restriction.</t>
        </r>
      </text>
    </comment>
    <comment ref="Q29" authorId="0" shapeId="0" xr:uid="{00000000-0006-0000-0500-0000DB000000}">
      <text>
        <r>
          <rPr>
            <sz val="11"/>
            <rFont val="Calibri"/>
          </rPr>
          <t>RHEL 9 must ensure the password complexity module in the system-auth file is configured for three retries or less.</t>
        </r>
      </text>
    </comment>
    <comment ref="R29" authorId="0" shapeId="0" xr:uid="{00000000-0006-0000-0500-0000DC000000}">
      <text>
        <r>
          <rPr>
            <sz val="11"/>
            <rFont val="Calibri"/>
          </rPr>
          <t>RHEL 9 must not allow blank or null passwords.</t>
        </r>
      </text>
    </comment>
    <comment ref="S29" authorId="0" shapeId="0" xr:uid="{00000000-0006-0000-0500-0000DD000000}">
      <text>
        <r>
          <rPr>
            <sz val="11"/>
            <rFont val="Calibri"/>
          </rPr>
          <t>RHEL 9 must ensure the password complexity module is enabled in the password-auth file.</t>
        </r>
      </text>
    </comment>
    <comment ref="T29" authorId="0" shapeId="0" xr:uid="{00000000-0006-0000-0500-0000DE000000}">
      <text>
        <r>
          <rPr>
            <sz val="11"/>
            <rFont val="Calibri"/>
          </rPr>
          <t>RHEL 9 must ensure the password complexity module is enabled in the system-auth file.</t>
        </r>
      </text>
    </comment>
    <comment ref="U29" authorId="0" shapeId="0" xr:uid="{00000000-0006-0000-0500-0000DF000000}">
      <text>
        <r>
          <rPr>
            <sz val="11"/>
            <rFont val="Calibri"/>
          </rPr>
          <t>RHEL 9 must enforce password complexity rules for the root account.</t>
        </r>
      </text>
    </comment>
    <comment ref="V29" authorId="0" shapeId="0" xr:uid="{00000000-0006-0000-0500-0000E0000000}">
      <text>
        <r>
          <rPr>
            <sz val="11"/>
            <rFont val="Calibri"/>
          </rPr>
          <t>RHEL 9 must enforce password complexity by requiring that at least one lowercase character be used.</t>
        </r>
      </text>
    </comment>
    <comment ref="W29" authorId="0" shapeId="0" xr:uid="{00000000-0006-0000-0500-0000E1000000}">
      <text>
        <r>
          <rPr>
            <sz val="11"/>
            <rFont val="Calibri"/>
          </rPr>
          <t>RHEL 9 must enforce password complexity by requiring that at least one numeric character be used.</t>
        </r>
      </text>
    </comment>
    <comment ref="X29" authorId="0" shapeId="0" xr:uid="{00000000-0006-0000-0500-0000E2000000}">
      <text>
        <r>
          <rPr>
            <sz val="11"/>
            <rFont val="Calibri"/>
          </rPr>
          <t>RHEL 9 passwords for new users or password changes must have a 24 hours minimum password lifetime restriction in /etc/login.defs.</t>
        </r>
      </text>
    </comment>
    <comment ref="Y29" authorId="0" shapeId="0" xr:uid="{00000000-0006-0000-0500-0000E3000000}">
      <text>
        <r>
          <rPr>
            <sz val="11"/>
            <rFont val="Calibri"/>
          </rPr>
          <t>RHEL 9 passwords must have a 24 hours minimum password lifetime restriction in /etc/shadow.</t>
        </r>
      </text>
    </comment>
    <comment ref="Z29" authorId="0" shapeId="0" xr:uid="{00000000-0006-0000-0500-0000E4000000}">
      <text>
        <r>
          <rPr>
            <sz val="11"/>
            <rFont val="Calibri"/>
          </rPr>
          <t>RHEL 9 passwords must be created with a minimum of 15 characters.</t>
        </r>
      </text>
    </comment>
    <comment ref="AA29" authorId="0" shapeId="0" xr:uid="{00000000-0006-0000-0500-0000E5000000}">
      <text>
        <r>
          <rPr>
            <sz val="11"/>
            <rFont val="Calibri"/>
          </rPr>
          <t>RHEL 9 must enforce password complexity by requiring that at least one special character be used.</t>
        </r>
      </text>
    </comment>
    <comment ref="AB29" authorId="0" shapeId="0" xr:uid="{00000000-0006-0000-0500-0000E6000000}">
      <text>
        <r>
          <rPr>
            <sz val="11"/>
            <rFont val="Calibri"/>
          </rPr>
          <t>RHEL 9 must prevent the use of dictionary words for passwords.</t>
        </r>
      </text>
    </comment>
    <comment ref="AC29" authorId="0" shapeId="0" xr:uid="{00000000-0006-0000-0500-0000E7000000}">
      <text>
        <r>
          <rPr>
            <sz val="11"/>
            <rFont val="Calibri"/>
          </rPr>
          <t>RHEL 9 must enforce password complexity by requiring that at least one uppercase character be used.</t>
        </r>
      </text>
    </comment>
    <comment ref="AD29" authorId="0" shapeId="0" xr:uid="{00000000-0006-0000-0500-0000E8000000}">
      <text>
        <r>
          <rPr>
            <sz val="11"/>
            <rFont val="Calibri"/>
          </rPr>
          <t>RHEL 9 must require the change of at least eight characters when passwords are changed.</t>
        </r>
      </text>
    </comment>
    <comment ref="AE29" authorId="0" shapeId="0" xr:uid="{00000000-0006-0000-0500-0000E9000000}">
      <text>
        <r>
          <rPr>
            <sz val="11"/>
            <rFont val="Calibri"/>
          </rPr>
          <t>RHEL 9 must require the maximum number of repeating characters of the same character class be limited to four when passwords are changed.</t>
        </r>
      </text>
    </comment>
    <comment ref="AF29" authorId="0" shapeId="0" xr:uid="{00000000-0006-0000-0500-0000EA000000}">
      <text>
        <r>
          <rPr>
            <sz val="11"/>
            <rFont val="Calibri"/>
          </rPr>
          <t>RHEL 9 must require the maximum number of repeating characters be limited to three when passwords are changed.</t>
        </r>
      </text>
    </comment>
    <comment ref="AG29" authorId="0" shapeId="0" xr:uid="{00000000-0006-0000-0500-0000EB000000}">
      <text>
        <r>
          <rPr>
            <sz val="11"/>
            <rFont val="Calibri"/>
          </rPr>
          <t>RHEL 9 must require the change of at least four character classes when passwords are changed.</t>
        </r>
      </text>
    </comment>
    <comment ref="AH29" authorId="0" shapeId="0" xr:uid="{00000000-0006-0000-0500-0000EC000000}">
      <text>
        <r>
          <rPr>
            <sz val="11"/>
            <rFont val="Calibri"/>
          </rPr>
          <t>RHEL 9 must not have accounts configured with blank or null passwords.</t>
        </r>
      </text>
    </comment>
    <comment ref="H31" authorId="0" shapeId="0" xr:uid="{00000000-0006-0000-0500-0000ED000000}">
      <text>
        <r>
          <rPr>
            <sz val="11"/>
            <rFont val="Calibri"/>
          </rPr>
          <t>RHEL 9 must not permit direct logons to the root account using remote access via SSH.</t>
        </r>
      </text>
    </comment>
    <comment ref="I31" authorId="0" shapeId="0" xr:uid="{00000000-0006-0000-0500-0000EE000000}">
      <text>
        <r>
          <rPr>
            <sz val="11"/>
            <rFont val="Calibri"/>
          </rPr>
          <t>The root account must be the only account having unrestricted access to RHEL 9 system.</t>
        </r>
      </text>
    </comment>
    <comment ref="J31" authorId="0" shapeId="0" xr:uid="{00000000-0006-0000-0500-0000EF000000}">
      <text>
        <r>
          <rPr>
            <sz val="11"/>
            <rFont val="Calibri"/>
          </rPr>
          <t>RHEL 9 must configure SELinux context type to allow the use of a nondefault faillock tally directory.</t>
        </r>
      </text>
    </comment>
    <comment ref="K31" authorId="0" shapeId="0" xr:uid="{00000000-0006-0000-0500-0000F0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31" authorId="0" shapeId="0" xr:uid="{00000000-0006-0000-0500-0000F1000000}">
      <text>
        <r>
          <rPr>
            <sz val="11"/>
            <rFont val="Calibri"/>
          </rPr>
          <t>RHEL 9 must require users to reauthenticate for privilege escalation.</t>
        </r>
      </text>
    </comment>
    <comment ref="M31" authorId="0" shapeId="0" xr:uid="{00000000-0006-0000-0500-0000F2000000}">
      <text>
        <r>
          <rPr>
            <sz val="11"/>
            <rFont val="Calibri"/>
          </rPr>
          <t>RHEL 9 must restrict privilege elevation to authorized personnel.</t>
        </r>
      </text>
    </comment>
    <comment ref="N31" authorId="0" shapeId="0" xr:uid="{00000000-0006-0000-0500-0000F3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O31" authorId="0" shapeId="0" xr:uid="{00000000-0006-0000-0500-0000F4000000}">
      <text>
        <r>
          <rPr>
            <sz val="11"/>
            <rFont val="Calibri"/>
          </rPr>
          <t>RHEL 9 must require users to provide a password for privilege escalation.</t>
        </r>
      </text>
    </comment>
    <comment ref="P31" authorId="0" shapeId="0" xr:uid="{00000000-0006-0000-0500-0000F5000000}">
      <text>
        <r>
          <rPr>
            <sz val="11"/>
            <rFont val="Calibri"/>
          </rPr>
          <t>RHEL 9 must not be configured to bypass password requirements for privilege escalation.</t>
        </r>
      </text>
    </comment>
    <comment ref="Q31" authorId="0" shapeId="0" xr:uid="{00000000-0006-0000-0500-0000F6000000}">
      <text>
        <r>
          <rPr>
            <sz val="11"/>
            <rFont val="Calibri"/>
          </rPr>
          <t>RHEL 9 must elevate the SELinux context when an administrator calls the sudo command.</t>
        </r>
      </text>
    </comment>
    <comment ref="H32" authorId="0" shapeId="0" xr:uid="{00000000-0006-0000-0500-0000F7000000}">
      <text>
        <r>
          <rPr>
            <sz val="11"/>
            <rFont val="Calibri"/>
          </rPr>
          <t>RHEL 9 must restrict usage of ptrace to descendant processes.</t>
        </r>
      </text>
    </comment>
    <comment ref="I32" authorId="0" shapeId="0" xr:uid="{00000000-0006-0000-0500-0000F8000000}">
      <text>
        <r>
          <rPr>
            <sz val="11"/>
            <rFont val="Calibri"/>
          </rPr>
          <t>RHEL 9 must disable the use of user namespaces.</t>
        </r>
      </text>
    </comment>
    <comment ref="J32" authorId="0" shapeId="0" xr:uid="{00000000-0006-0000-0500-0000F9000000}">
      <text>
        <r>
          <rPr>
            <sz val="11"/>
            <rFont val="Calibri"/>
          </rPr>
          <t>RHEL 9 must use a Linux Security Module configured to enforce limits on system services.</t>
        </r>
      </text>
    </comment>
    <comment ref="K32" authorId="0" shapeId="0" xr:uid="{00000000-0006-0000-0500-0000FA000000}">
      <text>
        <r>
          <rPr>
            <sz val="11"/>
            <rFont val="Calibri"/>
          </rPr>
          <t>RHEL 9 must enable the SELinux targeted policy.</t>
        </r>
      </text>
    </comment>
    <comment ref="L32" authorId="0" shapeId="0" xr:uid="{00000000-0006-0000-0500-0000FB000000}">
      <text>
        <r>
          <rPr>
            <sz val="11"/>
            <rFont val="Calibri"/>
          </rPr>
          <t>RHEL 9 must configure SELinux context type to allow the use of a nondefault faillock tally directory.</t>
        </r>
      </text>
    </comment>
    <comment ref="M32" authorId="0" shapeId="0" xr:uid="{00000000-0006-0000-0500-0000FC000000}">
      <text>
        <r>
          <rPr>
            <sz val="11"/>
            <rFont val="Calibri"/>
          </rPr>
          <t>RHEL 9 must elevate the SELinux context when an administrator calls the sudo command.</t>
        </r>
      </text>
    </comment>
    <comment ref="H34" authorId="0" shapeId="0" xr:uid="{00000000-0006-0000-0500-0000FD000000}">
      <text>
        <r>
          <rPr>
            <sz val="11"/>
            <rFont val="Calibri"/>
          </rPr>
          <t>RHEL 9 /boot/grub2/grub.cfg file must be group-owned by root.</t>
        </r>
      </text>
    </comment>
    <comment ref="I34" authorId="0" shapeId="0" xr:uid="{00000000-0006-0000-0500-0000FE000000}">
      <text>
        <r>
          <rPr>
            <sz val="11"/>
            <rFont val="Calibri"/>
          </rPr>
          <t>RHEL 9 /boot/grub2/grub.cfg file must be owned by root.</t>
        </r>
      </text>
    </comment>
    <comment ref="J34" authorId="0" shapeId="0" xr:uid="{00000000-0006-0000-0500-0000FF000000}">
      <text>
        <r>
          <rPr>
            <sz val="11"/>
            <rFont val="Calibri"/>
          </rPr>
          <t>A separate RHEL 9 file system must be used for user home directories (such as /home or an equivalent).</t>
        </r>
      </text>
    </comment>
    <comment ref="K34" authorId="0" shapeId="0" xr:uid="{00000000-0006-0000-0500-000000010000}">
      <text>
        <r>
          <rPr>
            <sz val="11"/>
            <rFont val="Calibri"/>
          </rPr>
          <t>RHEL 9 must prevent device files from being interpreted on file systems that contain user home directories.</t>
        </r>
      </text>
    </comment>
    <comment ref="L34" authorId="0" shapeId="0" xr:uid="{00000000-0006-0000-0500-000001010000}">
      <text>
        <r>
          <rPr>
            <sz val="11"/>
            <rFont val="Calibri"/>
          </rPr>
          <t>RHEL 9 must prevent files with the setuid and setgid bit set from being executed on file systems that contain user home directories.</t>
        </r>
      </text>
    </comment>
    <comment ref="M34" authorId="0" shapeId="0" xr:uid="{00000000-0006-0000-0500-000002010000}">
      <text>
        <r>
          <rPr>
            <sz val="11"/>
            <rFont val="Calibri"/>
          </rPr>
          <t>RHEL 9 must prevent code from being executed on file systems that contain user home directories.</t>
        </r>
      </text>
    </comment>
    <comment ref="N34" authorId="0" shapeId="0" xr:uid="{00000000-0006-0000-0500-000003010000}">
      <text>
        <r>
          <rPr>
            <sz val="11"/>
            <rFont val="Calibri"/>
          </rPr>
          <t>RHEL 9 must prevent special devices on file systems that are imported via Network File System (NFS).</t>
        </r>
      </text>
    </comment>
    <comment ref="O34" authorId="0" shapeId="0" xr:uid="{00000000-0006-0000-0500-000004010000}">
      <text>
        <r>
          <rPr>
            <sz val="11"/>
            <rFont val="Calibri"/>
          </rPr>
          <t>RHEL 9  must prevent code from being executed on file systems that are imported via Network File System (NFS).</t>
        </r>
      </text>
    </comment>
    <comment ref="P34" authorId="0" shapeId="0" xr:uid="{00000000-0006-0000-0500-000005010000}">
      <text>
        <r>
          <rPr>
            <sz val="11"/>
            <rFont val="Calibri"/>
          </rPr>
          <t>RHEL 9 system commands must have mode 755 or less permissive.</t>
        </r>
      </text>
    </comment>
    <comment ref="Q34" authorId="0" shapeId="0" xr:uid="{00000000-0006-0000-0500-000006010000}">
      <text>
        <r>
          <rPr>
            <sz val="11"/>
            <rFont val="Calibri"/>
          </rPr>
          <t>RHEL 9 library directories must have mode 755 or less permissive.</t>
        </r>
      </text>
    </comment>
    <comment ref="R34" authorId="0" shapeId="0" xr:uid="{00000000-0006-0000-0500-000007010000}">
      <text>
        <r>
          <rPr>
            <sz val="11"/>
            <rFont val="Calibri"/>
          </rPr>
          <t>RHEL 9 library files must have mode 755 or less permissive.</t>
        </r>
      </text>
    </comment>
    <comment ref="S34" authorId="0" shapeId="0" xr:uid="{00000000-0006-0000-0500-000008010000}">
      <text>
        <r>
          <rPr>
            <sz val="11"/>
            <rFont val="Calibri"/>
          </rPr>
          <t>RHEL 9 /var/log directory must have mode 0755 or less permissive.</t>
        </r>
      </text>
    </comment>
    <comment ref="T34" authorId="0" shapeId="0" xr:uid="{00000000-0006-0000-0500-000009010000}">
      <text>
        <r>
          <rPr>
            <sz val="11"/>
            <rFont val="Calibri"/>
          </rPr>
          <t>RHEL 9 /var/log/messages file must have mode 0640 or less permissive.</t>
        </r>
      </text>
    </comment>
    <comment ref="U34" authorId="0" shapeId="0" xr:uid="{00000000-0006-0000-0500-00000A010000}">
      <text>
        <r>
          <rPr>
            <sz val="11"/>
            <rFont val="Calibri"/>
          </rPr>
          <t>RHEL 9 audit tools must have a mode of 0755 or less permissive.</t>
        </r>
      </text>
    </comment>
    <comment ref="V34" authorId="0" shapeId="0" xr:uid="{00000000-0006-0000-0500-00000B010000}">
      <text>
        <r>
          <rPr>
            <sz val="11"/>
            <rFont val="Calibri"/>
          </rPr>
          <t>RHEL 9 permissions of cron configuration files and directories must not be modified from the operating system defaults.</t>
        </r>
      </text>
    </comment>
    <comment ref="W34" authorId="0" shapeId="0" xr:uid="{00000000-0006-0000-0500-00000C010000}">
      <text>
        <r>
          <rPr>
            <sz val="11"/>
            <rFont val="Calibri"/>
          </rPr>
          <t>All RHEL 9 local initialization files must have mode 0740 or less permissive.</t>
        </r>
      </text>
    </comment>
    <comment ref="X34" authorId="0" shapeId="0" xr:uid="{00000000-0006-0000-0500-00000D010000}">
      <text>
        <r>
          <rPr>
            <sz val="11"/>
            <rFont val="Calibri"/>
          </rPr>
          <t>All RHEL 9 local interactive user home directories must have mode 0750 or less permissive.</t>
        </r>
      </text>
    </comment>
    <comment ref="Y34" authorId="0" shapeId="0" xr:uid="{00000000-0006-0000-0500-00000E010000}">
      <text>
        <r>
          <rPr>
            <sz val="11"/>
            <rFont val="Calibri"/>
          </rPr>
          <t>RHEL 9 /etc/group file must have mode 0644 or less permissive to prevent unauthorized access.</t>
        </r>
      </text>
    </comment>
    <comment ref="Z34" authorId="0" shapeId="0" xr:uid="{00000000-0006-0000-0500-00000F010000}">
      <text>
        <r>
          <rPr>
            <sz val="11"/>
            <rFont val="Calibri"/>
          </rPr>
          <t>RHEL 9 /etc/group- file must have mode 0644 or less permissive to prevent unauthorized access.</t>
        </r>
      </text>
    </comment>
    <comment ref="AA34" authorId="0" shapeId="0" xr:uid="{00000000-0006-0000-0500-000010010000}">
      <text>
        <r>
          <rPr>
            <sz val="11"/>
            <rFont val="Calibri"/>
          </rPr>
          <t>RHEL 9 /etc/gshadow file must have mode 0000 or less permissive to prevent unauthorized access.</t>
        </r>
      </text>
    </comment>
    <comment ref="AB34" authorId="0" shapeId="0" xr:uid="{00000000-0006-0000-0500-000011010000}">
      <text>
        <r>
          <rPr>
            <sz val="11"/>
            <rFont val="Calibri"/>
          </rPr>
          <t>RHEL 9 /etc/gshadow- file must have mode 0000 or less permissive to prevent unauthorized access.</t>
        </r>
      </text>
    </comment>
    <comment ref="AC34" authorId="0" shapeId="0" xr:uid="{00000000-0006-0000-0500-000012010000}">
      <text>
        <r>
          <rPr>
            <sz val="11"/>
            <rFont val="Calibri"/>
          </rPr>
          <t>RHEL 9 /etc/passwd file must have mode 0644 or less permissive to prevent unauthorized access.</t>
        </r>
      </text>
    </comment>
    <comment ref="AD34" authorId="0" shapeId="0" xr:uid="{00000000-0006-0000-0500-000013010000}">
      <text>
        <r>
          <rPr>
            <sz val="11"/>
            <rFont val="Calibri"/>
          </rPr>
          <t>RHEL 9 /etc/passwd- file must have mode 0644 or less permissive to prevent unauthorized access.</t>
        </r>
      </text>
    </comment>
    <comment ref="AE34" authorId="0" shapeId="0" xr:uid="{00000000-0006-0000-0500-000014010000}">
      <text>
        <r>
          <rPr>
            <sz val="11"/>
            <rFont val="Calibri"/>
          </rPr>
          <t>RHEL 9 /etc/shadow- file must have mode 0000 or less permissive to prevent unauthorized access.</t>
        </r>
      </text>
    </comment>
    <comment ref="AF34" authorId="0" shapeId="0" xr:uid="{00000000-0006-0000-0500-000015010000}">
      <text>
        <r>
          <rPr>
            <sz val="11"/>
            <rFont val="Calibri"/>
          </rPr>
          <t>RHEL 9 /etc/group file must be owned by root.</t>
        </r>
      </text>
    </comment>
    <comment ref="AG34" authorId="0" shapeId="0" xr:uid="{00000000-0006-0000-0500-000016010000}">
      <text>
        <r>
          <rPr>
            <sz val="11"/>
            <rFont val="Calibri"/>
          </rPr>
          <t>RHEL 9 /etc/group file must be group-owned by root.</t>
        </r>
      </text>
    </comment>
    <comment ref="AH34" authorId="0" shapeId="0" xr:uid="{00000000-0006-0000-0500-000017010000}">
      <text>
        <r>
          <rPr>
            <sz val="11"/>
            <rFont val="Calibri"/>
          </rPr>
          <t>RHEL 9 /etc/group- file must be owned by root.</t>
        </r>
      </text>
    </comment>
    <comment ref="AI34" authorId="0" shapeId="0" xr:uid="{00000000-0006-0000-0500-000018010000}">
      <text>
        <r>
          <rPr>
            <sz val="11"/>
            <rFont val="Calibri"/>
          </rPr>
          <t>RHEL 9 /etc/group- file must be group-owned by root.</t>
        </r>
      </text>
    </comment>
    <comment ref="AJ34" authorId="0" shapeId="0" xr:uid="{00000000-0006-0000-0500-000019010000}">
      <text>
        <r>
          <rPr>
            <sz val="11"/>
            <rFont val="Calibri"/>
          </rPr>
          <t>RHEL 9 /etc/gshadow file must be owned by root.</t>
        </r>
      </text>
    </comment>
    <comment ref="AK34" authorId="0" shapeId="0" xr:uid="{00000000-0006-0000-0500-00001A010000}">
      <text>
        <r>
          <rPr>
            <sz val="11"/>
            <rFont val="Calibri"/>
          </rPr>
          <t>RHEL 9 /etc/gshadow file must be group-owned by root.</t>
        </r>
      </text>
    </comment>
    <comment ref="AL34" authorId="0" shapeId="0" xr:uid="{00000000-0006-0000-0500-00001B010000}">
      <text>
        <r>
          <rPr>
            <sz val="11"/>
            <rFont val="Calibri"/>
          </rPr>
          <t>RHEL 9 /etc/gshadow- file must be owned by root.</t>
        </r>
      </text>
    </comment>
    <comment ref="AM34" authorId="0" shapeId="0" xr:uid="{00000000-0006-0000-0500-00001C010000}">
      <text>
        <r>
          <rPr>
            <sz val="11"/>
            <rFont val="Calibri"/>
          </rPr>
          <t>RHEL 9 /etc/gshadow- file must be group-owned by root.</t>
        </r>
      </text>
    </comment>
    <comment ref="AN34" authorId="0" shapeId="0" xr:uid="{00000000-0006-0000-0500-00001D010000}">
      <text>
        <r>
          <rPr>
            <sz val="11"/>
            <rFont val="Calibri"/>
          </rPr>
          <t>RHEL 9 /etc/passwd file must be owned by root.</t>
        </r>
      </text>
    </comment>
    <comment ref="AO34" authorId="0" shapeId="0" xr:uid="{00000000-0006-0000-0500-00001E010000}">
      <text>
        <r>
          <rPr>
            <sz val="11"/>
            <rFont val="Calibri"/>
          </rPr>
          <t>RHEL 9 /etc/passwd file must be group-owned by root.</t>
        </r>
      </text>
    </comment>
    <comment ref="AP34" authorId="0" shapeId="0" xr:uid="{00000000-0006-0000-0500-00001F010000}">
      <text>
        <r>
          <rPr>
            <sz val="11"/>
            <rFont val="Calibri"/>
          </rPr>
          <t>RHEL 9 /etc/passwd- file must be owned by root.</t>
        </r>
      </text>
    </comment>
    <comment ref="AQ34" authorId="0" shapeId="0" xr:uid="{00000000-0006-0000-0500-000020010000}">
      <text>
        <r>
          <rPr>
            <sz val="11"/>
            <rFont val="Calibri"/>
          </rPr>
          <t>RHEL 9 /etc/passwd- file must be group-owned by root.</t>
        </r>
      </text>
    </comment>
    <comment ref="AR34" authorId="0" shapeId="0" xr:uid="{00000000-0006-0000-0500-000021010000}">
      <text>
        <r>
          <rPr>
            <sz val="11"/>
            <rFont val="Calibri"/>
          </rPr>
          <t>RHEL 9 /etc/shadow file must be owned by root.</t>
        </r>
      </text>
    </comment>
    <comment ref="AS34" authorId="0" shapeId="0" xr:uid="{00000000-0006-0000-0500-000022010000}">
      <text>
        <r>
          <rPr>
            <sz val="11"/>
            <rFont val="Calibri"/>
          </rPr>
          <t>RHEL 9 /etc/shadow file must be group-owned by root.</t>
        </r>
      </text>
    </comment>
    <comment ref="AT34" authorId="0" shapeId="0" xr:uid="{00000000-0006-0000-0500-000023010000}">
      <text>
        <r>
          <rPr>
            <sz val="11"/>
            <rFont val="Calibri"/>
          </rPr>
          <t>RHEL 9 /etc/shadow- file must be owned by root.</t>
        </r>
      </text>
    </comment>
    <comment ref="AU34" authorId="0" shapeId="0" xr:uid="{00000000-0006-0000-0500-000024010000}">
      <text>
        <r>
          <rPr>
            <sz val="11"/>
            <rFont val="Calibri"/>
          </rPr>
          <t>RHEL 9 /etc/shadow- file must be group-owned by root.</t>
        </r>
      </text>
    </comment>
    <comment ref="H41" authorId="0" shapeId="0" xr:uid="{00000000-0006-0000-0500-000025010000}">
      <text>
        <r>
          <rPr>
            <sz val="11"/>
            <rFont val="Calibri"/>
          </rPr>
          <t>RHEL 9 must be a vendor-supported release.</t>
        </r>
      </text>
    </comment>
    <comment ref="I41" authorId="0" shapeId="0" xr:uid="{00000000-0006-0000-0500-000026010000}">
      <text>
        <r>
          <rPr>
            <sz val="11"/>
            <rFont val="Calibri"/>
          </rPr>
          <t>RHEL 9 vendor packaged system security patches and updates must be installed and up to date.</t>
        </r>
      </text>
    </comment>
    <comment ref="J41" authorId="0" shapeId="0" xr:uid="{00000000-0006-0000-0500-000027010000}">
      <text>
        <r>
          <rPr>
            <sz val="11"/>
            <rFont val="Calibri"/>
          </rPr>
          <t>RHEL 9 subscription-manager package must be installed.</t>
        </r>
      </text>
    </comment>
    <comment ref="K41" authorId="0" shapeId="0" xr:uid="{00000000-0006-0000-0500-000028010000}">
      <text>
        <r>
          <rPr>
            <sz val="11"/>
            <rFont val="Calibri"/>
          </rPr>
          <t>RHEL 9 must have policycoreutils package installed.</t>
        </r>
      </text>
    </comment>
    <comment ref="L41" authorId="0" shapeId="0" xr:uid="{00000000-0006-0000-0500-000029010000}">
      <text>
        <r>
          <rPr>
            <sz val="11"/>
            <rFont val="Calibri"/>
          </rPr>
          <t>RHEL 9 policycoreutils-python-utils package must be installed.</t>
        </r>
      </text>
    </comment>
    <comment ref="M41" authorId="0" shapeId="0" xr:uid="{00000000-0006-0000-0500-00002A010000}">
      <text>
        <r>
          <rPr>
            <sz val="11"/>
            <rFont val="Calibri"/>
          </rPr>
          <t>RHEL 9 audispd-plugins package must be installed.</t>
        </r>
      </text>
    </comment>
    <comment ref="H43" authorId="0" shapeId="0" xr:uid="{00000000-0006-0000-0500-00002B010000}">
      <text>
        <r>
          <rPr>
            <sz val="11"/>
            <rFont val="Calibri"/>
          </rPr>
          <t>RHEL 9 duplicate User IDs (UIDs) must not exist for interactive users.</t>
        </r>
      </text>
    </comment>
    <comment ref="I43" authorId="0" shapeId="0" xr:uid="{00000000-0006-0000-0500-00002C010000}">
      <text>
        <r>
          <rPr>
            <sz val="11"/>
            <rFont val="Calibri"/>
          </rPr>
          <t>RHEL 9 system accounts must not have an interactive login shell.</t>
        </r>
      </text>
    </comment>
    <comment ref="J43" authorId="0" shapeId="0" xr:uid="{00000000-0006-0000-0500-00002D010000}">
      <text>
        <r>
          <rPr>
            <sz val="11"/>
            <rFont val="Calibri"/>
          </rPr>
          <t>RHEL 9 must automatically expire temporary accounts within 72 hours.</t>
        </r>
      </text>
    </comment>
    <comment ref="K43" authorId="0" shapeId="0" xr:uid="{00000000-0006-0000-0500-00002E010000}">
      <text>
        <r>
          <rPr>
            <sz val="11"/>
            <rFont val="Calibri"/>
          </rPr>
          <t>All RHEL 9 interactive users must have a primary group that exists.</t>
        </r>
      </text>
    </comment>
    <comment ref="L43" authorId="0" shapeId="0" xr:uid="{00000000-0006-0000-0500-00002F010000}">
      <text>
        <r>
          <rPr>
            <sz val="11"/>
            <rFont val="Calibri"/>
          </rPr>
          <t>RHEL 9 must disable account identifiers (individuals, groups, roles, and devices) after 35 days of inactivity.</t>
        </r>
      </text>
    </comment>
    <comment ref="M43" authorId="0" shapeId="0" xr:uid="{00000000-0006-0000-0500-000030010000}">
      <text>
        <r>
          <rPr>
            <sz val="11"/>
            <rFont val="Calibri"/>
          </rPr>
          <t>RHEL 9 groups must have unique Group ID (GID).</t>
        </r>
      </text>
    </comment>
    <comment ref="N43" authorId="0" shapeId="0" xr:uid="{00000000-0006-0000-0500-000031010000}">
      <text>
        <r>
          <rPr>
            <sz val="11"/>
            <rFont val="Calibri"/>
          </rPr>
          <t>RHEL 9 must map the authenticated identity to the user or group account for PKI-based authentication.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RHEL 9 duplicate User IDs (UIDs) must not exist for interactive users.</t>
        </r>
      </text>
    </comment>
    <comment ref="K3" authorId="0" shapeId="0" xr:uid="{00000000-0006-0000-0600-000006000000}">
      <text>
        <r>
          <rPr>
            <sz val="11"/>
            <rFont val="Calibri"/>
          </rPr>
          <t>RHEL 9 system accounts must not have an interactive login shell.</t>
        </r>
      </text>
    </comment>
    <comment ref="L3" authorId="0" shapeId="0" xr:uid="{00000000-0006-0000-0600-000002000000}">
      <text>
        <r>
          <rPr>
            <sz val="11"/>
            <rFont val="Calibri"/>
          </rPr>
          <t>RHEL 9 must automatically expire temporary accounts within 72 hours.</t>
        </r>
      </text>
    </comment>
    <comment ref="M3" authorId="0" shapeId="0" xr:uid="{00000000-0006-0000-0600-000003000000}">
      <text>
        <r>
          <rPr>
            <sz val="11"/>
            <rFont val="Calibri"/>
          </rPr>
          <t>All RHEL 9 interactive users must have a primary group that exists.</t>
        </r>
      </text>
    </comment>
    <comment ref="N3" authorId="0" shapeId="0" xr:uid="{00000000-0006-0000-0600-000004000000}">
      <text>
        <r>
          <rPr>
            <sz val="11"/>
            <rFont val="Calibri"/>
          </rPr>
          <t>RHEL 9 must disable account identifiers (individuals, groups, roles, and devices) after 35 days of inactivity.</t>
        </r>
      </text>
    </comment>
    <comment ref="O3" authorId="0" shapeId="0" xr:uid="{00000000-0006-0000-0600-000005000000}">
      <text>
        <r>
          <rPr>
            <sz val="11"/>
            <rFont val="Calibri"/>
          </rPr>
          <t>RHEL 9 groups must have unique Group ID (GID).</t>
        </r>
      </text>
    </comment>
    <comment ref="J4" authorId="0" shapeId="0" xr:uid="{00000000-0006-0000-0600-000007000000}">
      <text>
        <r>
          <rPr>
            <sz val="11"/>
            <rFont val="Calibri"/>
          </rPr>
          <t>RHEL 9 must use a Linux Security Module configured to enforce limits on system services.</t>
        </r>
      </text>
    </comment>
    <comment ref="K4" authorId="0" shapeId="0" xr:uid="{00000000-0006-0000-0600-000008000000}">
      <text>
        <r>
          <rPr>
            <sz val="11"/>
            <rFont val="Calibri"/>
          </rPr>
          <t>RHEL 9 must enable the SELinux targeted policy.</t>
        </r>
      </text>
    </comment>
    <comment ref="L4" authorId="0" shapeId="0" xr:uid="{00000000-0006-0000-0600-000009000000}">
      <text>
        <r>
          <rPr>
            <sz val="11"/>
            <rFont val="Calibri"/>
          </rPr>
          <t>RHEL 9 must configure SELinux context type to allow the use of a nondefault faillock tally directory.</t>
        </r>
      </text>
    </comment>
    <comment ref="M4" authorId="0" shapeId="0" xr:uid="{00000000-0006-0000-0600-00000A000000}">
      <text>
        <r>
          <rPr>
            <sz val="11"/>
            <rFont val="Calibri"/>
          </rPr>
          <t>RHEL 9 must elevate the SELinux context when an administrator calls the sudo command.</t>
        </r>
      </text>
    </comment>
    <comment ref="J8" authorId="0" shapeId="0" xr:uid="{00000000-0006-0000-0600-00000B000000}">
      <text>
        <r>
          <rPr>
            <sz val="11"/>
            <rFont val="Calibri"/>
          </rPr>
          <t>RHEL 9 must restrict usage of ptrace to descendant processes.</t>
        </r>
      </text>
    </comment>
    <comment ref="K8" authorId="0" shapeId="0" xr:uid="{00000000-0006-0000-0600-00000F000000}">
      <text>
        <r>
          <rPr>
            <sz val="11"/>
            <rFont val="Calibri"/>
          </rPr>
          <t>RHEL 9 must not permit direct logons to the root account using remote access via SSH.</t>
        </r>
      </text>
    </comment>
    <comment ref="L8" authorId="0" shapeId="0" xr:uid="{00000000-0006-0000-0600-000010000000}">
      <text>
        <r>
          <rPr>
            <sz val="11"/>
            <rFont val="Calibri"/>
          </rPr>
          <t>The root account must be the only account having unrestricted access to RHEL 9 system.</t>
        </r>
      </text>
    </comment>
    <comment ref="M8" authorId="0" shapeId="0" xr:uid="{00000000-0006-0000-0600-000011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8" authorId="0" shapeId="0" xr:uid="{00000000-0006-0000-0600-000012000000}">
      <text>
        <r>
          <rPr>
            <sz val="11"/>
            <rFont val="Calibri"/>
          </rPr>
          <t>RHEL 9 must require users to reauthenticate for privilege escalation.</t>
        </r>
      </text>
    </comment>
    <comment ref="O8" authorId="0" shapeId="0" xr:uid="{00000000-0006-0000-0600-000013000000}">
      <text>
        <r>
          <rPr>
            <sz val="11"/>
            <rFont val="Calibri"/>
          </rPr>
          <t>RHEL 9 must restrict privilege elevation to authorized personnel.</t>
        </r>
      </text>
    </comment>
    <comment ref="P8" authorId="0" shapeId="0" xr:uid="{00000000-0006-0000-0600-00000C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Q8" authorId="0" shapeId="0" xr:uid="{00000000-0006-0000-0600-00000D000000}">
      <text>
        <r>
          <rPr>
            <sz val="11"/>
            <rFont val="Calibri"/>
          </rPr>
          <t>RHEL 9 must require users to provide a password for privilege escalation.</t>
        </r>
      </text>
    </comment>
    <comment ref="R8" authorId="0" shapeId="0" xr:uid="{00000000-0006-0000-0600-00000E000000}">
      <text>
        <r>
          <rPr>
            <sz val="11"/>
            <rFont val="Calibri"/>
          </rPr>
          <t>RHEL 9 must not be configured to bypass password requirements for privilege escalation.</t>
        </r>
      </text>
    </comment>
    <comment ref="J9" authorId="0" shapeId="0" xr:uid="{00000000-0006-0000-0600-000014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9" authorId="0" shapeId="0" xr:uid="{00000000-0006-0000-0600-000015000000}">
      <text>
        <r>
          <rPr>
            <sz val="11"/>
            <rFont val="Calibri"/>
          </rPr>
          <t>RHEL 9 must require users to reauthenticate for privilege escalation.</t>
        </r>
      </text>
    </comment>
    <comment ref="L9" authorId="0" shapeId="0" xr:uid="{00000000-0006-0000-0600-000016000000}">
      <text>
        <r>
          <rPr>
            <sz val="11"/>
            <rFont val="Calibri"/>
          </rPr>
          <t>RHEL 9 must restrict privilege elevation to authorized personnel.</t>
        </r>
      </text>
    </comment>
    <comment ref="M9" authorId="0" shapeId="0" xr:uid="{00000000-0006-0000-0600-000017000000}">
      <text>
        <r>
          <rPr>
            <sz val="11"/>
            <rFont val="Calibri"/>
          </rPr>
          <t>RHEL 9 must require users to provide a password for privilege escalation.</t>
        </r>
      </text>
    </comment>
    <comment ref="N9" authorId="0" shapeId="0" xr:uid="{00000000-0006-0000-0600-000018000000}">
      <text>
        <r>
          <rPr>
            <sz val="11"/>
            <rFont val="Calibri"/>
          </rPr>
          <t>RHEL 9 must not be configured to bypass password requirements for privilege escalation.</t>
        </r>
      </text>
    </comment>
    <comment ref="J10" authorId="0" shapeId="0" xr:uid="{00000000-0006-0000-0600-000019000000}">
      <text>
        <r>
          <rPr>
            <sz val="11"/>
            <rFont val="Calibri"/>
          </rPr>
          <t>RHEL 9 must automatically lock an account when three unsuccessful logon attempts occur.</t>
        </r>
      </text>
    </comment>
    <comment ref="K10" authorId="0" shapeId="0" xr:uid="{00000000-0006-0000-0600-00001A000000}">
      <text>
        <r>
          <rPr>
            <sz val="11"/>
            <rFont val="Calibri"/>
          </rPr>
          <t>RHEL 9 must automatically lock the root account until the root account is released by an administrator when three unsuccessful logon attempts occur during a 15-minute time period.</t>
        </r>
      </text>
    </comment>
    <comment ref="L10" authorId="0" shapeId="0" xr:uid="{00000000-0006-0000-0600-00001B000000}">
      <text>
        <r>
          <rPr>
            <sz val="11"/>
            <rFont val="Calibri"/>
          </rPr>
          <t>RHEL 9 must automatically lock an account when three unsuccessful logon attempts occur during a 15-minute time period.</t>
        </r>
      </text>
    </comment>
    <comment ref="M10" authorId="0" shapeId="0" xr:uid="{00000000-0006-0000-0600-00001C000000}">
      <text>
        <r>
          <rPr>
            <sz val="11"/>
            <rFont val="Calibri"/>
          </rPr>
          <t>RHEL 9 must ensure account lockouts persist.</t>
        </r>
      </text>
    </comment>
    <comment ref="N10" authorId="0" shapeId="0" xr:uid="{00000000-0006-0000-0600-00001D000000}">
      <text>
        <r>
          <rPr>
            <sz val="11"/>
            <rFont val="Calibri"/>
          </rPr>
          <t>RHEL 9 must enforce a delay of at least four seconds between logon prompts following a failed logon attempt.</t>
        </r>
      </text>
    </comment>
    <comment ref="O10" authorId="0" shapeId="0" xr:uid="{00000000-0006-0000-0600-00001E000000}">
      <text>
        <r>
          <rPr>
            <sz val="11"/>
            <rFont val="Calibri"/>
          </rPr>
          <t>RHEL 9 must configure the use of the pam_faillock.so module in the /etc/pam.d/system-auth file.</t>
        </r>
      </text>
    </comment>
    <comment ref="P10" authorId="0" shapeId="0" xr:uid="{00000000-0006-0000-0600-00001F000000}">
      <text>
        <r>
          <rPr>
            <sz val="11"/>
            <rFont val="Calibri"/>
          </rPr>
          <t>RHEL 9 must configure the use of the pam_faillock.so module in the /etc/pam.d/password-auth file.</t>
        </r>
      </text>
    </comment>
    <comment ref="J11" authorId="0" shapeId="0" xr:uid="{00000000-0006-0000-0600-000020000000}">
      <text>
        <r>
          <rPr>
            <sz val="11"/>
            <rFont val="Calibri"/>
          </rPr>
          <t>RHEL 9 must display the Standard Mandatory DOD Notice and Consent Banner before granting local or remote access to the system via a command line user logon.</t>
        </r>
      </text>
    </comment>
    <comment ref="K11" authorId="0" shapeId="0" xr:uid="{00000000-0006-0000-0600-000021000000}">
      <text>
        <r>
          <rPr>
            <sz val="11"/>
            <rFont val="Calibri"/>
          </rPr>
          <t>RHEL 9 must display the Standard Mandatory DOD Notice and Consent Banner before granting local or remote access to the system via a SSH logon.</t>
        </r>
      </text>
    </comment>
    <comment ref="L11" authorId="0" shapeId="0" xr:uid="{00000000-0006-0000-0600-000022000000}">
      <text>
        <r>
          <rPr>
            <sz val="11"/>
            <rFont val="Calibri"/>
          </rPr>
          <t>RHEL 9 must display the Standard Mandatory DOD Notice and Consent Banner before granting local or remote access to the system via a graphical user logon.</t>
        </r>
      </text>
    </comment>
    <comment ref="M11" authorId="0" shapeId="0" xr:uid="{00000000-0006-0000-0600-000023000000}">
      <text>
        <r>
          <rPr>
            <sz val="11"/>
            <rFont val="Calibri"/>
          </rPr>
          <t>RHEL 9 must display the Standard Mandatory DOD Notice and Consent Banner before granting local or remote access to the system via a graphical user logon.</t>
        </r>
      </text>
    </comment>
    <comment ref="J12" authorId="0" shapeId="0" xr:uid="{00000000-0006-0000-0600-000024000000}">
      <text>
        <r>
          <rPr>
            <sz val="11"/>
            <rFont val="Calibri"/>
          </rPr>
          <t>RHEL 9 must be able to initiate directly a session lock for all connection types using smart card when the smart card is removed.</t>
        </r>
      </text>
    </comment>
    <comment ref="K12" authorId="0" shapeId="0" xr:uid="{00000000-0006-0000-0600-000027000000}">
      <text>
        <r>
          <rPr>
            <sz val="11"/>
            <rFont val="Calibri"/>
          </rPr>
          <t>RHEL 9 must enable a user session lock until that user re-establishes access using established identification and authentication procedures for graphical user sessions.</t>
        </r>
      </text>
    </comment>
    <comment ref="L12" authorId="0" shapeId="0" xr:uid="{00000000-0006-0000-0600-000028000000}">
      <text>
        <r>
          <rPr>
            <sz val="11"/>
            <rFont val="Calibri"/>
          </rPr>
          <t>RHEL 9 must prevent a user from overriding the screensaver lock-enabled setting for the graphical user interface.</t>
        </r>
      </text>
    </comment>
    <comment ref="M12" authorId="0" shapeId="0" xr:uid="{00000000-0006-0000-0600-000029000000}">
      <text>
        <r>
          <rPr>
            <sz val="11"/>
            <rFont val="Calibri"/>
          </rPr>
          <t>RHEL 9 must automatically lock graphical user sessions after 10 minutes of inactivity.</t>
        </r>
      </text>
    </comment>
    <comment ref="N12" authorId="0" shapeId="0" xr:uid="{00000000-0006-0000-0600-00002A000000}">
      <text>
        <r>
          <rPr>
            <sz val="11"/>
            <rFont val="Calibri"/>
          </rPr>
          <t>RHEL 9 must prevent a user from overriding the session idle-delay setting for the graphical user interface.</t>
        </r>
      </text>
    </comment>
    <comment ref="O12" authorId="0" shapeId="0" xr:uid="{00000000-0006-0000-0600-00002B000000}">
      <text>
        <r>
          <rPr>
            <sz val="11"/>
            <rFont val="Calibri"/>
          </rPr>
          <t>RHEL 9 must initiate a session lock for graphical user interfaces when the screensaver is activated.</t>
        </r>
      </text>
    </comment>
    <comment ref="P12" authorId="0" shapeId="0" xr:uid="{00000000-0006-0000-0600-00002C000000}">
      <text>
        <r>
          <rPr>
            <sz val="11"/>
            <rFont val="Calibri"/>
          </rPr>
          <t>RHEL 9 must prevent a user from overriding the session lock-delay setting for the graphical user interface.</t>
        </r>
      </text>
    </comment>
    <comment ref="Q12" authorId="0" shapeId="0" xr:uid="{00000000-0006-0000-0600-00002D000000}">
      <text>
        <r>
          <rPr>
            <sz val="11"/>
            <rFont val="Calibri"/>
          </rPr>
          <t>RHEL 9 must conceal, via the session lock, information previously visible on the display with a publicly viewable image.</t>
        </r>
      </text>
    </comment>
    <comment ref="R12" authorId="0" shapeId="0" xr:uid="{00000000-0006-0000-0600-00002E000000}">
      <text>
        <r>
          <rPr>
            <sz val="11"/>
            <rFont val="Calibri"/>
          </rPr>
          <t>RHEL 9 must automatically exit interactive command shell user sessions after 10 minutes of inactivity.</t>
        </r>
      </text>
    </comment>
    <comment ref="S12" authorId="0" shapeId="0" xr:uid="{00000000-0006-0000-0600-000025000000}">
      <text>
        <r>
          <rPr>
            <sz val="11"/>
            <rFont val="Calibri"/>
          </rPr>
          <t>RHEL 9 must limit the number of concurrent sessions to ten for all accounts and/or account types.</t>
        </r>
      </text>
    </comment>
    <comment ref="T12" authorId="0" shapeId="0" xr:uid="{00000000-0006-0000-0600-000026000000}">
      <text>
        <r>
          <rPr>
            <sz val="11"/>
            <rFont val="Calibri"/>
          </rPr>
          <t>RHEL 9 must terminate idle user sessions.</t>
        </r>
      </text>
    </comment>
    <comment ref="J13" authorId="0" shapeId="0" xr:uid="{00000000-0006-0000-0600-00002F000000}">
      <text>
        <r>
          <rPr>
            <sz val="11"/>
            <rFont val="Calibri"/>
          </rPr>
          <t>RHEL 9 SSH daemon must display the date and time of the last successful account logon upon an SSH logon.</t>
        </r>
      </text>
    </comment>
    <comment ref="K13" authorId="0" shapeId="0" xr:uid="{00000000-0006-0000-0600-000030000000}">
      <text>
        <r>
          <rPr>
            <sz val="11"/>
            <rFont val="Calibri"/>
          </rPr>
          <t>RHEL 9 must prevent a user from overriding the session idle-delay setting for the graphical user interface.</t>
        </r>
      </text>
    </comment>
    <comment ref="L13" authorId="0" shapeId="0" xr:uid="{00000000-0006-0000-0600-000031000000}">
      <text>
        <r>
          <rPr>
            <sz val="11"/>
            <rFont val="Calibri"/>
          </rPr>
          <t>RHEL 9 must automatically exit interactive command shell user sessions after 10 minutes of inactivity.</t>
        </r>
      </text>
    </comment>
    <comment ref="M13" authorId="0" shapeId="0" xr:uid="{00000000-0006-0000-0600-000032000000}">
      <text>
        <r>
          <rPr>
            <sz val="11"/>
            <rFont val="Calibri"/>
          </rPr>
          <t>RHEL 9 must terminate idle user sessions.</t>
        </r>
      </text>
    </comment>
    <comment ref="J14" authorId="0" shapeId="0" xr:uid="{00000000-0006-0000-0600-000033000000}">
      <text>
        <r>
          <rPr>
            <sz val="11"/>
            <rFont val="Calibri"/>
          </rPr>
          <t>RHEL 9 Bluetooth must be disabled.</t>
        </r>
      </text>
    </comment>
    <comment ref="K14" authorId="0" shapeId="0" xr:uid="{00000000-0006-0000-0600-000034000000}">
      <text>
        <r>
          <rPr>
            <sz val="11"/>
            <rFont val="Calibri"/>
          </rPr>
          <t>RHEL 9 wireless network adapters must be disabled.</t>
        </r>
      </text>
    </comment>
    <comment ref="J23" authorId="0" shapeId="0" xr:uid="{00000000-0006-0000-0600-000035000000}">
      <text>
        <r>
          <rPr>
            <sz val="11"/>
            <rFont val="Calibri"/>
          </rPr>
          <t>The graphical display manager must not be the default target on RHEL 9 unless approved.</t>
        </r>
      </text>
    </comment>
    <comment ref="K23" authorId="0" shapeId="0" xr:uid="{00000000-0006-0000-0600-000053000000}">
      <text>
        <r>
          <rPr>
            <sz val="11"/>
            <rFont val="Calibri"/>
          </rPr>
          <t>RHEL 9 systemd-journald service must be enabled.</t>
        </r>
      </text>
    </comment>
    <comment ref="L23" authorId="0" shapeId="0" xr:uid="{00000000-0006-0000-0600-000054000000}">
      <text>
        <r>
          <rPr>
            <sz val="11"/>
            <rFont val="Calibri"/>
          </rPr>
          <t>RHEL 9 must enable auditing of processes that start prior to the audit daemon.</t>
        </r>
      </text>
    </comment>
    <comment ref="M23" authorId="0" shapeId="0" xr:uid="{00000000-0006-0000-0600-000055000000}">
      <text>
        <r>
          <rPr>
            <sz val="11"/>
            <rFont val="Calibri"/>
          </rPr>
          <t>RHEL 9 must enable kernel parameters to enforce discretionary access (DAC) control on symlinks.</t>
        </r>
      </text>
    </comment>
    <comment ref="N23" authorId="0" shapeId="0" xr:uid="{00000000-0006-0000-0600-000056000000}">
      <text>
        <r>
          <rPr>
            <sz val="11"/>
            <rFont val="Calibri"/>
          </rPr>
          <t>RHEL 9 must ensure cryptographic verification of vendor software packages.</t>
        </r>
      </text>
    </comment>
    <comment ref="O23" authorId="0" shapeId="0" xr:uid="{00000000-0006-0000-0600-000057000000}">
      <text>
        <r>
          <rPr>
            <sz val="11"/>
            <rFont val="Calibri"/>
          </rPr>
          <t>RHEL 9 must be configured so that the cryptographic hashes of system files match vendor values.</t>
        </r>
      </text>
    </comment>
    <comment ref="P23" authorId="0" shapeId="0" xr:uid="{00000000-0006-0000-0600-000058000000}">
      <text>
        <r>
          <rPr>
            <sz val="11"/>
            <rFont val="Calibri"/>
          </rPr>
          <t>RHEL 9 must not have the sendmail package installed.</t>
        </r>
      </text>
    </comment>
    <comment ref="Q23" authorId="0" shapeId="0" xr:uid="{00000000-0006-0000-0600-000059000000}">
      <text>
        <r>
          <rPr>
            <sz val="11"/>
            <rFont val="Calibri"/>
          </rPr>
          <t>RHEL 9 must not have the ypserv package installed.</t>
        </r>
      </text>
    </comment>
    <comment ref="R23" authorId="0" shapeId="0" xr:uid="{00000000-0006-0000-0600-00005A000000}">
      <text>
        <r>
          <rPr>
            <sz val="11"/>
            <rFont val="Calibri"/>
          </rPr>
          <t>RHEL 9 must have the gnutls-utils package installed.</t>
        </r>
      </text>
    </comment>
    <comment ref="S23" authorId="0" shapeId="0" xr:uid="{00000000-0006-0000-0600-00005B000000}">
      <text>
        <r>
          <rPr>
            <sz val="11"/>
            <rFont val="Calibri"/>
          </rPr>
          <t>RHEL 9 must have the nss-tools package installed.</t>
        </r>
      </text>
    </comment>
    <comment ref="T23" authorId="0" shapeId="0" xr:uid="{00000000-0006-0000-0600-00005C000000}">
      <text>
        <r>
          <rPr>
            <sz val="11"/>
            <rFont val="Calibri"/>
          </rPr>
          <t>RHEL 9 must use a separate file system for the system audit data path.</t>
        </r>
      </text>
    </comment>
    <comment ref="U23" authorId="0" shapeId="0" xr:uid="{00000000-0006-0000-0600-000036000000}">
      <text>
        <r>
          <rPr>
            <sz val="11"/>
            <rFont val="Calibri"/>
          </rPr>
          <t>RHEL 9 must prevent code from being executed on file systems that are used with removable media.</t>
        </r>
      </text>
    </comment>
    <comment ref="V23" authorId="0" shapeId="0" xr:uid="{00000000-0006-0000-0600-000037000000}">
      <text>
        <r>
          <rPr>
            <sz val="11"/>
            <rFont val="Calibri"/>
          </rPr>
          <t>RHEL 9 must prevent special devices on file systems that are used with removable media.</t>
        </r>
      </text>
    </comment>
    <comment ref="W23" authorId="0" shapeId="0" xr:uid="{00000000-0006-0000-0600-000038000000}">
      <text>
        <r>
          <rPr>
            <sz val="11"/>
            <rFont val="Calibri"/>
          </rPr>
          <t>RHEL 9 must mount /var/log/audit with the nodev option.</t>
        </r>
      </text>
    </comment>
    <comment ref="X23" authorId="0" shapeId="0" xr:uid="{00000000-0006-0000-0600-000039000000}">
      <text>
        <r>
          <rPr>
            <sz val="11"/>
            <rFont val="Calibri"/>
          </rPr>
          <t>RHEL 9 must mount /var/log/audit with the noexec option.</t>
        </r>
      </text>
    </comment>
    <comment ref="Y23" authorId="0" shapeId="0" xr:uid="{00000000-0006-0000-0600-00003A000000}">
      <text>
        <r>
          <rPr>
            <sz val="11"/>
            <rFont val="Calibri"/>
          </rPr>
          <t>RHEL 9 must mount /var/log/audit with the nosuid option.</t>
        </r>
      </text>
    </comment>
    <comment ref="Z23" authorId="0" shapeId="0" xr:uid="{00000000-0006-0000-0600-00003B000000}">
      <text>
        <r>
          <rPr>
            <sz val="11"/>
            <rFont val="Calibri"/>
          </rPr>
          <t>RHEL 9 must prevent special devices on non-root local partitions.</t>
        </r>
      </text>
    </comment>
    <comment ref="AA23" authorId="0" shapeId="0" xr:uid="{00000000-0006-0000-0600-00003C000000}">
      <text>
        <r>
          <rPr>
            <sz val="11"/>
            <rFont val="Calibri"/>
          </rPr>
          <t>RHEL 9 must be configured so that all system device files are correctly labeled to prevent unauthorized modification.</t>
        </r>
      </text>
    </comment>
    <comment ref="AB23" authorId="0" shapeId="0" xr:uid="{00000000-0006-0000-0600-00003D000000}">
      <text>
        <r>
          <rPr>
            <sz val="11"/>
            <rFont val="Calibri"/>
          </rPr>
          <t>RHEL 9 must protect against or limit the effects of denial-of-service (DoS) attacks by ensuring rate-limiting measures on impacted network interfaces are implemented.</t>
        </r>
      </text>
    </comment>
    <comment ref="AC23" authorId="0" shapeId="0" xr:uid="{00000000-0006-0000-0600-00003E000000}">
      <text>
        <r>
          <rPr>
            <sz val="11"/>
            <rFont val="Calibri"/>
          </rPr>
          <t>RHEL 9 must be configured to prohibit or restrict the use of functions, ports, protocols, and/or services, as defined in the Ports, Protocols, and Services Management (PPSM) Category Assignments List (CAL) and vulnerability assessments.</t>
        </r>
      </text>
    </comment>
    <comment ref="AD23" authorId="0" shapeId="0" xr:uid="{00000000-0006-0000-0600-00003F000000}">
      <text>
        <r>
          <rPr>
            <sz val="11"/>
            <rFont val="Calibri"/>
          </rPr>
          <t>RHEL 9 must enable hardening for the Berkeley Packet Filter just-in-time compiler.</t>
        </r>
      </text>
    </comment>
    <comment ref="AE23" authorId="0" shapeId="0" xr:uid="{00000000-0006-0000-0600-000040000000}">
      <text>
        <r>
          <rPr>
            <sz val="11"/>
            <rFont val="Calibri"/>
          </rPr>
          <t>RHEL 9 must disable network management of the chrony daemon.</t>
        </r>
      </text>
    </comment>
    <comment ref="AF23" authorId="0" shapeId="0" xr:uid="{00000000-0006-0000-0600-000041000000}">
      <text>
        <r>
          <rPr>
            <sz val="11"/>
            <rFont val="Calibri"/>
          </rPr>
          <t>RHEL 9 must forward mail from postmaster to the root account using a postfix alias.</t>
        </r>
      </text>
    </comment>
    <comment ref="AG23" authorId="0" shapeId="0" xr:uid="{00000000-0006-0000-0600-000042000000}">
      <text>
        <r>
          <rPr>
            <sz val="11"/>
            <rFont val="Calibri"/>
          </rPr>
          <t>RHEL 9 must log IPv4 packets with impossible addresses.</t>
        </r>
      </text>
    </comment>
    <comment ref="AH23" authorId="0" shapeId="0" xr:uid="{00000000-0006-0000-0600-000043000000}">
      <text>
        <r>
          <rPr>
            <sz val="11"/>
            <rFont val="Calibri"/>
          </rPr>
          <t>RHEL 9 must log IPv4 packets with impossible addresses by default.</t>
        </r>
      </text>
    </comment>
    <comment ref="AI23" authorId="0" shapeId="0" xr:uid="{00000000-0006-0000-0600-000044000000}">
      <text>
        <r>
          <rPr>
            <sz val="11"/>
            <rFont val="Calibri"/>
          </rPr>
          <t>RHEL 9 must prevent IPv4 Internet Control Message Protocol (ICMP) redirect messages from being accepted.</t>
        </r>
      </text>
    </comment>
    <comment ref="AJ23" authorId="0" shapeId="0" xr:uid="{00000000-0006-0000-0600-000045000000}">
      <text>
        <r>
          <rPr>
            <sz val="11"/>
            <rFont val="Calibri"/>
          </rPr>
          <t>RHEL 9 must not allow interfaces to perform Internet Control Message Protocol (ICMP) redirects by default.</t>
        </r>
      </text>
    </comment>
    <comment ref="AK23" authorId="0" shapeId="0" xr:uid="{00000000-0006-0000-0600-000046000000}">
      <text>
        <r>
          <rPr>
            <sz val="11"/>
            <rFont val="Calibri"/>
          </rPr>
          <t>RHEL 9 must prevent IPv6 Internet Control Message Protocol (ICMP) redirect messages from being accepted.</t>
        </r>
      </text>
    </comment>
    <comment ref="AL23" authorId="0" shapeId="0" xr:uid="{00000000-0006-0000-0600-000047000000}">
      <text>
        <r>
          <rPr>
            <sz val="11"/>
            <rFont val="Calibri"/>
          </rPr>
          <t>RHEL 9 must log SSH connection attempts and failures to the server.</t>
        </r>
      </text>
    </comment>
    <comment ref="AM23" authorId="0" shapeId="0" xr:uid="{00000000-0006-0000-0600-000048000000}">
      <text>
        <r>
          <rPr>
            <sz val="11"/>
            <rFont val="Calibri"/>
          </rPr>
          <t>RHEL 9 must not allow a noncertificate trusted host SSH logon to the system.</t>
        </r>
      </text>
    </comment>
    <comment ref="AN23" authorId="0" shapeId="0" xr:uid="{00000000-0006-0000-0600-000049000000}">
      <text>
        <r>
          <rPr>
            <sz val="11"/>
            <rFont val="Calibri"/>
          </rPr>
          <t>RHEL 9 must prevent a user from overriding the banner-message-enable setting for the graphical user interface.</t>
        </r>
      </text>
    </comment>
    <comment ref="AO23" authorId="0" shapeId="0" xr:uid="{00000000-0006-0000-0600-00004A000000}">
      <text>
        <r>
          <rPr>
            <sz val="11"/>
            <rFont val="Calibri"/>
          </rPr>
          <t>RHEL 9 must disable the graphical user interface autorun function unless required.</t>
        </r>
      </text>
    </comment>
    <comment ref="AP23" authorId="0" shapeId="0" xr:uid="{00000000-0006-0000-0600-00004B000000}">
      <text>
        <r>
          <rPr>
            <sz val="11"/>
            <rFont val="Calibri"/>
          </rPr>
          <t>RHEL 9 must prevent a user from overriding the disabling of the graphical user interface autorun function.</t>
        </r>
      </text>
    </comment>
    <comment ref="AQ23" authorId="0" shapeId="0" xr:uid="{00000000-0006-0000-0600-00004C000000}">
      <text>
        <r>
          <rPr>
            <sz val="11"/>
            <rFont val="Calibri"/>
          </rPr>
          <t>RHEL 9 must disable the ability of a user to restart the system from the login screen.</t>
        </r>
      </text>
    </comment>
    <comment ref="AR23" authorId="0" shapeId="0" xr:uid="{00000000-0006-0000-0600-00004D000000}">
      <text>
        <r>
          <rPr>
            <sz val="11"/>
            <rFont val="Calibri"/>
          </rPr>
          <t>RHEL 9 must prevent a user from overriding the disable-restart-buttons setting for the graphical user interface.</t>
        </r>
      </text>
    </comment>
    <comment ref="AS23" authorId="0" shapeId="0" xr:uid="{00000000-0006-0000-0600-00004E000000}">
      <text>
        <r>
          <rPr>
            <sz val="11"/>
            <rFont val="Calibri"/>
          </rPr>
          <t>RHEL 9 must enable Linux audit logging for the USBGuard daemon.</t>
        </r>
      </text>
    </comment>
    <comment ref="AT23" authorId="0" shapeId="0" xr:uid="{00000000-0006-0000-0600-00004F000000}">
      <text>
        <r>
          <rPr>
            <sz val="11"/>
            <rFont val="Calibri"/>
          </rPr>
          <t>RHEL 9 must maintain an account lock until the locked account is released by an administrator.</t>
        </r>
      </text>
    </comment>
    <comment ref="AU23" authorId="0" shapeId="0" xr:uid="{00000000-0006-0000-0600-000050000000}">
      <text>
        <r>
          <rPr>
            <sz val="11"/>
            <rFont val="Calibri"/>
          </rPr>
          <t>RHEL 9 must not have unauthorized accounts.</t>
        </r>
      </text>
    </comment>
    <comment ref="AV23" authorId="0" shapeId="0" xr:uid="{00000000-0006-0000-0600-000051000000}">
      <text>
        <r>
          <rPr>
            <sz val="11"/>
            <rFont val="Calibri"/>
          </rPr>
          <t>RHEL 9 must log username information when unsuccessful logon attempts occur.</t>
        </r>
      </text>
    </comment>
    <comment ref="AW23" authorId="0" shapeId="0" xr:uid="{00000000-0006-0000-0600-000052000000}">
      <text>
        <r>
          <rPr>
            <sz val="11"/>
            <rFont val="Calibri"/>
          </rPr>
          <t>RHEL 9 must have the sudo package installed.</t>
        </r>
      </text>
    </comment>
    <comment ref="J24" authorId="0" shapeId="0" xr:uid="{00000000-0006-0000-0600-00005D000000}">
      <text>
        <r>
          <rPr>
            <sz val="11"/>
            <rFont val="Calibri"/>
          </rPr>
          <t>RHEL 9 must log SSH connection attempts and failures to the server.</t>
        </r>
      </text>
    </comment>
    <comment ref="K24" authorId="0" shapeId="0" xr:uid="{00000000-0006-0000-0600-00005E000000}">
      <text>
        <r>
          <rPr>
            <sz val="11"/>
            <rFont val="Calibri"/>
          </rPr>
          <t>RHEL 9 must enable Linux audit logging for the USBGuard daemon.</t>
        </r>
      </text>
    </comment>
    <comment ref="L24" authorId="0" shapeId="0" xr:uid="{00000000-0006-0000-0600-00005F000000}">
      <text>
        <r>
          <rPr>
            <sz val="11"/>
            <rFont val="Calibri"/>
          </rPr>
          <t>All RHEL 9 remote access methods must be monitored.</t>
        </r>
      </text>
    </comment>
    <comment ref="M24" authorId="0" shapeId="0" xr:uid="{00000000-0006-0000-0600-000060000000}">
      <text>
        <r>
          <rPr>
            <sz val="11"/>
            <rFont val="Calibri"/>
          </rPr>
          <t xml:space="preserve">RHEL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N24" authorId="0" shapeId="0" xr:uid="{00000000-0006-0000-0600-000061000000}">
      <text>
        <r>
          <rPr>
            <sz val="11"/>
            <rFont val="Calibri"/>
          </rPr>
          <t>RHEL 9 must audit all uses of the chmod, fchmod, and fchmodat system calls.</t>
        </r>
      </text>
    </comment>
    <comment ref="O24" authorId="0" shapeId="0" xr:uid="{00000000-0006-0000-0600-000062000000}">
      <text>
        <r>
          <rPr>
            <sz val="11"/>
            <rFont val="Calibri"/>
          </rPr>
          <t>RHEL 9 must audit all uses of the chown, fchown, fchownat, and lchown system calls.</t>
        </r>
      </text>
    </comment>
    <comment ref="P24" authorId="0" shapeId="0" xr:uid="{00000000-0006-0000-0600-000063000000}">
      <text>
        <r>
          <rPr>
            <sz val="11"/>
            <rFont val="Calibri"/>
          </rPr>
          <t>RHEL 9 must audit all uses of the setxattr, fsetxattr, lsetxattr, removexattr, fremovexattr, and lremovexattr system calls.</t>
        </r>
      </text>
    </comment>
    <comment ref="Q24" authorId="0" shapeId="0" xr:uid="{00000000-0006-0000-0600-000064000000}">
      <text>
        <r>
          <rPr>
            <sz val="11"/>
            <rFont val="Calibri"/>
          </rPr>
          <t>RHEL 9 must audit all uses of umount system calls.</t>
        </r>
      </text>
    </comment>
    <comment ref="R24" authorId="0" shapeId="0" xr:uid="{00000000-0006-0000-0600-000065000000}">
      <text>
        <r>
          <rPr>
            <sz val="11"/>
            <rFont val="Calibri"/>
          </rPr>
          <t>RHEL 9 must audit all uses of the chacl command.</t>
        </r>
      </text>
    </comment>
    <comment ref="S24" authorId="0" shapeId="0" xr:uid="{00000000-0006-0000-0600-000066000000}">
      <text>
        <r>
          <rPr>
            <sz val="11"/>
            <rFont val="Calibri"/>
          </rPr>
          <t>RHEL 9 must audit all uses of the setfacl command.</t>
        </r>
      </text>
    </comment>
    <comment ref="T24" authorId="0" shapeId="0" xr:uid="{00000000-0006-0000-0600-000067000000}">
      <text>
        <r>
          <rPr>
            <sz val="11"/>
            <rFont val="Calibri"/>
          </rPr>
          <t>RHEL 9 must audit all uses of the chcon command.</t>
        </r>
      </text>
    </comment>
    <comment ref="U24" authorId="0" shapeId="0" xr:uid="{00000000-0006-0000-0600-000068000000}">
      <text>
        <r>
          <rPr>
            <sz val="11"/>
            <rFont val="Calibri"/>
          </rPr>
          <t>RHEL 9 must audit all uses of the semanage command.</t>
        </r>
      </text>
    </comment>
    <comment ref="V24" authorId="0" shapeId="0" xr:uid="{00000000-0006-0000-0600-000069000000}">
      <text>
        <r>
          <rPr>
            <sz val="11"/>
            <rFont val="Calibri"/>
          </rPr>
          <t>RHEL 9 must audit all uses of the setfiles command.</t>
        </r>
      </text>
    </comment>
    <comment ref="W24" authorId="0" shapeId="0" xr:uid="{00000000-0006-0000-0600-00006A000000}">
      <text>
        <r>
          <rPr>
            <sz val="11"/>
            <rFont val="Calibri"/>
          </rPr>
          <t>RHEL 9 must audit all uses of the setsebool command.</t>
        </r>
      </text>
    </comment>
    <comment ref="X24" authorId="0" shapeId="0" xr:uid="{00000000-0006-0000-0600-00006B000000}">
      <text>
        <r>
          <rPr>
            <sz val="11"/>
            <rFont val="Calibri"/>
          </rPr>
          <t>RHEL 9 must audit all uses of the rename, unlink, rmdir, renameat, and unlinkat system calls.</t>
        </r>
      </text>
    </comment>
    <comment ref="Y24" authorId="0" shapeId="0" xr:uid="{00000000-0006-0000-0600-00006C000000}">
      <text>
        <r>
          <rPr>
            <sz val="11"/>
            <rFont val="Calibri"/>
          </rPr>
          <t>RHEL 9 must audit all uses of the truncate, ftruncate, creat, open, openat, and open_by_handle_at system calls.</t>
        </r>
      </text>
    </comment>
    <comment ref="Z24" authorId="0" shapeId="0" xr:uid="{00000000-0006-0000-0600-00006D000000}">
      <text>
        <r>
          <rPr>
            <sz val="11"/>
            <rFont val="Calibri"/>
          </rPr>
          <t>RHEL 9 must audit all uses of the delete_module system call.</t>
        </r>
      </text>
    </comment>
    <comment ref="AA24" authorId="0" shapeId="0" xr:uid="{00000000-0006-0000-0600-00006E000000}">
      <text>
        <r>
          <rPr>
            <sz val="11"/>
            <rFont val="Calibri"/>
          </rPr>
          <t>RHEL 9 must audit all uses of the init_module and finit_module system calls.</t>
        </r>
      </text>
    </comment>
    <comment ref="AB24" authorId="0" shapeId="0" xr:uid="{00000000-0006-0000-0600-00006F000000}">
      <text>
        <r>
          <rPr>
            <sz val="11"/>
            <rFont val="Calibri"/>
          </rPr>
          <t>RHEL 9 must audit all uses of the chage command.</t>
        </r>
      </text>
    </comment>
    <comment ref="AC24" authorId="0" shapeId="0" xr:uid="{00000000-0006-0000-0600-000070000000}">
      <text>
        <r>
          <rPr>
            <sz val="11"/>
            <rFont val="Calibri"/>
          </rPr>
          <t>RHEL 9 must audit all uses of the chsh command.</t>
        </r>
      </text>
    </comment>
    <comment ref="AD24" authorId="0" shapeId="0" xr:uid="{00000000-0006-0000-0600-000071000000}">
      <text>
        <r>
          <rPr>
            <sz val="11"/>
            <rFont val="Calibri"/>
          </rPr>
          <t>RHEL 9 must audit all uses of the crontab command.</t>
        </r>
      </text>
    </comment>
    <comment ref="AE24" authorId="0" shapeId="0" xr:uid="{00000000-0006-0000-0600-000072000000}">
      <text>
        <r>
          <rPr>
            <sz val="11"/>
            <rFont val="Calibri"/>
          </rPr>
          <t>RHEL 9 must audit all uses of the gpasswd command.</t>
        </r>
      </text>
    </comment>
    <comment ref="AF24" authorId="0" shapeId="0" xr:uid="{00000000-0006-0000-0600-000073000000}">
      <text>
        <r>
          <rPr>
            <sz val="11"/>
            <rFont val="Calibri"/>
          </rPr>
          <t>RHEL 9 must audit all uses of the kmod command.</t>
        </r>
      </text>
    </comment>
    <comment ref="AG24" authorId="0" shapeId="0" xr:uid="{00000000-0006-0000-0600-000074000000}">
      <text>
        <r>
          <rPr>
            <sz val="11"/>
            <rFont val="Calibri"/>
          </rPr>
          <t>RHEL 9 must audit all uses of the newgrp command.</t>
        </r>
      </text>
    </comment>
    <comment ref="AH24" authorId="0" shapeId="0" xr:uid="{00000000-0006-0000-0600-000075000000}">
      <text>
        <r>
          <rPr>
            <sz val="11"/>
            <rFont val="Calibri"/>
          </rPr>
          <t>RHEL 9 must audit all uses of the passwd command.</t>
        </r>
      </text>
    </comment>
    <comment ref="AI24" authorId="0" shapeId="0" xr:uid="{00000000-0006-0000-0600-000076000000}">
      <text>
        <r>
          <rPr>
            <sz val="11"/>
            <rFont val="Calibri"/>
          </rPr>
          <t>RHEL 9 must audit all uses of the postdrop command.</t>
        </r>
      </text>
    </comment>
    <comment ref="AJ24" authorId="0" shapeId="0" xr:uid="{00000000-0006-0000-0600-000077000000}">
      <text>
        <r>
          <rPr>
            <sz val="11"/>
            <rFont val="Calibri"/>
          </rPr>
          <t>RHEL 9 must audit all uses of the postqueue command.</t>
        </r>
      </text>
    </comment>
    <comment ref="AK24" authorId="0" shapeId="0" xr:uid="{00000000-0006-0000-0600-000078000000}">
      <text>
        <r>
          <rPr>
            <sz val="11"/>
            <rFont val="Calibri"/>
          </rPr>
          <t>RHEL 9 must audit all uses of the ssh-agent command.</t>
        </r>
      </text>
    </comment>
    <comment ref="AL24" authorId="0" shapeId="0" xr:uid="{00000000-0006-0000-0600-000079000000}">
      <text>
        <r>
          <rPr>
            <sz val="11"/>
            <rFont val="Calibri"/>
          </rPr>
          <t>RHEL 9 must audit all uses of the ssh-keysign command.</t>
        </r>
      </text>
    </comment>
    <comment ref="AM24" authorId="0" shapeId="0" xr:uid="{00000000-0006-0000-0600-00007A000000}">
      <text>
        <r>
          <rPr>
            <sz val="11"/>
            <rFont val="Calibri"/>
          </rPr>
          <t>RHEL 9 must audit all uses of the su command.</t>
        </r>
      </text>
    </comment>
    <comment ref="AN24" authorId="0" shapeId="0" xr:uid="{00000000-0006-0000-0600-00007B000000}">
      <text>
        <r>
          <rPr>
            <sz val="11"/>
            <rFont val="Calibri"/>
          </rPr>
          <t>RHEL 9 must audit all uses of the sudo command.</t>
        </r>
      </text>
    </comment>
    <comment ref="AO24" authorId="0" shapeId="0" xr:uid="{00000000-0006-0000-0600-00007C000000}">
      <text>
        <r>
          <rPr>
            <sz val="11"/>
            <rFont val="Calibri"/>
          </rPr>
          <t>RHEL 9 must audit all uses of the sudoedit command.</t>
        </r>
      </text>
    </comment>
    <comment ref="AP24" authorId="0" shapeId="0" xr:uid="{00000000-0006-0000-0600-00007D000000}">
      <text>
        <r>
          <rPr>
            <sz val="11"/>
            <rFont val="Calibri"/>
          </rPr>
          <t>RHEL 9 must audit all uses of the unix_chkpwd command.</t>
        </r>
      </text>
    </comment>
    <comment ref="AQ24" authorId="0" shapeId="0" xr:uid="{00000000-0006-0000-0600-00007E000000}">
      <text>
        <r>
          <rPr>
            <sz val="11"/>
            <rFont val="Calibri"/>
          </rPr>
          <t>RHEL 9 must audit all uses of the unix_update command.</t>
        </r>
      </text>
    </comment>
    <comment ref="AR24" authorId="0" shapeId="0" xr:uid="{00000000-0006-0000-0600-00007F000000}">
      <text>
        <r>
          <rPr>
            <sz val="11"/>
            <rFont val="Calibri"/>
          </rPr>
          <t>RHEL 9 must audit all uses of the userhelper command.</t>
        </r>
      </text>
    </comment>
    <comment ref="AS24" authorId="0" shapeId="0" xr:uid="{00000000-0006-0000-0600-000080000000}">
      <text>
        <r>
          <rPr>
            <sz val="11"/>
            <rFont val="Calibri"/>
          </rPr>
          <t>RHEL 9 must audit all uses of the usermod command.</t>
        </r>
      </text>
    </comment>
    <comment ref="AT24" authorId="0" shapeId="0" xr:uid="{00000000-0006-0000-0600-000081000000}">
      <text>
        <r>
          <rPr>
            <sz val="11"/>
            <rFont val="Calibri"/>
          </rPr>
          <t>RHEL 9 must audit all uses of the mount command.</t>
        </r>
      </text>
    </comment>
    <comment ref="AU24" authorId="0" shapeId="0" xr:uid="{00000000-0006-0000-0600-000082000000}">
      <text>
        <r>
          <rPr>
            <sz val="11"/>
            <rFont val="Calibri"/>
          </rPr>
          <t>Successful/unsuccessful uses of the init command in RHEL 9 must generate an audit record.</t>
        </r>
      </text>
    </comment>
    <comment ref="AV24" authorId="0" shapeId="0" xr:uid="{00000000-0006-0000-0600-000083000000}">
      <text>
        <r>
          <rPr>
            <sz val="11"/>
            <rFont val="Calibri"/>
          </rPr>
          <t>Successful/unsuccessful uses of the poweroff command in RHEL 9 must generate an audit record.</t>
        </r>
      </text>
    </comment>
    <comment ref="AW24" authorId="0" shapeId="0" xr:uid="{00000000-0006-0000-0600-000084000000}">
      <text>
        <r>
          <rPr>
            <sz val="11"/>
            <rFont val="Calibri"/>
          </rPr>
          <t>Successful/unsuccessful uses of the reboot command in RHEL 9 must generate an audit record.</t>
        </r>
      </text>
    </comment>
    <comment ref="J25" authorId="0" shapeId="0" xr:uid="{00000000-0006-0000-0600-000085000000}">
      <text>
        <r>
          <rPr>
            <sz val="11"/>
            <rFont val="Calibri"/>
          </rPr>
          <t>RHEL 9 must enable auditing of processes that start prior to the audit daemon.</t>
        </r>
      </text>
    </comment>
    <comment ref="K25" authorId="0" shapeId="0" xr:uid="{00000000-0006-0000-0600-000086000000}">
      <text>
        <r>
          <rPr>
            <sz val="11"/>
            <rFont val="Calibri"/>
          </rPr>
          <t>RHEL 9 audit system must audit local events.</t>
        </r>
      </text>
    </comment>
    <comment ref="L25" authorId="0" shapeId="0" xr:uid="{00000000-0006-0000-0600-000087000000}">
      <text>
        <r>
          <rPr>
            <sz val="11"/>
            <rFont val="Calibri"/>
          </rPr>
          <t>RHEL 9 must allocate an audit_backlog_limit of sufficient size to capture processes that start prior to the audit daemon.</t>
        </r>
      </text>
    </comment>
    <comment ref="J26" authorId="0" shapeId="0" xr:uid="{00000000-0006-0000-0600-000088000000}">
      <text>
        <r>
          <rPr>
            <sz val="11"/>
            <rFont val="Calibri"/>
          </rPr>
          <t>RHEL 9 audit system must take appropriate action when an error writing to the audit storage volume occurs.</t>
        </r>
      </text>
    </comment>
    <comment ref="K26" authorId="0" shapeId="0" xr:uid="{00000000-0006-0000-0600-000089000000}">
      <text>
        <r>
          <rPr>
            <sz val="11"/>
            <rFont val="Calibri"/>
          </rPr>
          <t>RHEL 9 audit system must take appropriate action when the audit storage volume is full.</t>
        </r>
      </text>
    </comment>
    <comment ref="L26" authorId="0" shapeId="0" xr:uid="{00000000-0006-0000-0600-00008A000000}">
      <text>
        <r>
          <rPr>
            <sz val="11"/>
            <rFont val="Calibri"/>
          </rPr>
          <t>RHEL 9 must notify the system administrator (SA) and information system security officer (ISSO) (at a minimum) when allocated audit record storage volume reaches 75 percent utilization.</t>
        </r>
      </text>
    </comment>
    <comment ref="M26" authorId="0" shapeId="0" xr:uid="{00000000-0006-0000-0600-00008B000000}">
      <text>
        <r>
          <rPr>
            <sz val="11"/>
            <rFont val="Calibri"/>
          </rPr>
          <t>RHEL 9 audit system must take appropriate action when the audit files have reached maximum size.</t>
        </r>
      </text>
    </comment>
    <comment ref="N26" authorId="0" shapeId="0" xr:uid="{00000000-0006-0000-0600-00008C000000}">
      <text>
        <r>
          <rPr>
            <sz val="11"/>
            <rFont val="Calibri"/>
          </rPr>
          <t>RHEL 9 System Administrator (SA) and/or information system security officer (ISSO) (at a minimum) must be alerted of an audit processing failure event.</t>
        </r>
      </text>
    </comment>
    <comment ref="O26" authorId="0" shapeId="0" xr:uid="{00000000-0006-0000-0600-00008D000000}">
      <text>
        <r>
          <rPr>
            <sz val="11"/>
            <rFont val="Calibri"/>
          </rPr>
          <t>RHEL 9 must have mail aliases to notify the information system security officer (ISSO) and system administrator (SA) (at a minimum) in the event of an audit processing failure.</t>
        </r>
      </text>
    </comment>
    <comment ref="P26" authorId="0" shapeId="0" xr:uid="{00000000-0006-0000-0600-00008E000000}">
      <text>
        <r>
          <rPr>
            <sz val="11"/>
            <rFont val="Calibri"/>
          </rPr>
          <t>RHEL 9 must take appropriate action when a critical audit processing failure occurs.</t>
        </r>
      </text>
    </comment>
    <comment ref="J29" authorId="0" shapeId="0" xr:uid="{00000000-0006-0000-0600-00008F000000}">
      <text>
        <r>
          <rPr>
            <sz val="11"/>
            <rFont val="Calibri"/>
          </rPr>
          <t>RHEL 9 must have the chrony package installed.</t>
        </r>
      </text>
    </comment>
    <comment ref="K29" authorId="0" shapeId="0" xr:uid="{00000000-0006-0000-0600-000090000000}">
      <text>
        <r>
          <rPr>
            <sz val="11"/>
            <rFont val="Calibri"/>
          </rPr>
          <t>RHEL 9 chronyd service must be enabled.</t>
        </r>
      </text>
    </comment>
    <comment ref="L29" authorId="0" shapeId="0" xr:uid="{00000000-0006-0000-0600-000091000000}">
      <text>
        <r>
          <rPr>
            <sz val="11"/>
            <rFont val="Calibri"/>
          </rPr>
          <t>RHEL 9 must securely compare internal information system clocks at least every 24 hours.</t>
        </r>
      </text>
    </comment>
    <comment ref="M29" authorId="0" shapeId="0" xr:uid="{00000000-0006-0000-0600-000092000000}">
      <text>
        <r>
          <rPr>
            <sz val="11"/>
            <rFont val="Calibri"/>
          </rPr>
          <t>RHEL 9 must disable the chrony daemon from acting as a server.</t>
        </r>
      </text>
    </comment>
    <comment ref="N29" authorId="0" shapeId="0" xr:uid="{00000000-0006-0000-0600-000093000000}">
      <text>
        <r>
          <rPr>
            <sz val="11"/>
            <rFont val="Calibri"/>
          </rPr>
          <t>RHEL 9 must audit all uses of the pam_timestamp_check command.</t>
        </r>
      </text>
    </comment>
    <comment ref="J30" authorId="0" shapeId="0" xr:uid="{00000000-0006-0000-0600-000094000000}">
      <text>
        <r>
          <rPr>
            <sz val="11"/>
            <rFont val="Calibri"/>
          </rPr>
          <t>RHEL 9 /var/log directory must have mode 0755 or less permissive.</t>
        </r>
      </text>
    </comment>
    <comment ref="K30" authorId="0" shapeId="0" xr:uid="{00000000-0006-0000-0600-000095000000}">
      <text>
        <r>
          <rPr>
            <sz val="11"/>
            <rFont val="Calibri"/>
          </rPr>
          <t>RHEL 9 /var/log/messages file must have mode 0640 or less permissive.</t>
        </r>
      </text>
    </comment>
    <comment ref="L30" authorId="0" shapeId="0" xr:uid="{00000000-0006-0000-0600-000096000000}">
      <text>
        <r>
          <rPr>
            <sz val="11"/>
            <rFont val="Calibri"/>
          </rPr>
          <t>RHEL 9 audit tools must have a mode of 0755 or less permissive.</t>
        </r>
      </text>
    </comment>
    <comment ref="M30" authorId="0" shapeId="0" xr:uid="{00000000-0006-0000-0600-000097000000}">
      <text>
        <r>
          <rPr>
            <sz val="11"/>
            <rFont val="Calibri"/>
          </rPr>
          <t>RHEL 9 /var/log directory must be owned by root.</t>
        </r>
      </text>
    </comment>
    <comment ref="N30" authorId="0" shapeId="0" xr:uid="{00000000-0006-0000-0600-000098000000}">
      <text>
        <r>
          <rPr>
            <sz val="11"/>
            <rFont val="Calibri"/>
          </rPr>
          <t>RHEL 9 /var/log directory must be group-owned by root.</t>
        </r>
      </text>
    </comment>
    <comment ref="O30" authorId="0" shapeId="0" xr:uid="{00000000-0006-0000-0600-000099000000}">
      <text>
        <r>
          <rPr>
            <sz val="11"/>
            <rFont val="Calibri"/>
          </rPr>
          <t>RHEL 9 /var/log/messages file must be owned by root.</t>
        </r>
      </text>
    </comment>
    <comment ref="P30" authorId="0" shapeId="0" xr:uid="{00000000-0006-0000-0600-00009A000000}">
      <text>
        <r>
          <rPr>
            <sz val="11"/>
            <rFont val="Calibri"/>
          </rPr>
          <t>RHEL 9 /var/log/messages file must be group-owned by root.</t>
        </r>
      </text>
    </comment>
    <comment ref="Q30" authorId="0" shapeId="0" xr:uid="{00000000-0006-0000-0600-00009B000000}">
      <text>
        <r>
          <rPr>
            <sz val="11"/>
            <rFont val="Calibri"/>
          </rPr>
          <t>RHEL 9 audit tools must be owned by root.</t>
        </r>
      </text>
    </comment>
    <comment ref="R30" authorId="0" shapeId="0" xr:uid="{00000000-0006-0000-0600-00009C000000}">
      <text>
        <r>
          <rPr>
            <sz val="11"/>
            <rFont val="Calibri"/>
          </rPr>
          <t>RHEL 9 audit tools must be group-owned by root.</t>
        </r>
      </text>
    </comment>
    <comment ref="S30" authorId="0" shapeId="0" xr:uid="{00000000-0006-0000-0600-00009D000000}">
      <text>
        <r>
          <rPr>
            <sz val="11"/>
            <rFont val="Calibri"/>
          </rPr>
          <t>RHEL 9 must use cryptographic mechanisms to protect the integrity of audit tools.</t>
        </r>
      </text>
    </comment>
    <comment ref="T30" authorId="0" shapeId="0" xr:uid="{00000000-0006-0000-0600-00009E000000}">
      <text>
        <r>
          <rPr>
            <sz val="11"/>
            <rFont val="Calibri"/>
          </rPr>
          <t>RHEL 9 must have the packages required for encrypting offloaded audit logs installed.</t>
        </r>
      </text>
    </comment>
    <comment ref="U30" authorId="0" shapeId="0" xr:uid="{00000000-0006-0000-0600-00009F000000}">
      <text>
        <r>
          <rPr>
            <sz val="11"/>
            <rFont val="Calibri"/>
          </rPr>
          <t>RHEL 9 must authenticate the remote logging server for offloading audit logs via rsyslog.</t>
        </r>
      </text>
    </comment>
    <comment ref="V30" authorId="0" shapeId="0" xr:uid="{00000000-0006-0000-0600-0000A0000000}">
      <text>
        <r>
          <rPr>
            <sz val="11"/>
            <rFont val="Calibri"/>
          </rPr>
          <t>RHEL 9 must encrypt the transfer of audit records offloaded onto a different system or media from the system being audited via rsyslog.</t>
        </r>
      </text>
    </comment>
    <comment ref="W30" authorId="0" shapeId="0" xr:uid="{00000000-0006-0000-0600-0000A1000000}">
      <text>
        <r>
          <rPr>
            <sz val="11"/>
            <rFont val="Calibri"/>
          </rPr>
          <t>RHEL 9 must encrypt via the gtls driver the transfer of audit records offloaded onto a different system or media from the system being audited via rsyslog.</t>
        </r>
      </text>
    </comment>
    <comment ref="X30" authorId="0" shapeId="0" xr:uid="{00000000-0006-0000-0600-0000A2000000}">
      <text>
        <r>
          <rPr>
            <sz val="11"/>
            <rFont val="Calibri"/>
          </rPr>
          <t>RHEL 9 must be configured to forward audit records via TCP to a different system or media from the system being audited via rsyslog.</t>
        </r>
      </text>
    </comment>
    <comment ref="Y30" authorId="0" shapeId="0" xr:uid="{00000000-0006-0000-0600-0000A3000000}">
      <text>
        <r>
          <rPr>
            <sz val="11"/>
            <rFont val="Calibri"/>
          </rPr>
          <t>RHEL 9 must label all offloaded audit logs before sending them to the central log server.</t>
        </r>
      </text>
    </comment>
    <comment ref="Z30" authorId="0" shapeId="0" xr:uid="{00000000-0006-0000-0600-0000A4000000}">
      <text>
        <r>
          <rPr>
            <sz val="11"/>
            <rFont val="Calibri"/>
          </rPr>
          <t>RHEL 9 audit logs must be group-owned by root or by a restricted logging group to prevent unauthorized read access.</t>
        </r>
      </text>
    </comment>
    <comment ref="AA30" authorId="0" shapeId="0" xr:uid="{00000000-0006-0000-0600-0000A5000000}">
      <text>
        <r>
          <rPr>
            <sz val="11"/>
            <rFont val="Calibri"/>
          </rPr>
          <t>RHEL 9 audit log directory must be owned by root to prevent unauthorized read access.</t>
        </r>
      </text>
    </comment>
    <comment ref="AB30" authorId="0" shapeId="0" xr:uid="{00000000-0006-0000-0600-0000A6000000}">
      <text>
        <r>
          <rPr>
            <sz val="11"/>
            <rFont val="Calibri"/>
          </rPr>
          <t>RHEL 9 audit logs file must have mode 0600 or less permissive to prevent unauthorized access to the audit log.</t>
        </r>
      </text>
    </comment>
    <comment ref="AC30" authorId="0" shapeId="0" xr:uid="{00000000-0006-0000-0600-0000A7000000}">
      <text>
        <r>
          <rPr>
            <sz val="11"/>
            <rFont val="Calibri"/>
          </rPr>
          <t>RHEL 9 audit system must protect logon UIDs from unauthorized change.</t>
        </r>
      </text>
    </comment>
    <comment ref="AD30" authorId="0" shapeId="0" xr:uid="{00000000-0006-0000-0600-0000A8000000}">
      <text>
        <r>
          <rPr>
            <sz val="11"/>
            <rFont val="Calibri"/>
          </rPr>
          <t>RHEL 9 audit system must protect auditing rules from unauthorized change.</t>
        </r>
      </text>
    </comment>
    <comment ref="AE30" authorId="0" shapeId="0" xr:uid="{00000000-0006-0000-0600-0000A900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owned by root.</t>
        </r>
      </text>
    </comment>
    <comment ref="AF30" authorId="0" shapeId="0" xr:uid="{00000000-0006-0000-0600-0000AA00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group-owned by root.</t>
        </r>
      </text>
    </comment>
    <comment ref="J32" authorId="0" shapeId="0" xr:uid="{00000000-0006-0000-0600-0000AB000000}">
      <text>
        <r>
          <rPr>
            <sz val="11"/>
            <rFont val="Calibri"/>
          </rPr>
          <t>RHEL 9 must require a boot loader superuser password.</t>
        </r>
      </text>
    </comment>
    <comment ref="K32" authorId="0" shapeId="0" xr:uid="{00000000-0006-0000-0600-0000AC000000}">
      <text>
        <r>
          <rPr>
            <sz val="11"/>
            <rFont val="Calibri"/>
          </rPr>
          <t>RHEL 9 must require a unique superusers name upon booting into single-user and maintenance modes.</t>
        </r>
      </text>
    </comment>
    <comment ref="L32" authorId="0" shapeId="0" xr:uid="{00000000-0006-0000-0600-0000AD000000}">
      <text>
        <r>
          <rPr>
            <sz val="11"/>
            <rFont val="Calibri"/>
          </rPr>
          <t>RHEL 9 /boot/grub2/grub.cfg file must be group-owned by root.</t>
        </r>
      </text>
    </comment>
    <comment ref="M32" authorId="0" shapeId="0" xr:uid="{00000000-0006-0000-0600-0000AE000000}">
      <text>
        <r>
          <rPr>
            <sz val="11"/>
            <rFont val="Calibri"/>
          </rPr>
          <t>RHEL 9 /boot/grub2/grub.cfg file must be owned by root.</t>
        </r>
      </text>
    </comment>
    <comment ref="N32" authorId="0" shapeId="0" xr:uid="{00000000-0006-0000-0600-0000AF000000}">
      <text>
        <r>
          <rPr>
            <sz val="11"/>
            <rFont val="Calibri"/>
          </rPr>
          <t>RHEL 9 must check the GPG signature of software packages originating from external software repositories before installation.</t>
        </r>
      </text>
    </comment>
    <comment ref="O32" authorId="0" shapeId="0" xr:uid="{00000000-0006-0000-0600-0000B0000000}">
      <text>
        <r>
          <rPr>
            <sz val="11"/>
            <rFont val="Calibri"/>
          </rPr>
          <t>RHEL 9 must check the GPG signature of locally installed software packages before installation.</t>
        </r>
      </text>
    </comment>
    <comment ref="P32" authorId="0" shapeId="0" xr:uid="{00000000-0006-0000-0600-0000B1000000}">
      <text>
        <r>
          <rPr>
            <sz val="11"/>
            <rFont val="Calibri"/>
          </rPr>
          <t>RHEL 9 must have GPG signature verification enabled for all software repositories.</t>
        </r>
      </text>
    </comment>
    <comment ref="Q32" authorId="0" shapeId="0" xr:uid="{00000000-0006-0000-0600-0000B2000000}">
      <text>
        <r>
          <rPr>
            <sz val="11"/>
            <rFont val="Calibri"/>
          </rPr>
          <t>RHEL 9 must require authentication to access emergency mode.</t>
        </r>
      </text>
    </comment>
    <comment ref="R32" authorId="0" shapeId="0" xr:uid="{00000000-0006-0000-0600-0000B3000000}">
      <text>
        <r>
          <rPr>
            <sz val="11"/>
            <rFont val="Calibri"/>
          </rPr>
          <t>RHEL 9 must require authentication to access single-user mode.</t>
        </r>
      </text>
    </comment>
    <comment ref="J33" authorId="0" shapeId="0" xr:uid="{00000000-0006-0000-0600-0000B4000000}">
      <text>
        <r>
          <rPr>
            <sz val="11"/>
            <rFont val="Calibri"/>
          </rPr>
          <t>A separate RHEL 9 file system must be used for user home directories (such as /home or an equivalent).</t>
        </r>
      </text>
    </comment>
    <comment ref="K33" authorId="0" shapeId="0" xr:uid="{00000000-0006-0000-0600-0000B5000000}">
      <text>
        <r>
          <rPr>
            <sz val="11"/>
            <rFont val="Calibri"/>
          </rPr>
          <t>RHEL 9 must prevent device files from being interpreted on file systems that contain user home directories.</t>
        </r>
      </text>
    </comment>
    <comment ref="L33" authorId="0" shapeId="0" xr:uid="{00000000-0006-0000-0600-0000B6000000}">
      <text>
        <r>
          <rPr>
            <sz val="11"/>
            <rFont val="Calibri"/>
          </rPr>
          <t>RHEL 9 must prevent files with the setuid and setgid bit set from being executed on file systems that contain user home directories.</t>
        </r>
      </text>
    </comment>
    <comment ref="M33" authorId="0" shapeId="0" xr:uid="{00000000-0006-0000-0600-0000B7000000}">
      <text>
        <r>
          <rPr>
            <sz val="11"/>
            <rFont val="Calibri"/>
          </rPr>
          <t>RHEL 9 must prevent code from being executed on file systems that contain user home directories.</t>
        </r>
      </text>
    </comment>
    <comment ref="N33" authorId="0" shapeId="0" xr:uid="{00000000-0006-0000-0600-0000B8000000}">
      <text>
        <r>
          <rPr>
            <sz val="11"/>
            <rFont val="Calibri"/>
          </rPr>
          <t>RHEL 9 must prevent special devices on file systems that are imported via Network File System (NFS).</t>
        </r>
      </text>
    </comment>
    <comment ref="O33" authorId="0" shapeId="0" xr:uid="{00000000-0006-0000-0600-0000B9000000}">
      <text>
        <r>
          <rPr>
            <sz val="11"/>
            <rFont val="Calibri"/>
          </rPr>
          <t>RHEL 9  must prevent code from being executed on file systems that are imported via Network File System (NFS).</t>
        </r>
      </text>
    </comment>
    <comment ref="P33" authorId="0" shapeId="0" xr:uid="{00000000-0006-0000-0600-0000BA000000}">
      <text>
        <r>
          <rPr>
            <sz val="11"/>
            <rFont val="Calibri"/>
          </rPr>
          <t>RHEL 9 system commands must have mode 755 or less permissive.</t>
        </r>
      </text>
    </comment>
    <comment ref="Q33" authorId="0" shapeId="0" xr:uid="{00000000-0006-0000-0600-0000BB000000}">
      <text>
        <r>
          <rPr>
            <sz val="11"/>
            <rFont val="Calibri"/>
          </rPr>
          <t>RHEL 9 library directories must have mode 755 or less permissive.</t>
        </r>
      </text>
    </comment>
    <comment ref="R33" authorId="0" shapeId="0" xr:uid="{00000000-0006-0000-0600-0000BC000000}">
      <text>
        <r>
          <rPr>
            <sz val="11"/>
            <rFont val="Calibri"/>
          </rPr>
          <t>RHEL 9 library files must have mode 755 or less permissive.</t>
        </r>
      </text>
    </comment>
    <comment ref="S33" authorId="0" shapeId="0" xr:uid="{00000000-0006-0000-0600-0000BD000000}">
      <text>
        <r>
          <rPr>
            <sz val="11"/>
            <rFont val="Calibri"/>
          </rPr>
          <t>RHEL 9 permissions of cron configuration files and directories must not be modified from the operating system defaults.</t>
        </r>
      </text>
    </comment>
    <comment ref="T33" authorId="0" shapeId="0" xr:uid="{00000000-0006-0000-0600-0000BE000000}">
      <text>
        <r>
          <rPr>
            <sz val="11"/>
            <rFont val="Calibri"/>
          </rPr>
          <t>All RHEL 9 local initialization files must have mode 0740 or less permissive.</t>
        </r>
      </text>
    </comment>
    <comment ref="U33" authorId="0" shapeId="0" xr:uid="{00000000-0006-0000-0600-0000BF000000}">
      <text>
        <r>
          <rPr>
            <sz val="11"/>
            <rFont val="Calibri"/>
          </rPr>
          <t>All RHEL 9 local interactive user home directories must have mode 0750 or less permissive.</t>
        </r>
      </text>
    </comment>
    <comment ref="V33" authorId="0" shapeId="0" xr:uid="{00000000-0006-0000-0600-0000C0000000}">
      <text>
        <r>
          <rPr>
            <sz val="11"/>
            <rFont val="Calibri"/>
          </rPr>
          <t>RHEL 9 /etc/group file must have mode 0644 or less permissive to prevent unauthorized access.</t>
        </r>
      </text>
    </comment>
    <comment ref="W33" authorId="0" shapeId="0" xr:uid="{00000000-0006-0000-0600-0000C1000000}">
      <text>
        <r>
          <rPr>
            <sz val="11"/>
            <rFont val="Calibri"/>
          </rPr>
          <t>RHEL 9 /etc/group- file must have mode 0644 or less permissive to prevent unauthorized access.</t>
        </r>
      </text>
    </comment>
    <comment ref="X33" authorId="0" shapeId="0" xr:uid="{00000000-0006-0000-0600-0000C2000000}">
      <text>
        <r>
          <rPr>
            <sz val="11"/>
            <rFont val="Calibri"/>
          </rPr>
          <t>RHEL 9 /etc/gshadow file must have mode 0000 or less permissive to prevent unauthorized access.</t>
        </r>
      </text>
    </comment>
    <comment ref="Y33" authorId="0" shapeId="0" xr:uid="{00000000-0006-0000-0600-0000C3000000}">
      <text>
        <r>
          <rPr>
            <sz val="11"/>
            <rFont val="Calibri"/>
          </rPr>
          <t>RHEL 9 /etc/gshadow- file must have mode 0000 or less permissive to prevent unauthorized access.</t>
        </r>
      </text>
    </comment>
    <comment ref="Z33" authorId="0" shapeId="0" xr:uid="{00000000-0006-0000-0600-0000C4000000}">
      <text>
        <r>
          <rPr>
            <sz val="11"/>
            <rFont val="Calibri"/>
          </rPr>
          <t>RHEL 9 /etc/passwd file must have mode 0644 or less permissive to prevent unauthorized access.</t>
        </r>
      </text>
    </comment>
    <comment ref="AA33" authorId="0" shapeId="0" xr:uid="{00000000-0006-0000-0600-0000C5000000}">
      <text>
        <r>
          <rPr>
            <sz val="11"/>
            <rFont val="Calibri"/>
          </rPr>
          <t>RHEL 9 /etc/passwd- file must have mode 0644 or less permissive to prevent unauthorized access.</t>
        </r>
      </text>
    </comment>
    <comment ref="AB33" authorId="0" shapeId="0" xr:uid="{00000000-0006-0000-0600-0000C6000000}">
      <text>
        <r>
          <rPr>
            <sz val="11"/>
            <rFont val="Calibri"/>
          </rPr>
          <t>RHEL 9 /etc/shadow- file must have mode 0000 or less permissive to prevent unauthorized access.</t>
        </r>
      </text>
    </comment>
    <comment ref="AC33" authorId="0" shapeId="0" xr:uid="{00000000-0006-0000-0600-0000C7000000}">
      <text>
        <r>
          <rPr>
            <sz val="11"/>
            <rFont val="Calibri"/>
          </rPr>
          <t>RHEL 9 /etc/group file must be owned by root.</t>
        </r>
      </text>
    </comment>
    <comment ref="AD33" authorId="0" shapeId="0" xr:uid="{00000000-0006-0000-0600-0000C8000000}">
      <text>
        <r>
          <rPr>
            <sz val="11"/>
            <rFont val="Calibri"/>
          </rPr>
          <t>RHEL 9 /etc/group file must be group-owned by root.</t>
        </r>
      </text>
    </comment>
    <comment ref="AE33" authorId="0" shapeId="0" xr:uid="{00000000-0006-0000-0600-0000C9000000}">
      <text>
        <r>
          <rPr>
            <sz val="11"/>
            <rFont val="Calibri"/>
          </rPr>
          <t>RHEL 9 /etc/group- file must be owned by root.</t>
        </r>
      </text>
    </comment>
    <comment ref="AF33" authorId="0" shapeId="0" xr:uid="{00000000-0006-0000-0600-0000CA000000}">
      <text>
        <r>
          <rPr>
            <sz val="11"/>
            <rFont val="Calibri"/>
          </rPr>
          <t>RHEL 9 /etc/group- file must be group-owned by root.</t>
        </r>
      </text>
    </comment>
    <comment ref="AG33" authorId="0" shapeId="0" xr:uid="{00000000-0006-0000-0600-0000CB000000}">
      <text>
        <r>
          <rPr>
            <sz val="11"/>
            <rFont val="Calibri"/>
          </rPr>
          <t>RHEL 9 /etc/gshadow file must be owned by root.</t>
        </r>
      </text>
    </comment>
    <comment ref="AH33" authorId="0" shapeId="0" xr:uid="{00000000-0006-0000-0600-0000CC000000}">
      <text>
        <r>
          <rPr>
            <sz val="11"/>
            <rFont val="Calibri"/>
          </rPr>
          <t>RHEL 9 /etc/gshadow file must be group-owned by root.</t>
        </r>
      </text>
    </comment>
    <comment ref="AI33" authorId="0" shapeId="0" xr:uid="{00000000-0006-0000-0600-0000CD000000}">
      <text>
        <r>
          <rPr>
            <sz val="11"/>
            <rFont val="Calibri"/>
          </rPr>
          <t>RHEL 9 /etc/gshadow- file must be owned by root.</t>
        </r>
      </text>
    </comment>
    <comment ref="AJ33" authorId="0" shapeId="0" xr:uid="{00000000-0006-0000-0600-0000CE000000}">
      <text>
        <r>
          <rPr>
            <sz val="11"/>
            <rFont val="Calibri"/>
          </rPr>
          <t>RHEL 9 /etc/gshadow- file must be group-owned by root.</t>
        </r>
      </text>
    </comment>
    <comment ref="AK33" authorId="0" shapeId="0" xr:uid="{00000000-0006-0000-0600-0000CF000000}">
      <text>
        <r>
          <rPr>
            <sz val="11"/>
            <rFont val="Calibri"/>
          </rPr>
          <t>RHEL 9 /etc/passwd file must be owned by root.</t>
        </r>
      </text>
    </comment>
    <comment ref="AL33" authorId="0" shapeId="0" xr:uid="{00000000-0006-0000-0600-0000D0000000}">
      <text>
        <r>
          <rPr>
            <sz val="11"/>
            <rFont val="Calibri"/>
          </rPr>
          <t>RHEL 9 /etc/passwd file must be group-owned by root.</t>
        </r>
      </text>
    </comment>
    <comment ref="AM33" authorId="0" shapeId="0" xr:uid="{00000000-0006-0000-0600-0000D1000000}">
      <text>
        <r>
          <rPr>
            <sz val="11"/>
            <rFont val="Calibri"/>
          </rPr>
          <t>RHEL 9 /etc/passwd- file must be owned by root.</t>
        </r>
      </text>
    </comment>
    <comment ref="AN33" authorId="0" shapeId="0" xr:uid="{00000000-0006-0000-0600-0000D2000000}">
      <text>
        <r>
          <rPr>
            <sz val="11"/>
            <rFont val="Calibri"/>
          </rPr>
          <t>RHEL 9 /etc/passwd- file must be group-owned by root.</t>
        </r>
      </text>
    </comment>
    <comment ref="AO33" authorId="0" shapeId="0" xr:uid="{00000000-0006-0000-0600-0000D3000000}">
      <text>
        <r>
          <rPr>
            <sz val="11"/>
            <rFont val="Calibri"/>
          </rPr>
          <t>RHEL 9 /etc/shadow file must be owned by root.</t>
        </r>
      </text>
    </comment>
    <comment ref="AP33" authorId="0" shapeId="0" xr:uid="{00000000-0006-0000-0600-0000D4000000}">
      <text>
        <r>
          <rPr>
            <sz val="11"/>
            <rFont val="Calibri"/>
          </rPr>
          <t>RHEL 9 /etc/shadow file must be group-owned by root.</t>
        </r>
      </text>
    </comment>
    <comment ref="AQ33" authorId="0" shapeId="0" xr:uid="{00000000-0006-0000-0600-0000D5000000}">
      <text>
        <r>
          <rPr>
            <sz val="11"/>
            <rFont val="Calibri"/>
          </rPr>
          <t>RHEL 9 /etc/shadow- file must be owned by root.</t>
        </r>
      </text>
    </comment>
    <comment ref="AR33" authorId="0" shapeId="0" xr:uid="{00000000-0006-0000-0600-0000D6000000}">
      <text>
        <r>
          <rPr>
            <sz val="11"/>
            <rFont val="Calibri"/>
          </rPr>
          <t>RHEL 9 /etc/shadow- file must be group-owned by root.</t>
        </r>
      </text>
    </comment>
    <comment ref="AS33" authorId="0" shapeId="0" xr:uid="{00000000-0006-0000-0600-0000D7000000}">
      <text>
        <r>
          <rPr>
            <sz val="11"/>
            <rFont val="Calibri"/>
          </rPr>
          <t>RHEL 9 system commands must be owned by root.</t>
        </r>
      </text>
    </comment>
    <comment ref="AT33" authorId="0" shapeId="0" xr:uid="{00000000-0006-0000-0600-0000D8000000}">
      <text>
        <r>
          <rPr>
            <sz val="11"/>
            <rFont val="Calibri"/>
          </rPr>
          <t>RHEL 9 system commands must be group-owned by root or a system account.</t>
        </r>
      </text>
    </comment>
    <comment ref="AU33" authorId="0" shapeId="0" xr:uid="{00000000-0006-0000-0600-0000D9000000}">
      <text>
        <r>
          <rPr>
            <sz val="11"/>
            <rFont val="Calibri"/>
          </rPr>
          <t>RHEL 9 library files must be owned by root.</t>
        </r>
      </text>
    </comment>
    <comment ref="AV33" authorId="0" shapeId="0" xr:uid="{00000000-0006-0000-0600-0000DA000000}">
      <text>
        <r>
          <rPr>
            <sz val="11"/>
            <rFont val="Calibri"/>
          </rPr>
          <t>RHEL 9 library files must be group-owned by root or a system account.</t>
        </r>
      </text>
    </comment>
    <comment ref="AW33" authorId="0" shapeId="0" xr:uid="{00000000-0006-0000-0600-0000DB000000}">
      <text>
        <r>
          <rPr>
            <sz val="11"/>
            <rFont val="Calibri"/>
          </rPr>
          <t>RHEL 9 library directories must be owned by root.</t>
        </r>
      </text>
    </comment>
    <comment ref="J34" authorId="0" shapeId="0" xr:uid="{00000000-0006-0000-0600-0000DC000000}">
      <text>
        <r>
          <rPr>
            <sz val="11"/>
            <rFont val="Calibri"/>
          </rPr>
          <t>RHEL 9 must audit all uses of the delete_module system call.</t>
        </r>
      </text>
    </comment>
    <comment ref="K34" authorId="0" shapeId="0" xr:uid="{00000000-0006-0000-0600-0000DD000000}">
      <text>
        <r>
          <rPr>
            <sz val="11"/>
            <rFont val="Calibri"/>
          </rPr>
          <t>RHEL 9 must audit all uses of the init_module and finit_module system calls.</t>
        </r>
      </text>
    </comment>
    <comment ref="L34" authorId="0" shapeId="0" xr:uid="{00000000-0006-0000-0600-0000DE000000}">
      <text>
        <r>
          <rPr>
            <sz val="11"/>
            <rFont val="Calibri"/>
          </rPr>
          <t>RHEL 9 must audit all uses of the kmod command.</t>
        </r>
      </text>
    </comment>
    <comment ref="J37" authorId="0" shapeId="0" xr:uid="{00000000-0006-0000-0600-0000DF000000}">
      <text>
        <r>
          <rPr>
            <sz val="11"/>
            <rFont val="Calibri"/>
          </rPr>
          <t>The systemd Ctrl-Alt-Delete burst key sequence in RHEL 9 must be disabled.</t>
        </r>
      </text>
    </comment>
    <comment ref="K37" authorId="0" shapeId="0" xr:uid="{00000000-0006-0000-0600-0000E0000000}">
      <text>
        <r>
          <rPr>
            <sz val="11"/>
            <rFont val="Calibri"/>
          </rPr>
          <t>The x86 Ctrl-Alt-Delete key sequence must be disabled on RHEL 9.</t>
        </r>
      </text>
    </comment>
    <comment ref="L37" authorId="0" shapeId="0" xr:uid="{00000000-0006-0000-0600-0000E1000000}">
      <text>
        <r>
          <rPr>
            <sz val="11"/>
            <rFont val="Calibri"/>
          </rPr>
          <t>RHEL 9 debug-shell systemd service must be disabled.</t>
        </r>
      </text>
    </comment>
    <comment ref="M37" authorId="0" shapeId="0" xr:uid="{00000000-0006-0000-0600-0000E2000000}">
      <text>
        <r>
          <rPr>
            <sz val="11"/>
            <rFont val="Calibri"/>
          </rPr>
          <t>RHEL 9 must disable the ability of systemd to spawn an interactive boot process.</t>
        </r>
      </text>
    </comment>
    <comment ref="N37" authorId="0" shapeId="0" xr:uid="{00000000-0006-0000-0600-0000E3000000}">
      <text>
        <r>
          <rPr>
            <sz val="11"/>
            <rFont val="Calibri"/>
          </rPr>
          <t>RHEL 9 must disable virtual system calls.</t>
        </r>
      </text>
    </comment>
    <comment ref="O37" authorId="0" shapeId="0" xr:uid="{00000000-0006-0000-0600-0000E4000000}">
      <text>
        <r>
          <rPr>
            <sz val="11"/>
            <rFont val="Calibri"/>
          </rPr>
          <t>RHEL 9 must clear the page allocator to prevent use-after-free attacks.</t>
        </r>
      </text>
    </comment>
    <comment ref="P37" authorId="0" shapeId="0" xr:uid="{00000000-0006-0000-0600-0000E5000000}">
      <text>
        <r>
          <rPr>
            <sz val="11"/>
            <rFont val="Calibri"/>
          </rPr>
          <t>RHEL 9 must clear memory when it is freed to prevent use-after-free attacks.</t>
        </r>
      </text>
    </comment>
    <comment ref="Q37" authorId="0" shapeId="0" xr:uid="{00000000-0006-0000-0600-0000E6000000}">
      <text>
        <r>
          <rPr>
            <sz val="11"/>
            <rFont val="Calibri"/>
          </rPr>
          <t>RHEL 9 must enable mitigations against processor-based vulnerabilities.</t>
        </r>
      </text>
    </comment>
    <comment ref="R37" authorId="0" shapeId="0" xr:uid="{00000000-0006-0000-0600-0000E7000000}">
      <text>
        <r>
          <rPr>
            <sz val="11"/>
            <rFont val="Calibri"/>
          </rPr>
          <t>RHEL 9 must restrict access to the kernel message buffer.</t>
        </r>
      </text>
    </comment>
    <comment ref="S37" authorId="0" shapeId="0" xr:uid="{00000000-0006-0000-0600-0000E8000000}">
      <text>
        <r>
          <rPr>
            <sz val="11"/>
            <rFont val="Calibri"/>
          </rPr>
          <t>RHEL 9 must prevent kernel profiling by nonprivileged users.</t>
        </r>
      </text>
    </comment>
    <comment ref="T37" authorId="0" shapeId="0" xr:uid="{00000000-0006-0000-0600-0000E9000000}">
      <text>
        <r>
          <rPr>
            <sz val="11"/>
            <rFont val="Calibri"/>
          </rPr>
          <t>RHEL 9 must prevent the loading of a new kernel for later execution.</t>
        </r>
      </text>
    </comment>
    <comment ref="U37" authorId="0" shapeId="0" xr:uid="{00000000-0006-0000-0600-0000EA000000}">
      <text>
        <r>
          <rPr>
            <sz val="11"/>
            <rFont val="Calibri"/>
          </rPr>
          <t>RHEL 9 must restrict exposed kernel pointer addresses access.</t>
        </r>
      </text>
    </comment>
    <comment ref="V37" authorId="0" shapeId="0" xr:uid="{00000000-0006-0000-0600-0000EB000000}">
      <text>
        <r>
          <rPr>
            <sz val="11"/>
            <rFont val="Calibri"/>
          </rPr>
          <t>RHEL 9 must enable kernel parameters to enforce discretionary access control (DAC) on hardlinks.</t>
        </r>
      </text>
    </comment>
    <comment ref="W37" authorId="0" shapeId="0" xr:uid="{00000000-0006-0000-0600-0000EC000000}">
      <text>
        <r>
          <rPr>
            <sz val="11"/>
            <rFont val="Calibri"/>
          </rPr>
          <t>RHEL 9 must disable the kernel.core_pattern.</t>
        </r>
      </text>
    </comment>
    <comment ref="X37" authorId="0" shapeId="0" xr:uid="{00000000-0006-0000-0600-0000ED000000}">
      <text>
        <r>
          <rPr>
            <sz val="11"/>
            <rFont val="Calibri"/>
          </rPr>
          <t>RHEL 9 must be configured to disable the Asynchronous Transfer Mode kernel module.</t>
        </r>
      </text>
    </comment>
    <comment ref="Y37" authorId="0" shapeId="0" xr:uid="{00000000-0006-0000-0600-0000EE000000}">
      <text>
        <r>
          <rPr>
            <sz val="11"/>
            <rFont val="Calibri"/>
          </rPr>
          <t>RHEL 9 must be configured to disable the Controller Area Network kernel module.</t>
        </r>
      </text>
    </comment>
    <comment ref="Z37" authorId="0" shapeId="0" xr:uid="{00000000-0006-0000-0600-0000EF000000}">
      <text>
        <r>
          <rPr>
            <sz val="11"/>
            <rFont val="Calibri"/>
          </rPr>
          <t>RHEL 9 must be configured to disable the FireWire kernel module.</t>
        </r>
      </text>
    </comment>
    <comment ref="AA37" authorId="0" shapeId="0" xr:uid="{00000000-0006-0000-0600-0000F0000000}">
      <text>
        <r>
          <rPr>
            <sz val="11"/>
            <rFont val="Calibri"/>
          </rPr>
          <t>RHEL 9 must disable the Stream Control Transmission Protocol (SCTP) kernel module.</t>
        </r>
      </text>
    </comment>
    <comment ref="AB37" authorId="0" shapeId="0" xr:uid="{00000000-0006-0000-0600-0000F1000000}">
      <text>
        <r>
          <rPr>
            <sz val="11"/>
            <rFont val="Calibri"/>
          </rPr>
          <t>RHEL 9 must disable the Transparent Inter Process Communication (TIPC) kernel module.</t>
        </r>
      </text>
    </comment>
    <comment ref="AC37" authorId="0" shapeId="0" xr:uid="{00000000-0006-0000-0600-0000F2000000}">
      <text>
        <r>
          <rPr>
            <sz val="11"/>
            <rFont val="Calibri"/>
          </rPr>
          <t>RHEL 9 must implement address space layout randomization (ASLR) to protect its memory from unauthorized code execution.</t>
        </r>
      </text>
    </comment>
    <comment ref="AD37" authorId="0" shapeId="0" xr:uid="{00000000-0006-0000-0600-0000F3000000}">
      <text>
        <r>
          <rPr>
            <sz val="11"/>
            <rFont val="Calibri"/>
          </rPr>
          <t>RHEL 9 must disable access to network bpf system call from nonprivileged processes.</t>
        </r>
      </text>
    </comment>
    <comment ref="AE37" authorId="0" shapeId="0" xr:uid="{00000000-0006-0000-0600-0000F4000000}">
      <text>
        <r>
          <rPr>
            <sz val="11"/>
            <rFont val="Calibri"/>
          </rPr>
          <t>RHEL 9 must restrict usage of ptrace to descendant processes.</t>
        </r>
      </text>
    </comment>
    <comment ref="AF37" authorId="0" shapeId="0" xr:uid="{00000000-0006-0000-0600-0000F5000000}">
      <text>
        <r>
          <rPr>
            <sz val="11"/>
            <rFont val="Calibri"/>
          </rPr>
          <t>RHEL 9 must disable core dump backtraces.</t>
        </r>
      </text>
    </comment>
    <comment ref="AG37" authorId="0" shapeId="0" xr:uid="{00000000-0006-0000-0600-0000F6000000}">
      <text>
        <r>
          <rPr>
            <sz val="11"/>
            <rFont val="Calibri"/>
          </rPr>
          <t>RHEL 9 must disable storing core dumps.</t>
        </r>
      </text>
    </comment>
    <comment ref="AH37" authorId="0" shapeId="0" xr:uid="{00000000-0006-0000-0600-0000F7000000}">
      <text>
        <r>
          <rPr>
            <sz val="11"/>
            <rFont val="Calibri"/>
          </rPr>
          <t>RHEL 9 must disable core dumps for all users.</t>
        </r>
      </text>
    </comment>
    <comment ref="AI37" authorId="0" shapeId="0" xr:uid="{00000000-0006-0000-0600-0000F8000000}">
      <text>
        <r>
          <rPr>
            <sz val="11"/>
            <rFont val="Calibri"/>
          </rPr>
          <t>RHEL 9 must disable acquiring, saving, and processing core dumps.</t>
        </r>
      </text>
    </comment>
    <comment ref="AJ37" authorId="0" shapeId="0" xr:uid="{00000000-0006-0000-0600-0000F9000000}">
      <text>
        <r>
          <rPr>
            <sz val="11"/>
            <rFont val="Calibri"/>
          </rPr>
          <t>RHEL 9 must disable the use of user namespaces.</t>
        </r>
      </text>
    </comment>
    <comment ref="AK37" authorId="0" shapeId="0" xr:uid="{00000000-0006-0000-0600-0000FA000000}">
      <text>
        <r>
          <rPr>
            <sz val="11"/>
            <rFont val="Calibri"/>
          </rPr>
          <t>RHEL 9 must implement nonexecutable data to protect its memory from unauthorized code execution.</t>
        </r>
      </text>
    </comment>
    <comment ref="AL37" authorId="0" shapeId="0" xr:uid="{00000000-0006-0000-0600-0000FB000000}">
      <text>
        <r>
          <rPr>
            <sz val="11"/>
            <rFont val="Calibri"/>
          </rPr>
          <t>The kdump service on RHEL 9 must be disabled.</t>
        </r>
      </text>
    </comment>
    <comment ref="AM37" authorId="0" shapeId="0" xr:uid="{00000000-0006-0000-0600-0000FC000000}">
      <text>
        <r>
          <rPr>
            <sz val="11"/>
            <rFont val="Calibri"/>
          </rPr>
          <t>RHEL 9 must remove all software components after updated versions have been installed.</t>
        </r>
      </text>
    </comment>
    <comment ref="AN37" authorId="0" shapeId="0" xr:uid="{00000000-0006-0000-0600-0000FD000000}">
      <text>
        <r>
          <rPr>
            <sz val="11"/>
            <rFont val="Calibri"/>
          </rPr>
          <t>RHEL 9 must not have a File Transfer Protocol (FTP) server package installed.</t>
        </r>
      </text>
    </comment>
    <comment ref="AO37" authorId="0" shapeId="0" xr:uid="{00000000-0006-0000-0600-0000FE000000}">
      <text>
        <r>
          <rPr>
            <sz val="11"/>
            <rFont val="Calibri"/>
          </rPr>
          <t>RHEL 9 must not have the nfs-utils package installed.</t>
        </r>
      </text>
    </comment>
    <comment ref="AP37" authorId="0" shapeId="0" xr:uid="{00000000-0006-0000-0600-0000FF000000}">
      <text>
        <r>
          <rPr>
            <sz val="11"/>
            <rFont val="Calibri"/>
          </rPr>
          <t>RHEL 9 must not install packages from the Extra Packages for Enterprise Linux (EPEL) repository.</t>
        </r>
      </text>
    </comment>
    <comment ref="AQ37" authorId="0" shapeId="0" xr:uid="{00000000-0006-0000-0600-000000010000}">
      <text>
        <r>
          <rPr>
            <sz val="11"/>
            <rFont val="Calibri"/>
          </rPr>
          <t>RHEL 9 must not have the telnet-server package installed.</t>
        </r>
      </text>
    </comment>
    <comment ref="AR37" authorId="0" shapeId="0" xr:uid="{00000000-0006-0000-0600-000001010000}">
      <text>
        <r>
          <rPr>
            <sz val="11"/>
            <rFont val="Calibri"/>
          </rPr>
          <t>RHEL 9 must not have the gssproxy package installed.</t>
        </r>
      </text>
    </comment>
    <comment ref="AS37" authorId="0" shapeId="0" xr:uid="{00000000-0006-0000-0600-000002010000}">
      <text>
        <r>
          <rPr>
            <sz val="11"/>
            <rFont val="Calibri"/>
          </rPr>
          <t>RHEL 9 must not have the iprutils package installed.</t>
        </r>
      </text>
    </comment>
    <comment ref="AT37" authorId="0" shapeId="0" xr:uid="{00000000-0006-0000-0600-000003010000}">
      <text>
        <r>
          <rPr>
            <sz val="11"/>
            <rFont val="Calibri"/>
          </rPr>
          <t>RHEL 9 must not have the tuned package installed.</t>
        </r>
      </text>
    </comment>
    <comment ref="AU37" authorId="0" shapeId="0" xr:uid="{00000000-0006-0000-0600-000004010000}">
      <text>
        <r>
          <rPr>
            <sz val="11"/>
            <rFont val="Calibri"/>
          </rPr>
          <t>The Trivial File Transfer Protocol (TFTP) server must not be installed unless it is required, and if required, the RHEL 9 TFTP daemon must be configured to operate in secure mode.</t>
        </r>
      </text>
    </comment>
    <comment ref="AV37" authorId="0" shapeId="0" xr:uid="{00000000-0006-0000-0600-000005010000}">
      <text>
        <r>
          <rPr>
            <sz val="11"/>
            <rFont val="Calibri"/>
          </rPr>
          <t>RHEL 9 must not have the quagga package installed.</t>
        </r>
      </text>
    </comment>
    <comment ref="AW37" authorId="0" shapeId="0" xr:uid="{00000000-0006-0000-0600-000006010000}">
      <text>
        <r>
          <rPr>
            <sz val="11"/>
            <rFont val="Calibri"/>
          </rPr>
          <t>A graphical display manager must not be installed on RHEL 9 unless approved.</t>
        </r>
      </text>
    </comment>
    <comment ref="J43" authorId="0" shapeId="0" xr:uid="{00000000-0006-0000-0600-000007010000}">
      <text>
        <r>
          <rPr>
            <sz val="11"/>
            <rFont val="Calibri"/>
          </rPr>
          <t>There must be no shosts.equiv files on RHEL 9.</t>
        </r>
      </text>
    </comment>
    <comment ref="K43" authorId="0" shapeId="0" xr:uid="{00000000-0006-0000-0600-000008010000}">
      <text>
        <r>
          <rPr>
            <sz val="11"/>
            <rFont val="Calibri"/>
          </rPr>
          <t>There must be no .shosts files on RHEL 9.</t>
        </r>
      </text>
    </comment>
    <comment ref="L43" authorId="0" shapeId="0" xr:uid="{00000000-0006-0000-0600-000009010000}">
      <text>
        <r>
          <rPr>
            <sz val="11"/>
            <rFont val="Calibri"/>
          </rPr>
          <t>RHEL 9 must enable the Pluggable Authentication Module (PAM) interface for SSHD.</t>
        </r>
      </text>
    </comment>
    <comment ref="M43" authorId="0" shapeId="0" xr:uid="{00000000-0006-0000-0600-00000A010000}">
      <text>
        <r>
          <rPr>
            <sz val="11"/>
            <rFont val="Calibri"/>
          </rPr>
          <t>RHEL 9 SSH daemon must not allow GSSAPI authentication.</t>
        </r>
      </text>
    </comment>
    <comment ref="N43" authorId="0" shapeId="0" xr:uid="{00000000-0006-0000-0600-00000B010000}">
      <text>
        <r>
          <rPr>
            <sz val="11"/>
            <rFont val="Calibri"/>
          </rPr>
          <t>RHEL 9 SSH daemon must not allow Kerberos authentication.</t>
        </r>
      </text>
    </comment>
    <comment ref="O43" authorId="0" shapeId="0" xr:uid="{00000000-0006-0000-0600-00000C010000}">
      <text>
        <r>
          <rPr>
            <sz val="11"/>
            <rFont val="Calibri"/>
          </rPr>
          <t>RHEL 9 SSH daemon must not allow rhosts authentication.</t>
        </r>
      </text>
    </comment>
    <comment ref="P43" authorId="0" shapeId="0" xr:uid="{00000000-0006-0000-0600-00000D010000}">
      <text>
        <r>
          <rPr>
            <sz val="11"/>
            <rFont val="Calibri"/>
          </rPr>
          <t>RHEL 9 SSH daemon must not allow known hosts authentication.</t>
        </r>
      </text>
    </comment>
    <comment ref="Q43" authorId="0" shapeId="0" xr:uid="{00000000-0006-0000-0600-00000E010000}">
      <text>
        <r>
          <rPr>
            <sz val="11"/>
            <rFont val="Calibri"/>
          </rPr>
          <t>RHEL 9 duplicate User IDs (UIDs) must not exist for interactive users.</t>
        </r>
      </text>
    </comment>
    <comment ref="R43" authorId="0" shapeId="0" xr:uid="{00000000-0006-0000-0600-00000F010000}">
      <text>
        <r>
          <rPr>
            <sz val="11"/>
            <rFont val="Calibri"/>
          </rPr>
          <t>RHEL 9 system accounts must not have an interactive login shell.</t>
        </r>
      </text>
    </comment>
    <comment ref="S43" authorId="0" shapeId="0" xr:uid="{00000000-0006-0000-0600-000010010000}">
      <text>
        <r>
          <rPr>
            <sz val="11"/>
            <rFont val="Calibri"/>
          </rPr>
          <t>RHEL 9 groups must have unique Group ID (GID).</t>
        </r>
      </text>
    </comment>
    <comment ref="T43" authorId="0" shapeId="0" xr:uid="{00000000-0006-0000-0600-000011010000}">
      <text>
        <r>
          <rPr>
            <sz val="11"/>
            <rFont val="Calibri"/>
          </rPr>
          <t>RHEL 9 must map the authenticated identity to the user or group account for PKI-based authentication.</t>
        </r>
      </text>
    </comment>
    <comment ref="J45" authorId="0" shapeId="0" xr:uid="{00000000-0006-0000-0600-000012010000}">
      <text>
        <r>
          <rPr>
            <sz val="11"/>
            <rFont val="Calibri"/>
          </rPr>
          <t>RHEL 9 must have the openssl-pkcs11 package installed.</t>
        </r>
      </text>
    </comment>
    <comment ref="K45" authorId="0" shapeId="0" xr:uid="{00000000-0006-0000-0600-000013010000}">
      <text>
        <r>
          <rPr>
            <sz val="11"/>
            <rFont val="Calibri"/>
          </rPr>
          <t>RHEL 9 SSHD must accept public key authentication.</t>
        </r>
      </text>
    </comment>
    <comment ref="L45" authorId="0" shapeId="0" xr:uid="{00000000-0006-0000-0600-000014010000}">
      <text>
        <r>
          <rPr>
            <sz val="11"/>
            <rFont val="Calibri"/>
          </rPr>
          <t>RHEL 9 must enable the Pluggable Authentication Module (PAM) interface for SSHD.</t>
        </r>
      </text>
    </comment>
    <comment ref="M45" authorId="0" shapeId="0" xr:uid="{00000000-0006-0000-0600-000015010000}">
      <text>
        <r>
          <rPr>
            <sz val="11"/>
            <rFont val="Calibri"/>
          </rPr>
          <t>RHEL 9 must prevent a user from overriding the disabling of the graphical user smart card removal action.</t>
        </r>
      </text>
    </comment>
    <comment ref="N45" authorId="0" shapeId="0" xr:uid="{00000000-0006-0000-0600-000016010000}">
      <text>
        <r>
          <rPr>
            <sz val="11"/>
            <rFont val="Calibri"/>
          </rPr>
          <t>RHEL 9 must use the common access card (CAC) smart card driver.</t>
        </r>
      </text>
    </comment>
    <comment ref="O45" authorId="0" shapeId="0" xr:uid="{00000000-0006-0000-0600-000017010000}">
      <text>
        <r>
          <rPr>
            <sz val="11"/>
            <rFont val="Calibri"/>
          </rPr>
          <t>RHEL 9 must enable certificate based smart card authentication.</t>
        </r>
      </text>
    </comment>
    <comment ref="P45" authorId="0" shapeId="0" xr:uid="{00000000-0006-0000-0600-000018010000}">
      <text>
        <r>
          <rPr>
            <sz val="11"/>
            <rFont val="Calibri"/>
          </rPr>
          <t>RHEL 9 must implement certificate status checking for multifactor authentication.</t>
        </r>
      </text>
    </comment>
    <comment ref="Q45" authorId="0" shapeId="0" xr:uid="{00000000-0006-0000-0600-000019010000}">
      <text>
        <r>
          <rPr>
            <sz val="11"/>
            <rFont val="Calibri"/>
          </rPr>
          <t>RHEL 9 must have the pcsc-lite package installed.</t>
        </r>
      </text>
    </comment>
    <comment ref="R45" authorId="0" shapeId="0" xr:uid="{00000000-0006-0000-0600-00001A010000}">
      <text>
        <r>
          <rPr>
            <sz val="11"/>
            <rFont val="Calibri"/>
          </rPr>
          <t>The pcscd service on RHEL 9 must be active.</t>
        </r>
      </text>
    </comment>
    <comment ref="S45" authorId="0" shapeId="0" xr:uid="{00000000-0006-0000-0600-00001B010000}">
      <text>
        <r>
          <rPr>
            <sz val="11"/>
            <rFont val="Calibri"/>
          </rPr>
          <t>RHEL 9 must have the opensc package installed.</t>
        </r>
      </text>
    </comment>
    <comment ref="T45" authorId="0" shapeId="0" xr:uid="{00000000-0006-0000-0600-00001C010000}">
      <text>
        <r>
          <rPr>
            <sz val="11"/>
            <rFont val="Calibri"/>
          </rPr>
          <t>RHEL 9 must map the authenticated identity to the user or group account for PKI-based authentication.</t>
        </r>
      </text>
    </comment>
    <comment ref="U45" authorId="0" shapeId="0" xr:uid="{00000000-0006-0000-0600-00001D010000}">
      <text>
        <r>
          <rPr>
            <sz val="11"/>
            <rFont val="Calibri"/>
          </rPr>
          <t>RHEL 9 must prohibit the use of cached authenticators after one day.</t>
        </r>
      </text>
    </comment>
    <comment ref="J48" authorId="0" shapeId="0" xr:uid="{00000000-0006-0000-0600-00001E010000}">
      <text>
        <r>
          <rPr>
            <sz val="11"/>
            <rFont val="Calibri"/>
          </rPr>
          <t>RHEL 9 SSHD must not allow blank passwords.</t>
        </r>
      </text>
    </comment>
    <comment ref="K48" authorId="0" shapeId="0" xr:uid="{00000000-0006-0000-0600-00001F010000}">
      <text>
        <r>
          <rPr>
            <sz val="11"/>
            <rFont val="Calibri"/>
          </rPr>
          <t>RHEL 9 user account passwords for new users or password changes must have a 60-day maximum password lifetime restriction in /etc/login.defs.</t>
        </r>
      </text>
    </comment>
    <comment ref="L48" authorId="0" shapeId="0" xr:uid="{00000000-0006-0000-0600-000020010000}">
      <text>
        <r>
          <rPr>
            <sz val="11"/>
            <rFont val="Calibri"/>
          </rPr>
          <t>RHEL 9 user account passwords must have a 60-day maximum password lifetime restriction.</t>
        </r>
      </text>
    </comment>
    <comment ref="M48" authorId="0" shapeId="0" xr:uid="{00000000-0006-0000-0600-000021010000}">
      <text>
        <r>
          <rPr>
            <sz val="11"/>
            <rFont val="Calibri"/>
          </rPr>
          <t>RHEL 9 must ensure the password complexity module in the system-auth file is configured for three retries or less.</t>
        </r>
      </text>
    </comment>
    <comment ref="N48" authorId="0" shapeId="0" xr:uid="{00000000-0006-0000-0600-000022010000}">
      <text>
        <r>
          <rPr>
            <sz val="11"/>
            <rFont val="Calibri"/>
          </rPr>
          <t>RHEL 9 must not allow blank or null passwords.</t>
        </r>
      </text>
    </comment>
    <comment ref="O48" authorId="0" shapeId="0" xr:uid="{00000000-0006-0000-0600-000023010000}">
      <text>
        <r>
          <rPr>
            <sz val="11"/>
            <rFont val="Calibri"/>
          </rPr>
          <t>RHEL 9 must ensure the password complexity module is enabled in the password-auth file.</t>
        </r>
      </text>
    </comment>
    <comment ref="P48" authorId="0" shapeId="0" xr:uid="{00000000-0006-0000-0600-000024010000}">
      <text>
        <r>
          <rPr>
            <sz val="11"/>
            <rFont val="Calibri"/>
          </rPr>
          <t>RHEL 9 must ensure the password complexity module is enabled in the system-auth file.</t>
        </r>
      </text>
    </comment>
    <comment ref="Q48" authorId="0" shapeId="0" xr:uid="{00000000-0006-0000-0600-000025010000}">
      <text>
        <r>
          <rPr>
            <sz val="11"/>
            <rFont val="Calibri"/>
          </rPr>
          <t>RHEL 9 must enforce password complexity rules for the root account.</t>
        </r>
      </text>
    </comment>
    <comment ref="R48" authorId="0" shapeId="0" xr:uid="{00000000-0006-0000-0600-000026010000}">
      <text>
        <r>
          <rPr>
            <sz val="11"/>
            <rFont val="Calibri"/>
          </rPr>
          <t>RHEL 9 must enforce password complexity by requiring that at least one lowercase character be used.</t>
        </r>
      </text>
    </comment>
    <comment ref="S48" authorId="0" shapeId="0" xr:uid="{00000000-0006-0000-0600-000027010000}">
      <text>
        <r>
          <rPr>
            <sz val="11"/>
            <rFont val="Calibri"/>
          </rPr>
          <t>RHEL 9 must enforce password complexity by requiring that at least one numeric character be used.</t>
        </r>
      </text>
    </comment>
    <comment ref="T48" authorId="0" shapeId="0" xr:uid="{00000000-0006-0000-0600-000028010000}">
      <text>
        <r>
          <rPr>
            <sz val="11"/>
            <rFont val="Calibri"/>
          </rPr>
          <t>RHEL 9 passwords for new users or password changes must have a 24 hours minimum password lifetime restriction in /etc/login.defs.</t>
        </r>
      </text>
    </comment>
    <comment ref="U48" authorId="0" shapeId="0" xr:uid="{00000000-0006-0000-0600-000029010000}">
      <text>
        <r>
          <rPr>
            <sz val="11"/>
            <rFont val="Calibri"/>
          </rPr>
          <t>RHEL 9 passwords must have a 24 hours minimum password lifetime restriction in /etc/shadow.</t>
        </r>
      </text>
    </comment>
    <comment ref="V48" authorId="0" shapeId="0" xr:uid="{00000000-0006-0000-0600-00002A010000}">
      <text>
        <r>
          <rPr>
            <sz val="11"/>
            <rFont val="Calibri"/>
          </rPr>
          <t>RHEL 9 passwords must be created with a minimum of 15 characters.</t>
        </r>
      </text>
    </comment>
    <comment ref="W48" authorId="0" shapeId="0" xr:uid="{00000000-0006-0000-0600-00002B010000}">
      <text>
        <r>
          <rPr>
            <sz val="11"/>
            <rFont val="Calibri"/>
          </rPr>
          <t>RHEL 9 must enforce password complexity by requiring that at least one special character be used.</t>
        </r>
      </text>
    </comment>
    <comment ref="X48" authorId="0" shapeId="0" xr:uid="{00000000-0006-0000-0600-00002C010000}">
      <text>
        <r>
          <rPr>
            <sz val="11"/>
            <rFont val="Calibri"/>
          </rPr>
          <t>RHEL 9 must prevent the use of dictionary words for passwords.</t>
        </r>
      </text>
    </comment>
    <comment ref="Y48" authorId="0" shapeId="0" xr:uid="{00000000-0006-0000-0600-00002D010000}">
      <text>
        <r>
          <rPr>
            <sz val="11"/>
            <rFont val="Calibri"/>
          </rPr>
          <t>RHEL 9 must enforce password complexity by requiring that at least one uppercase character be used.</t>
        </r>
      </text>
    </comment>
    <comment ref="Z48" authorId="0" shapeId="0" xr:uid="{00000000-0006-0000-0600-00002E010000}">
      <text>
        <r>
          <rPr>
            <sz val="11"/>
            <rFont val="Calibri"/>
          </rPr>
          <t>RHEL 9 must require the change of at least eight characters when passwords are changed.</t>
        </r>
      </text>
    </comment>
    <comment ref="AA48" authorId="0" shapeId="0" xr:uid="{00000000-0006-0000-0600-00002F010000}">
      <text>
        <r>
          <rPr>
            <sz val="11"/>
            <rFont val="Calibri"/>
          </rPr>
          <t>RHEL 9 must require the maximum number of repeating characters of the same character class be limited to four when passwords are changed.</t>
        </r>
      </text>
    </comment>
    <comment ref="AB48" authorId="0" shapeId="0" xr:uid="{00000000-0006-0000-0600-000030010000}">
      <text>
        <r>
          <rPr>
            <sz val="11"/>
            <rFont val="Calibri"/>
          </rPr>
          <t>RHEL 9 must require the maximum number of repeating characters be limited to three when passwords are changed.</t>
        </r>
      </text>
    </comment>
    <comment ref="AC48" authorId="0" shapeId="0" xr:uid="{00000000-0006-0000-0600-000031010000}">
      <text>
        <r>
          <rPr>
            <sz val="11"/>
            <rFont val="Calibri"/>
          </rPr>
          <t>RHEL 9 must require the change of at least four character classes when passwords are changed.</t>
        </r>
      </text>
    </comment>
    <comment ref="AD48" authorId="0" shapeId="0" xr:uid="{00000000-0006-0000-0600-000032010000}">
      <text>
        <r>
          <rPr>
            <sz val="11"/>
            <rFont val="Calibri"/>
          </rPr>
          <t>RHEL 9 must not have accounts configured with blank or null passwords.</t>
        </r>
      </text>
    </comment>
    <comment ref="J67" authorId="0" shapeId="0" xr:uid="{00000000-0006-0000-0600-000033010000}">
      <text>
        <r>
          <rPr>
            <sz val="11"/>
            <rFont val="Calibri"/>
          </rPr>
          <t>RHEL 9 file system automount function must be disabled unless required.</t>
        </r>
      </text>
    </comment>
    <comment ref="K67" authorId="0" shapeId="0" xr:uid="{00000000-0006-0000-0600-000034010000}">
      <text>
        <r>
          <rPr>
            <sz val="11"/>
            <rFont val="Calibri"/>
          </rPr>
          <t>RHEL 9 must disable the graphical user interface automount function unless required.</t>
        </r>
      </text>
    </comment>
    <comment ref="L67" authorId="0" shapeId="0" xr:uid="{00000000-0006-0000-0600-000035010000}">
      <text>
        <r>
          <rPr>
            <sz val="11"/>
            <rFont val="Calibri"/>
          </rPr>
          <t>RHEL 9 must prevent a user from overriding the disabling of the graphical user interface automount function.</t>
        </r>
      </text>
    </comment>
    <comment ref="M67" authorId="0" shapeId="0" xr:uid="{00000000-0006-0000-0600-000036010000}">
      <text>
        <r>
          <rPr>
            <sz val="11"/>
            <rFont val="Calibri"/>
          </rPr>
          <t>RHEL 9 must be configured to disable USB mass storage.</t>
        </r>
      </text>
    </comment>
    <comment ref="N67" authorId="0" shapeId="0" xr:uid="{00000000-0006-0000-0600-000037010000}">
      <text>
        <r>
          <rPr>
            <sz val="11"/>
            <rFont val="Calibri"/>
          </rPr>
          <t>RHEL 9 must have the USBGuard package installed.</t>
        </r>
      </text>
    </comment>
    <comment ref="O67" authorId="0" shapeId="0" xr:uid="{00000000-0006-0000-0600-000038010000}">
      <text>
        <r>
          <rPr>
            <sz val="11"/>
            <rFont val="Calibri"/>
          </rPr>
          <t>RHEL 9 must have the USBGuard package enabled.</t>
        </r>
      </text>
    </comment>
    <comment ref="P67" authorId="0" shapeId="0" xr:uid="{00000000-0006-0000-0600-000039010000}">
      <text>
        <r>
          <rPr>
            <sz val="11"/>
            <rFont val="Calibri"/>
          </rPr>
          <t>RHEL 9 must block unauthorized peripherals before establishing a connection.</t>
        </r>
      </text>
    </comment>
    <comment ref="J88" authorId="0" shapeId="0" xr:uid="{00000000-0006-0000-0600-00003A010000}">
      <text>
        <r>
          <rPr>
            <sz val="11"/>
            <rFont val="Calibri"/>
          </rPr>
          <t>RHEL 9 must be configured to use TCP syncookies.</t>
        </r>
      </text>
    </comment>
    <comment ref="K88" authorId="0" shapeId="0" xr:uid="{00000000-0006-0000-0600-00003B010000}">
      <text>
        <r>
          <rPr>
            <sz val="11"/>
            <rFont val="Calibri"/>
          </rPr>
          <t>RHEL 9 must ignore Internet Protocol version 4 (IPv4) Internet Control Message Protocol (ICMP) redirect messages.</t>
        </r>
      </text>
    </comment>
    <comment ref="L88" authorId="0" shapeId="0" xr:uid="{00000000-0006-0000-0600-00003C010000}">
      <text>
        <r>
          <rPr>
            <sz val="11"/>
            <rFont val="Calibri"/>
          </rPr>
          <t>RHEL 9 must not forward Internet Protocol version 4 (IPv4) source-routed packets.</t>
        </r>
      </text>
    </comment>
    <comment ref="M88" authorId="0" shapeId="0" xr:uid="{00000000-0006-0000-0600-00003D010000}">
      <text>
        <r>
          <rPr>
            <sz val="11"/>
            <rFont val="Calibri"/>
          </rPr>
          <t>RHEL 9 must use reverse path filtering on all IPv4 interfaces.</t>
        </r>
      </text>
    </comment>
    <comment ref="N88" authorId="0" shapeId="0" xr:uid="{00000000-0006-0000-0600-00003E010000}">
      <text>
        <r>
          <rPr>
            <sz val="11"/>
            <rFont val="Calibri"/>
          </rPr>
          <t>RHEL 9 must not forward IPv4 source-routed packets by default.</t>
        </r>
      </text>
    </comment>
    <comment ref="O88" authorId="0" shapeId="0" xr:uid="{00000000-0006-0000-0600-00003F010000}">
      <text>
        <r>
          <rPr>
            <sz val="11"/>
            <rFont val="Calibri"/>
          </rPr>
          <t>RHEL 9 must use a reverse-path filter for IPv4 network traffic when possible by default.</t>
        </r>
      </text>
    </comment>
    <comment ref="P88" authorId="0" shapeId="0" xr:uid="{00000000-0006-0000-0600-000040010000}">
      <text>
        <r>
          <rPr>
            <sz val="11"/>
            <rFont val="Calibri"/>
          </rPr>
          <t>RHEL 9 must not respond to Internet Control Message Protocol (ICMP) echoes sent to a broadcast address.</t>
        </r>
      </text>
    </comment>
    <comment ref="Q88" authorId="0" shapeId="0" xr:uid="{00000000-0006-0000-0600-000041010000}">
      <text>
        <r>
          <rPr>
            <sz val="11"/>
            <rFont val="Calibri"/>
          </rPr>
          <t>RHEL 9 must limit the number of bogus Internet Control Message Protocol (ICMP) response errors logs.</t>
        </r>
      </text>
    </comment>
    <comment ref="R88" authorId="0" shapeId="0" xr:uid="{00000000-0006-0000-0600-000042010000}">
      <text>
        <r>
          <rPr>
            <sz val="11"/>
            <rFont val="Calibri"/>
          </rPr>
          <t>RHEL 9 must not send Internet Control Message Protocol (ICMP) redirects.</t>
        </r>
      </text>
    </comment>
    <comment ref="S88" authorId="0" shapeId="0" xr:uid="{00000000-0006-0000-0600-000043010000}">
      <text>
        <r>
          <rPr>
            <sz val="11"/>
            <rFont val="Calibri"/>
          </rPr>
          <t>RHEL 9 must not enable IPv4 packet forwarding unless the system is a router.</t>
        </r>
      </text>
    </comment>
    <comment ref="T88" authorId="0" shapeId="0" xr:uid="{00000000-0006-0000-0600-000044010000}">
      <text>
        <r>
          <rPr>
            <sz val="11"/>
            <rFont val="Calibri"/>
          </rPr>
          <t>RHEL 9 must not accept router advertisements on all IPv6 interfaces.</t>
        </r>
      </text>
    </comment>
    <comment ref="U88" authorId="0" shapeId="0" xr:uid="{00000000-0006-0000-0600-000045010000}">
      <text>
        <r>
          <rPr>
            <sz val="11"/>
            <rFont val="Calibri"/>
          </rPr>
          <t>RHEL 9 must ignore IPv6 Internet Control Message Protocol (ICMP) redirect messages.</t>
        </r>
      </text>
    </comment>
    <comment ref="V88" authorId="0" shapeId="0" xr:uid="{00000000-0006-0000-0600-000046010000}">
      <text>
        <r>
          <rPr>
            <sz val="11"/>
            <rFont val="Calibri"/>
          </rPr>
          <t>RHEL 9 must not forward IPv6 source-routed packets.</t>
        </r>
      </text>
    </comment>
    <comment ref="W88" authorId="0" shapeId="0" xr:uid="{00000000-0006-0000-0600-000047010000}">
      <text>
        <r>
          <rPr>
            <sz val="11"/>
            <rFont val="Calibri"/>
          </rPr>
          <t>RHEL 9 must not enable IPv6 packet forwarding unless the system is a router.</t>
        </r>
      </text>
    </comment>
    <comment ref="X88" authorId="0" shapeId="0" xr:uid="{00000000-0006-0000-0600-000048010000}">
      <text>
        <r>
          <rPr>
            <sz val="11"/>
            <rFont val="Calibri"/>
          </rPr>
          <t>RHEL 9 must not accept router advertisements on all IPv6 interfaces by default.</t>
        </r>
      </text>
    </comment>
    <comment ref="Y88" authorId="0" shapeId="0" xr:uid="{00000000-0006-0000-0600-000049010000}">
      <text>
        <r>
          <rPr>
            <sz val="11"/>
            <rFont val="Calibri"/>
          </rPr>
          <t>RHEL 9 must not forward IPv6 source-routed packets by default.</t>
        </r>
      </text>
    </comment>
    <comment ref="Z88" authorId="0" shapeId="0" xr:uid="{00000000-0006-0000-0600-00004A010000}">
      <text>
        <r>
          <rPr>
            <sz val="11"/>
            <rFont val="Calibri"/>
          </rPr>
          <t>RHEL 9 SSH daemon must disable remote X connections for interactive users.</t>
        </r>
      </text>
    </comment>
    <comment ref="AA88" authorId="0" shapeId="0" xr:uid="{00000000-0006-0000-0600-00004B010000}">
      <text>
        <r>
          <rPr>
            <sz val="11"/>
            <rFont val="Calibri"/>
          </rPr>
          <t>RHEL 9 SSH daemon must prevent remote hosts from connecting to the proxy display.</t>
        </r>
      </text>
    </comment>
    <comment ref="J89" authorId="0" shapeId="0" xr:uid="{00000000-0006-0000-0600-00004C010000}">
      <text>
        <r>
          <rPr>
            <sz val="11"/>
            <rFont val="Calibri"/>
          </rPr>
          <t>RHEL 9 /etc/group file must have mode 0644 or less permissive to prevent unauthorized access.</t>
        </r>
      </text>
    </comment>
    <comment ref="K89" authorId="0" shapeId="0" xr:uid="{00000000-0006-0000-0600-00004D010000}">
      <text>
        <r>
          <rPr>
            <sz val="11"/>
            <rFont val="Calibri"/>
          </rPr>
          <t>RHEL 9 /etc/group- file must have mode 0644 or less permissive to prevent unauthorized access.</t>
        </r>
      </text>
    </comment>
    <comment ref="L89" authorId="0" shapeId="0" xr:uid="{00000000-0006-0000-0600-00004E010000}">
      <text>
        <r>
          <rPr>
            <sz val="11"/>
            <rFont val="Calibri"/>
          </rPr>
          <t>RHEL 9 /etc/gshadow file must have mode 0000 or less permissive to prevent unauthorized access.</t>
        </r>
      </text>
    </comment>
    <comment ref="M89" authorId="0" shapeId="0" xr:uid="{00000000-0006-0000-0600-00004F010000}">
      <text>
        <r>
          <rPr>
            <sz val="11"/>
            <rFont val="Calibri"/>
          </rPr>
          <t>RHEL 9 /etc/gshadow- file must have mode 0000 or less permissive to prevent unauthorized access.</t>
        </r>
      </text>
    </comment>
    <comment ref="N89" authorId="0" shapeId="0" xr:uid="{00000000-0006-0000-0600-000050010000}">
      <text>
        <r>
          <rPr>
            <sz val="11"/>
            <rFont val="Calibri"/>
          </rPr>
          <t>RHEL 9 /etc/passwd file must have mode 0644 or less permissive to prevent unauthorized access.</t>
        </r>
      </text>
    </comment>
    <comment ref="O89" authorId="0" shapeId="0" xr:uid="{00000000-0006-0000-0600-000051010000}">
      <text>
        <r>
          <rPr>
            <sz val="11"/>
            <rFont val="Calibri"/>
          </rPr>
          <t>RHEL 9 /etc/passwd- file must have mode 0644 or less permissive to prevent unauthorized access.</t>
        </r>
      </text>
    </comment>
    <comment ref="P89" authorId="0" shapeId="0" xr:uid="{00000000-0006-0000-0600-000052010000}">
      <text>
        <r>
          <rPr>
            <sz val="11"/>
            <rFont val="Calibri"/>
          </rPr>
          <t>RHEL 9 /etc/shadow- file must have mode 0000 or less permissive to prevent unauthorized access.</t>
        </r>
      </text>
    </comment>
    <comment ref="Q89" authorId="0" shapeId="0" xr:uid="{00000000-0006-0000-0600-000053010000}">
      <text>
        <r>
          <rPr>
            <sz val="11"/>
            <rFont val="Calibri"/>
          </rPr>
          <t>RHEL 9 /etc/group file must be owned by root.</t>
        </r>
      </text>
    </comment>
    <comment ref="R89" authorId="0" shapeId="0" xr:uid="{00000000-0006-0000-0600-000054010000}">
      <text>
        <r>
          <rPr>
            <sz val="11"/>
            <rFont val="Calibri"/>
          </rPr>
          <t>RHEL 9 /etc/group file must be group-owned by root.</t>
        </r>
      </text>
    </comment>
    <comment ref="S89" authorId="0" shapeId="0" xr:uid="{00000000-0006-0000-0600-000055010000}">
      <text>
        <r>
          <rPr>
            <sz val="11"/>
            <rFont val="Calibri"/>
          </rPr>
          <t>RHEL 9 /etc/group- file must be owned by root.</t>
        </r>
      </text>
    </comment>
    <comment ref="T89" authorId="0" shapeId="0" xr:uid="{00000000-0006-0000-0600-000056010000}">
      <text>
        <r>
          <rPr>
            <sz val="11"/>
            <rFont val="Calibri"/>
          </rPr>
          <t>RHEL 9 /etc/group- file must be group-owned by root.</t>
        </r>
      </text>
    </comment>
    <comment ref="U89" authorId="0" shapeId="0" xr:uid="{00000000-0006-0000-0600-000057010000}">
      <text>
        <r>
          <rPr>
            <sz val="11"/>
            <rFont val="Calibri"/>
          </rPr>
          <t>RHEL 9 /etc/gshadow file must be owned by root.</t>
        </r>
      </text>
    </comment>
    <comment ref="V89" authorId="0" shapeId="0" xr:uid="{00000000-0006-0000-0600-000058010000}">
      <text>
        <r>
          <rPr>
            <sz val="11"/>
            <rFont val="Calibri"/>
          </rPr>
          <t>RHEL 9 /etc/gshadow file must be group-owned by root.</t>
        </r>
      </text>
    </comment>
    <comment ref="W89" authorId="0" shapeId="0" xr:uid="{00000000-0006-0000-0600-000059010000}">
      <text>
        <r>
          <rPr>
            <sz val="11"/>
            <rFont val="Calibri"/>
          </rPr>
          <t>RHEL 9 /etc/gshadow- file must be owned by root.</t>
        </r>
      </text>
    </comment>
    <comment ref="X89" authorId="0" shapeId="0" xr:uid="{00000000-0006-0000-0600-00005A010000}">
      <text>
        <r>
          <rPr>
            <sz val="11"/>
            <rFont val="Calibri"/>
          </rPr>
          <t>RHEL 9 /etc/gshadow- file must be group-owned by root.</t>
        </r>
      </text>
    </comment>
    <comment ref="Y89" authorId="0" shapeId="0" xr:uid="{00000000-0006-0000-0600-00005B010000}">
      <text>
        <r>
          <rPr>
            <sz val="11"/>
            <rFont val="Calibri"/>
          </rPr>
          <t>RHEL 9 /etc/passwd file must be owned by root.</t>
        </r>
      </text>
    </comment>
    <comment ref="Z89" authorId="0" shapeId="0" xr:uid="{00000000-0006-0000-0600-00005C010000}">
      <text>
        <r>
          <rPr>
            <sz val="11"/>
            <rFont val="Calibri"/>
          </rPr>
          <t>RHEL 9 /etc/passwd file must be group-owned by root.</t>
        </r>
      </text>
    </comment>
    <comment ref="AA89" authorId="0" shapeId="0" xr:uid="{00000000-0006-0000-0600-00005D010000}">
      <text>
        <r>
          <rPr>
            <sz val="11"/>
            <rFont val="Calibri"/>
          </rPr>
          <t>RHEL 9 /etc/passwd- file must be owned by root.</t>
        </r>
      </text>
    </comment>
    <comment ref="AB89" authorId="0" shapeId="0" xr:uid="{00000000-0006-0000-0600-00005E010000}">
      <text>
        <r>
          <rPr>
            <sz val="11"/>
            <rFont val="Calibri"/>
          </rPr>
          <t>RHEL 9 /etc/passwd- file must be group-owned by root.</t>
        </r>
      </text>
    </comment>
    <comment ref="AC89" authorId="0" shapeId="0" xr:uid="{00000000-0006-0000-0600-00005F010000}">
      <text>
        <r>
          <rPr>
            <sz val="11"/>
            <rFont val="Calibri"/>
          </rPr>
          <t>RHEL 9 /etc/shadow file must be owned by root.</t>
        </r>
      </text>
    </comment>
    <comment ref="AD89" authorId="0" shapeId="0" xr:uid="{00000000-0006-0000-0600-000060010000}">
      <text>
        <r>
          <rPr>
            <sz val="11"/>
            <rFont val="Calibri"/>
          </rPr>
          <t>RHEL 9 /etc/shadow file must be group-owned by root.</t>
        </r>
      </text>
    </comment>
    <comment ref="AE89" authorId="0" shapeId="0" xr:uid="{00000000-0006-0000-0600-000061010000}">
      <text>
        <r>
          <rPr>
            <sz val="11"/>
            <rFont val="Calibri"/>
          </rPr>
          <t>RHEL 9 /etc/shadow- file must be owned by root.</t>
        </r>
      </text>
    </comment>
    <comment ref="AF89" authorId="0" shapeId="0" xr:uid="{00000000-0006-0000-0600-000062010000}">
      <text>
        <r>
          <rPr>
            <sz val="11"/>
            <rFont val="Calibri"/>
          </rPr>
          <t>RHEL 9 /etc/shadow- file must be group-owned by root.</t>
        </r>
      </text>
    </comment>
    <comment ref="AG89" authorId="0" shapeId="0" xr:uid="{00000000-0006-0000-0600-000063010000}">
      <text>
        <r>
          <rPr>
            <sz val="11"/>
            <rFont val="Calibri"/>
          </rPr>
          <t>RHEL 9 /etc/shadow file must have mode 0000 to prevent unauthorized access.</t>
        </r>
      </text>
    </comment>
    <comment ref="AH89" authorId="0" shapeId="0" xr:uid="{00000000-0006-0000-0600-000064010000}">
      <text>
        <r>
          <rPr>
            <sz val="11"/>
            <rFont val="Calibri"/>
          </rPr>
          <t>RHEL 9 must be configured to use the shadow file to store only encrypted representations of passwords.</t>
        </r>
      </text>
    </comment>
    <comment ref="J90" authorId="0" shapeId="0" xr:uid="{00000000-0006-0000-0600-000065010000}">
      <text>
        <r>
          <rPr>
            <sz val="11"/>
            <rFont val="Calibri"/>
          </rPr>
          <t>RHEL 9 must have the firewalld package installed.</t>
        </r>
      </text>
    </comment>
    <comment ref="K90" authorId="0" shapeId="0" xr:uid="{00000000-0006-0000-0600-000066010000}">
      <text>
        <r>
          <rPr>
            <sz val="11"/>
            <rFont val="Calibri"/>
          </rPr>
          <t>The firewalld service on RHEL 9 must be active.</t>
        </r>
      </text>
    </comment>
    <comment ref="L90" authorId="0" shapeId="0" xr:uid="{00000000-0006-0000-0600-000067010000}">
      <text>
        <r>
          <rPr>
            <sz val="11"/>
            <rFont val="Calibri"/>
          </rPr>
          <t>The RHEL 9 firewall must employ a deny-all, allow-by-exception policy for allowing connections to other systems.</t>
        </r>
      </text>
    </comment>
    <comment ref="M90" authorId="0" shapeId="0" xr:uid="{00000000-0006-0000-0600-000068010000}">
      <text>
        <r>
          <rPr>
            <sz val="11"/>
            <rFont val="Calibri"/>
          </rPr>
          <t>RHEL 9 network interfaces must not be in promiscuous mode.</t>
        </r>
      </text>
    </comment>
    <comment ref="N90" authorId="0" shapeId="0" xr:uid="{00000000-0006-0000-0600-000069010000}">
      <text>
        <r>
          <rPr>
            <sz val="11"/>
            <rFont val="Calibri"/>
          </rPr>
          <t>RHEL 9 must not have unauthorized IP tunnels configured.</t>
        </r>
      </text>
    </comment>
    <comment ref="J91" authorId="0" shapeId="0" xr:uid="{00000000-0006-0000-0600-00006A010000}">
      <text>
        <r>
          <rPr>
            <sz val="11"/>
            <rFont val="Calibri"/>
          </rPr>
          <t>RHEL 9 must enable the hardware random number generator entropy gatherer service.</t>
        </r>
      </text>
    </comment>
    <comment ref="K91" authorId="0" shapeId="0" xr:uid="{00000000-0006-0000-0600-00006B010000}">
      <text>
        <r>
          <rPr>
            <sz val="11"/>
            <rFont val="Calibri"/>
          </rPr>
          <t>RHEL 9 must not have the telnet-server package installed.</t>
        </r>
      </text>
    </comment>
    <comment ref="L91" authorId="0" shapeId="0" xr:uid="{00000000-0006-0000-0600-00006C010000}">
      <text>
        <r>
          <rPr>
            <sz val="11"/>
            <rFont val="Calibri"/>
          </rPr>
          <t>RHEL 9 must have the rng-tools package installed.</t>
        </r>
      </text>
    </comment>
    <comment ref="M91" authorId="0" shapeId="0" xr:uid="{00000000-0006-0000-0600-00006D010000}">
      <text>
        <r>
          <rPr>
            <sz val="11"/>
            <rFont val="Calibri"/>
          </rPr>
          <t>RHEL 9 local disk partitions must implement cryptographic mechanisms to prevent unauthorized disclosure or modification of all information that requires at rest protection.</t>
        </r>
      </text>
    </comment>
    <comment ref="N91" authorId="0" shapeId="0" xr:uid="{00000000-0006-0000-0600-00006E010000}">
      <text>
        <r>
          <rPr>
            <sz val="11"/>
            <rFont val="Calibri"/>
          </rPr>
          <t>RHEL 9 systems using Domain Name Servers (DNS) resolution must have at least two name servers configured.</t>
        </r>
      </text>
    </comment>
    <comment ref="O91" authorId="0" shapeId="0" xr:uid="{00000000-0006-0000-0600-00006F010000}">
      <text>
        <r>
          <rPr>
            <sz val="11"/>
            <rFont val="Calibri"/>
          </rPr>
          <t>RHEL 9 must configure a DNS processing mode in Network Manager.</t>
        </r>
      </text>
    </comment>
    <comment ref="P91" authorId="0" shapeId="0" xr:uid="{00000000-0006-0000-0600-000070010000}">
      <text>
        <r>
          <rPr>
            <sz val="11"/>
            <rFont val="Calibri"/>
          </rPr>
          <t>RHEL 9 libreswan package must be installed.</t>
        </r>
      </text>
    </comment>
    <comment ref="Q91" authorId="0" shapeId="0" xr:uid="{00000000-0006-0000-0600-000071010000}">
      <text>
        <r>
          <rPr>
            <sz val="11"/>
            <rFont val="Calibri"/>
          </rPr>
          <t>All RHEL 9 networked systems must have SSH installed.</t>
        </r>
      </text>
    </comment>
    <comment ref="R91" authorId="0" shapeId="0" xr:uid="{00000000-0006-0000-0600-000072010000}">
      <text>
        <r>
          <rPr>
            <sz val="11"/>
            <rFont val="Calibri"/>
          </rPr>
          <t>All RHEL 9 networked systems must have and implement SSH to protect the confidentiality and integrity of transmitted and received information, as well as information during preparation for transmission.</t>
        </r>
      </text>
    </comment>
    <comment ref="S91" authorId="0" shapeId="0" xr:uid="{00000000-0006-0000-0600-000073010000}">
      <text>
        <r>
          <rPr>
            <sz val="11"/>
            <rFont val="Calibri"/>
          </rPr>
          <t>RHEL 9 must have the openssh-clients package installed.</t>
        </r>
      </text>
    </comment>
    <comment ref="T91" authorId="0" shapeId="0" xr:uid="{00000000-0006-0000-0600-000074010000}">
      <text>
        <r>
          <rPr>
            <sz val="11"/>
            <rFont val="Calibri"/>
          </rPr>
          <t>The RHEL 9 SSH server must be configured to use only DOD-approved encryption ciphers employing FIPS 140-3 validated cryptographic hash algorithms to protect the confidentiality of SSH server connections.</t>
        </r>
      </text>
    </comment>
    <comment ref="U91" authorId="0" shapeId="0" xr:uid="{00000000-0006-0000-0600-000075010000}">
      <text>
        <r>
          <rPr>
            <sz val="11"/>
            <rFont val="Calibri"/>
          </rPr>
          <t>The RHEL 9 SSH server must be configured to use only Message Authentication Codes (MACs) employing FIPS 140-3 validated cryptographic hash algorithms to protect the confidentiality of SSH server connections.</t>
        </r>
      </text>
    </comment>
    <comment ref="V91" authorId="0" shapeId="0" xr:uid="{00000000-0006-0000-0600-000076010000}">
      <text>
        <r>
          <rPr>
            <sz val="11"/>
            <rFont val="Calibri"/>
          </rPr>
          <t>RHEL 9 must force a frequent session key renegotiation for SSH connections to the server.</t>
        </r>
      </text>
    </comment>
    <comment ref="W91" authorId="0" shapeId="0" xr:uid="{00000000-0006-0000-0600-000077010000}">
      <text>
        <r>
          <rPr>
            <sz val="11"/>
            <rFont val="Calibri"/>
          </rPr>
          <t>RHEL 9 must be configured so that all network connections associated with SSH traffic terminate after becoming unresponsive.</t>
        </r>
      </text>
    </comment>
    <comment ref="X91" authorId="0" shapeId="0" xr:uid="{00000000-0006-0000-0600-000078010000}">
      <text>
        <r>
          <rPr>
            <sz val="11"/>
            <rFont val="Calibri"/>
          </rPr>
          <t>RHEL 9 must be configured so that all network connections associated with SSH traffic are terminated after 10 minutes of becoming unresponsive.</t>
        </r>
      </text>
    </comment>
    <comment ref="Y91" authorId="0" shapeId="0" xr:uid="{00000000-0006-0000-0600-000079010000}">
      <text>
        <r>
          <rPr>
            <sz val="11"/>
            <rFont val="Calibri"/>
          </rPr>
          <t>RHEL 9 SSH daemon must not allow compression or must only allow compression after successful authentication.</t>
        </r>
      </text>
    </comment>
    <comment ref="Z91" authorId="0" shapeId="0" xr:uid="{00000000-0006-0000-0600-00007A010000}">
      <text>
        <r>
          <rPr>
            <sz val="11"/>
            <rFont val="Calibri"/>
          </rPr>
          <t>RHEL 9 must use a file integrity tool that is configured to use FIPS 140-3-approved cryptographic hashes for validating file contents and directories.</t>
        </r>
      </text>
    </comment>
    <comment ref="AA91" authorId="0" shapeId="0" xr:uid="{00000000-0006-0000-0600-00007B010000}">
      <text>
        <r>
          <rPr>
            <sz val="11"/>
            <rFont val="Calibri"/>
          </rPr>
          <t>RHEL 9 must enable FIPS mode.</t>
        </r>
      </text>
    </comment>
    <comment ref="AB91" authorId="0" shapeId="0" xr:uid="{00000000-0006-0000-0600-00007C010000}">
      <text>
        <r>
          <rPr>
            <sz val="11"/>
            <rFont val="Calibri"/>
          </rPr>
          <t>RHEL 9 must employ FIPS 140-3 approved cryptographic hashing algorithms for all stored passwords.</t>
        </r>
      </text>
    </comment>
    <comment ref="AC91" authorId="0" shapeId="0" xr:uid="{00000000-0006-0000-0600-00007D010000}">
      <text>
        <r>
          <rPr>
            <sz val="11"/>
            <rFont val="Calibri"/>
          </rPr>
          <t>RHEL 9 IP tunnels must use FIPS 140-3 approved cryptographic algorithms.</t>
        </r>
      </text>
    </comment>
    <comment ref="AD91" authorId="0" shapeId="0" xr:uid="{00000000-0006-0000-0600-00007E010000}">
      <text>
        <r>
          <rPr>
            <sz val="11"/>
            <rFont val="Calibri"/>
          </rPr>
          <t>RHEL 9 pam_unix.so module must be configured in the password-auth file to use a FIPS 140-3 approved cryptographic hashing algorithm for system authentication.</t>
        </r>
      </text>
    </comment>
    <comment ref="AE91" authorId="0" shapeId="0" xr:uid="{00000000-0006-0000-0600-00007F010000}">
      <text>
        <r>
          <rPr>
            <sz val="11"/>
            <rFont val="Calibri"/>
          </rPr>
          <t>RHEL 9 must have the crypto-policies package installed.</t>
        </r>
      </text>
    </comment>
    <comment ref="AF91" authorId="0" shapeId="0" xr:uid="{00000000-0006-0000-0600-000080010000}">
      <text>
        <r>
          <rPr>
            <sz val="11"/>
            <rFont val="Calibri"/>
          </rPr>
          <t>RHEL 9 cryptographic policy must not be overridden.</t>
        </r>
      </text>
    </comment>
    <comment ref="AG91" authorId="0" shapeId="0" xr:uid="{00000000-0006-0000-0600-000081010000}">
      <text>
        <r>
          <rPr>
            <sz val="11"/>
            <rFont val="Calibri"/>
          </rPr>
          <t>RHEL 9 must implement a FIPS 140-3-compliant systemwide cryptographic policy.</t>
        </r>
      </text>
    </comment>
    <comment ref="AH91" authorId="0" shapeId="0" xr:uid="{00000000-0006-0000-0600-000082010000}">
      <text>
        <r>
          <rPr>
            <sz val="11"/>
            <rFont val="Calibri"/>
          </rPr>
          <t>RHEL 9 must implement DOD-approved encryption in the bind package.</t>
        </r>
      </text>
    </comment>
    <comment ref="AI91" authorId="0" shapeId="0" xr:uid="{00000000-0006-0000-0600-000083010000}">
      <text>
        <r>
          <rPr>
            <sz val="11"/>
            <rFont val="Calibri"/>
          </rPr>
          <t>The RHEL 9 SSH client must be configured to use only DOD-approved encryption ciphers employing FIPS 140-3 validated cryptographic hash algorithms to protect the confidentiality of SSH client connections.</t>
        </r>
      </text>
    </comment>
    <comment ref="AJ91" authorId="0" shapeId="0" xr:uid="{00000000-0006-0000-0600-000084010000}">
      <text>
        <r>
          <rPr>
            <sz val="11"/>
            <rFont val="Calibri"/>
          </rPr>
          <t>The RHEL 9 SSH client must be configured to use only DOD-approved Message Authentication Codes (MACs) employing FIPS 140-3 validated cryptographic hash algorithms to protect the confidentiality of SSH client connections.</t>
        </r>
      </text>
    </comment>
    <comment ref="J93" authorId="0" shapeId="0" xr:uid="{00000000-0006-0000-0600-000085010000}">
      <text>
        <r>
          <rPr>
            <sz val="11"/>
            <rFont val="Calibri"/>
          </rPr>
          <t>RHEL 9 local disk partitions must implement cryptographic mechanisms to prevent unauthorized disclosure or modification of all information that requires at rest protection.</t>
        </r>
      </text>
    </comment>
    <comment ref="K93" authorId="0" shapeId="0" xr:uid="{00000000-0006-0000-0600-000086010000}">
      <text>
        <r>
          <rPr>
            <sz val="11"/>
            <rFont val="Calibri"/>
          </rPr>
          <t>RHEL 9 SSH private host key files must have mode 0640 or less permissive.</t>
        </r>
      </text>
    </comment>
    <comment ref="J94" authorId="0" shapeId="0" xr:uid="{00000000-0006-0000-0600-000087010000}">
      <text>
        <r>
          <rPr>
            <sz val="11"/>
            <rFont val="Calibri"/>
          </rPr>
          <t>RHEL 9 must enable the hardware random number generator entropy gatherer service.</t>
        </r>
      </text>
    </comment>
    <comment ref="K94" authorId="0" shapeId="0" xr:uid="{00000000-0006-0000-0600-000088010000}">
      <text>
        <r>
          <rPr>
            <sz val="11"/>
            <rFont val="Calibri"/>
          </rPr>
          <t>RHEL 9 must have the rng-tools package installed.</t>
        </r>
      </text>
    </comment>
    <comment ref="L94" authorId="0" shapeId="0" xr:uid="{00000000-0006-0000-0600-000089010000}">
      <text>
        <r>
          <rPr>
            <sz val="11"/>
            <rFont val="Calibri"/>
          </rPr>
          <t>RHEL 9 libreswan package must be installed.</t>
        </r>
      </text>
    </comment>
    <comment ref="M94" authorId="0" shapeId="0" xr:uid="{00000000-0006-0000-0600-00008A010000}">
      <text>
        <r>
          <rPr>
            <sz val="11"/>
            <rFont val="Calibri"/>
          </rPr>
          <t>All RHEL 9 networked systems must have SSH installed.</t>
        </r>
      </text>
    </comment>
    <comment ref="N94" authorId="0" shapeId="0" xr:uid="{00000000-0006-0000-0600-00008B010000}">
      <text>
        <r>
          <rPr>
            <sz val="11"/>
            <rFont val="Calibri"/>
          </rPr>
          <t>All RHEL 9 networked systems must have and implement SSH to protect the confidentiality and integrity of transmitted and received information, as well as information during preparation for transmission.</t>
        </r>
      </text>
    </comment>
    <comment ref="O94" authorId="0" shapeId="0" xr:uid="{00000000-0006-0000-0600-00008C010000}">
      <text>
        <r>
          <rPr>
            <sz val="11"/>
            <rFont val="Calibri"/>
          </rPr>
          <t>RHEL 9 must have the openssh-clients package installed.</t>
        </r>
      </text>
    </comment>
    <comment ref="P94" authorId="0" shapeId="0" xr:uid="{00000000-0006-0000-0600-00008D010000}">
      <text>
        <r>
          <rPr>
            <sz val="11"/>
            <rFont val="Calibri"/>
          </rPr>
          <t>The RHEL 9 SSH server must be configured to use only DOD-approved encryption ciphers employing FIPS 140-3 validated cryptographic hash algorithms to protect the confidentiality of SSH server connections.</t>
        </r>
      </text>
    </comment>
    <comment ref="Q94" authorId="0" shapeId="0" xr:uid="{00000000-0006-0000-0600-00008E010000}">
      <text>
        <r>
          <rPr>
            <sz val="11"/>
            <rFont val="Calibri"/>
          </rPr>
          <t>RHEL 9 must be configured so that all network connections associated with SSH traffic terminate after becoming unresponsive.</t>
        </r>
      </text>
    </comment>
    <comment ref="R94" authorId="0" shapeId="0" xr:uid="{00000000-0006-0000-0600-00008F010000}">
      <text>
        <r>
          <rPr>
            <sz val="11"/>
            <rFont val="Calibri"/>
          </rPr>
          <t>RHEL 9 must be configured so that all network connections associated with SSH traffic are terminated after 10 minutes of becoming unresponsive.</t>
        </r>
      </text>
    </comment>
    <comment ref="S94" authorId="0" shapeId="0" xr:uid="{00000000-0006-0000-0600-000090010000}">
      <text>
        <r>
          <rPr>
            <sz val="11"/>
            <rFont val="Calibri"/>
          </rPr>
          <t>RHEL 9 password-auth must be configured to use a sufficient number of hashing rounds.</t>
        </r>
      </text>
    </comment>
    <comment ref="T94" authorId="0" shapeId="0" xr:uid="{00000000-0006-0000-0600-000091010000}">
      <text>
        <r>
          <rPr>
            <sz val="11"/>
            <rFont val="Calibri"/>
          </rPr>
          <t>RHEL 9 system-auth must be configured to use a sufficient number of hashing rounds.</t>
        </r>
      </text>
    </comment>
    <comment ref="U94" authorId="0" shapeId="0" xr:uid="{00000000-0006-0000-0600-000092010000}">
      <text>
        <r>
          <rPr>
            <sz val="11"/>
            <rFont val="Calibri"/>
          </rPr>
          <t>RHEL 9 must be configured so that user and group account administration utilities are configured to store only encrypted representations of passwords.</t>
        </r>
      </text>
    </comment>
    <comment ref="V94" authorId="0" shapeId="0" xr:uid="{00000000-0006-0000-0600-000093010000}">
      <text>
        <r>
          <rPr>
            <sz val="11"/>
            <rFont val="Calibri"/>
          </rPr>
          <t>RHEL 9 must use a file integrity tool that is configured to use FIPS 140-3-approved cryptographic hashes for validating file contents and directories.</t>
        </r>
      </text>
    </comment>
    <comment ref="W94" authorId="0" shapeId="0" xr:uid="{00000000-0006-0000-0600-000094010000}">
      <text>
        <r>
          <rPr>
            <sz val="11"/>
            <rFont val="Calibri"/>
          </rPr>
          <t>RHEL 9 must enable FIPS mode.</t>
        </r>
      </text>
    </comment>
    <comment ref="X94" authorId="0" shapeId="0" xr:uid="{00000000-0006-0000-0600-000095010000}">
      <text>
        <r>
          <rPr>
            <sz val="11"/>
            <rFont val="Calibri"/>
          </rPr>
          <t>RHEL 9 must employ FIPS 140-3 approved cryptographic hashing algorithms for all stored passwords.</t>
        </r>
      </text>
    </comment>
    <comment ref="Y94" authorId="0" shapeId="0" xr:uid="{00000000-0006-0000-0600-000096010000}">
      <text>
        <r>
          <rPr>
            <sz val="11"/>
            <rFont val="Calibri"/>
          </rPr>
          <t>RHEL 9 IP tunnels must use FIPS 140-3 approved cryptographic algorithms.</t>
        </r>
      </text>
    </comment>
    <comment ref="Z94" authorId="0" shapeId="0" xr:uid="{00000000-0006-0000-0600-000097010000}">
      <text>
        <r>
          <rPr>
            <sz val="11"/>
            <rFont val="Calibri"/>
          </rPr>
          <t>RHEL 9 pam_unix.so module must be configured in the password-auth file to use a FIPS 140-3 approved cryptographic hashing algorithm for system authentication.</t>
        </r>
      </text>
    </comment>
    <comment ref="AA94" authorId="0" shapeId="0" xr:uid="{00000000-0006-0000-0600-000098010000}">
      <text>
        <r>
          <rPr>
            <sz val="11"/>
            <rFont val="Calibri"/>
          </rPr>
          <t>RHEL 9 must have the crypto-policies package installed.</t>
        </r>
      </text>
    </comment>
    <comment ref="AB94" authorId="0" shapeId="0" xr:uid="{00000000-0006-0000-0600-000099010000}">
      <text>
        <r>
          <rPr>
            <sz val="11"/>
            <rFont val="Calibri"/>
          </rPr>
          <t>RHEL 9 cryptographic policy must not be overridden.</t>
        </r>
      </text>
    </comment>
    <comment ref="AC94" authorId="0" shapeId="0" xr:uid="{00000000-0006-0000-0600-00009A010000}">
      <text>
        <r>
          <rPr>
            <sz val="11"/>
            <rFont val="Calibri"/>
          </rPr>
          <t>RHEL 9 must implement a FIPS 140-3-compliant systemwide cryptographic policy.</t>
        </r>
      </text>
    </comment>
    <comment ref="AD94" authorId="0" shapeId="0" xr:uid="{00000000-0006-0000-0600-00009B010000}">
      <text>
        <r>
          <rPr>
            <sz val="11"/>
            <rFont val="Calibri"/>
          </rPr>
          <t>RHEL 9 must implement DOD-approved encryption in the bind package.</t>
        </r>
      </text>
    </comment>
    <comment ref="AE94" authorId="0" shapeId="0" xr:uid="{00000000-0006-0000-0600-00009C010000}">
      <text>
        <r>
          <rPr>
            <sz val="11"/>
            <rFont val="Calibri"/>
          </rPr>
          <t>The RHEL 9 SSH client must be configured to use only DOD-approved encryption ciphers employing FIPS 140-3 validated cryptographic hash algorithms to protect the confidentiality of SSH client connections.</t>
        </r>
      </text>
    </comment>
    <comment ref="AF94" authorId="0" shapeId="0" xr:uid="{00000000-0006-0000-0600-00009D010000}">
      <text>
        <r>
          <rPr>
            <sz val="11"/>
            <rFont val="Calibri"/>
          </rPr>
          <t>The RHEL 9 SSH client must be configured to use only DOD-approved Message Authentication Codes (MACs) employing FIPS 140-3 validated cryptographic hash algorithms to protect the confidentiality of SSH client connections.</t>
        </r>
      </text>
    </comment>
    <comment ref="J99" authorId="0" shapeId="0" xr:uid="{00000000-0006-0000-0600-00009E010000}">
      <text>
        <r>
          <rPr>
            <sz val="11"/>
            <rFont val="Calibri"/>
          </rPr>
          <t>RHEL 9 must be a vendor-supported release.</t>
        </r>
      </text>
    </comment>
    <comment ref="K99" authorId="0" shapeId="0" xr:uid="{00000000-0006-0000-0600-00009F010000}">
      <text>
        <r>
          <rPr>
            <sz val="11"/>
            <rFont val="Calibri"/>
          </rPr>
          <t>RHEL 9 vendor packaged system security patches and updates must be installed and up to date.</t>
        </r>
      </text>
    </comment>
    <comment ref="L99" authorId="0" shapeId="0" xr:uid="{00000000-0006-0000-0600-0000A0010000}">
      <text>
        <r>
          <rPr>
            <sz val="11"/>
            <rFont val="Calibri"/>
          </rPr>
          <t>RHEL 9 subscription-manager package must be installed.</t>
        </r>
      </text>
    </comment>
    <comment ref="M99" authorId="0" shapeId="0" xr:uid="{00000000-0006-0000-0600-0000A1010000}">
      <text>
        <r>
          <rPr>
            <sz val="11"/>
            <rFont val="Calibri"/>
          </rPr>
          <t>RHEL 9 must have policycoreutils package installed.</t>
        </r>
      </text>
    </comment>
    <comment ref="N99" authorId="0" shapeId="0" xr:uid="{00000000-0006-0000-0600-0000A2010000}">
      <text>
        <r>
          <rPr>
            <sz val="11"/>
            <rFont val="Calibri"/>
          </rPr>
          <t>RHEL 9 policycoreutils-python-utils package must be installed.</t>
        </r>
      </text>
    </comment>
    <comment ref="O99" authorId="0" shapeId="0" xr:uid="{00000000-0006-0000-0600-0000A3010000}">
      <text>
        <r>
          <rPr>
            <sz val="11"/>
            <rFont val="Calibri"/>
          </rPr>
          <t>RHEL 9 audispd-plugins package must be installed.</t>
        </r>
      </text>
    </comment>
    <comment ref="J100" authorId="0" shapeId="0" xr:uid="{00000000-0006-0000-0600-0000A4010000}">
      <text>
        <r>
          <rPr>
            <sz val="11"/>
            <rFont val="Calibri"/>
          </rPr>
          <t>RHEL 9 fapolicy module must be installed.</t>
        </r>
      </text>
    </comment>
    <comment ref="K100" authorId="0" shapeId="0" xr:uid="{00000000-0006-0000-0600-0000A5010000}">
      <text>
        <r>
          <rPr>
            <sz val="11"/>
            <rFont val="Calibri"/>
          </rPr>
          <t>RHEL 9 fapolicy module must be enabled.</t>
        </r>
      </text>
    </comment>
    <comment ref="L100" authorId="0" shapeId="0" xr:uid="{00000000-0006-0000-0600-0000A6010000}">
      <text>
        <r>
          <rPr>
            <sz val="11"/>
            <rFont val="Calibri"/>
          </rPr>
          <t>The RHEL 9 fapolicy module must be configured to employ a deny-all, permit-by-exception policy to allow the execution of authorized software programs.</t>
        </r>
      </text>
    </comment>
    <comment ref="J102" authorId="0" shapeId="0" xr:uid="{00000000-0006-0000-0600-0000A7010000}">
      <text>
        <r>
          <rPr>
            <sz val="11"/>
            <rFont val="Calibri"/>
          </rPr>
          <t>RHEL 9 must have the AIDE package installed.</t>
        </r>
      </text>
    </comment>
    <comment ref="K102" authorId="0" shapeId="0" xr:uid="{00000000-0006-0000-0600-0000A8010000}">
      <text>
        <r>
          <rPr>
            <sz val="11"/>
            <rFont val="Calibri"/>
          </rPr>
          <t>RHEL 9 must be configured so that the file integrity tool verifies Access Control Lists (ACLs).</t>
        </r>
      </text>
    </comment>
    <comment ref="L102" authorId="0" shapeId="0" xr:uid="{00000000-0006-0000-0600-0000A9010000}">
      <text>
        <r>
          <rPr>
            <sz val="11"/>
            <rFont val="Calibri"/>
          </rPr>
          <t>RHEL 9 must be configured so that the file integrity tool verifies extended attributes.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RHEL 9 duplicate User IDs (UIDs) must not exist for interactive users.</t>
        </r>
      </text>
    </comment>
    <comment ref="I89" authorId="0" shapeId="0" xr:uid="{00000000-0006-0000-0700-000007000000}">
      <text>
        <r>
          <rPr>
            <sz val="11"/>
            <rFont val="Calibri"/>
          </rPr>
          <t>RHEL 9 system accounts must not have an interactive login shell.</t>
        </r>
      </text>
    </comment>
    <comment ref="J89" authorId="0" shapeId="0" xr:uid="{00000000-0006-0000-0700-000002000000}">
      <text>
        <r>
          <rPr>
            <sz val="11"/>
            <rFont val="Calibri"/>
          </rPr>
          <t>RHEL 9 must automatically expire temporary accounts within 72 hours.</t>
        </r>
      </text>
    </comment>
    <comment ref="K89" authorId="0" shapeId="0" xr:uid="{00000000-0006-0000-0700-000003000000}">
      <text>
        <r>
          <rPr>
            <sz val="11"/>
            <rFont val="Calibri"/>
          </rPr>
          <t>All RHEL 9 interactive users must have a primary group that exists.</t>
        </r>
      </text>
    </comment>
    <comment ref="L89" authorId="0" shapeId="0" xr:uid="{00000000-0006-0000-0700-000004000000}">
      <text>
        <r>
          <rPr>
            <sz val="11"/>
            <rFont val="Calibri"/>
          </rPr>
          <t>RHEL 9 must disable account identifiers (individuals, groups, roles, and devices) after 35 days of inactivity.</t>
        </r>
      </text>
    </comment>
    <comment ref="M89" authorId="0" shapeId="0" xr:uid="{00000000-0006-0000-0700-000005000000}">
      <text>
        <r>
          <rPr>
            <sz val="11"/>
            <rFont val="Calibri"/>
          </rPr>
          <t>RHEL 9 groups must have unique Group ID (GID).</t>
        </r>
      </text>
    </comment>
    <comment ref="N89" authorId="0" shapeId="0" xr:uid="{00000000-0006-0000-0700-000006000000}">
      <text>
        <r>
          <rPr>
            <sz val="11"/>
            <rFont val="Calibri"/>
          </rPr>
          <t>RHEL 9 must map the authenticated identity to the user or group account for PKI-based authentication.</t>
        </r>
      </text>
    </comment>
    <comment ref="H91" authorId="0" shapeId="0" xr:uid="{00000000-0006-0000-0700-000008000000}">
      <text>
        <r>
          <rPr>
            <sz val="11"/>
            <rFont val="Calibri"/>
          </rPr>
          <t>RHEL 9 must have the openssl-pkcs11 package installed.</t>
        </r>
      </text>
    </comment>
    <comment ref="I91" authorId="0" shapeId="0" xr:uid="{00000000-0006-0000-0700-000014000000}">
      <text>
        <r>
          <rPr>
            <sz val="11"/>
            <rFont val="Calibri"/>
          </rPr>
          <t>There must be no shosts.equiv files on RHEL 9.</t>
        </r>
      </text>
    </comment>
    <comment ref="J91" authorId="0" shapeId="0" xr:uid="{00000000-0006-0000-0700-000015000000}">
      <text>
        <r>
          <rPr>
            <sz val="11"/>
            <rFont val="Calibri"/>
          </rPr>
          <t>There must be no .shosts files on RHEL 9.</t>
        </r>
      </text>
    </comment>
    <comment ref="K91" authorId="0" shapeId="0" xr:uid="{00000000-0006-0000-0700-000016000000}">
      <text>
        <r>
          <rPr>
            <sz val="11"/>
            <rFont val="Calibri"/>
          </rPr>
          <t>RHEL 9 SSHD must accept public key authentication.</t>
        </r>
      </text>
    </comment>
    <comment ref="L91" authorId="0" shapeId="0" xr:uid="{00000000-0006-0000-0700-000017000000}">
      <text>
        <r>
          <rPr>
            <sz val="11"/>
            <rFont val="Calibri"/>
          </rPr>
          <t>RHEL 9 must enable the Pluggable Authentication Module (PAM) interface for SSHD.</t>
        </r>
      </text>
    </comment>
    <comment ref="M91" authorId="0" shapeId="0" xr:uid="{00000000-0006-0000-0700-000018000000}">
      <text>
        <r>
          <rPr>
            <sz val="11"/>
            <rFont val="Calibri"/>
          </rPr>
          <t>RHEL 9 SSH daemon must not allow GSSAPI authentication.</t>
        </r>
      </text>
    </comment>
    <comment ref="N91" authorId="0" shapeId="0" xr:uid="{00000000-0006-0000-0700-000019000000}">
      <text>
        <r>
          <rPr>
            <sz val="11"/>
            <rFont val="Calibri"/>
          </rPr>
          <t>RHEL 9 SSH daemon must not allow Kerberos authentication.</t>
        </r>
      </text>
    </comment>
    <comment ref="O91" authorId="0" shapeId="0" xr:uid="{00000000-0006-0000-0700-000009000000}">
      <text>
        <r>
          <rPr>
            <sz val="11"/>
            <rFont val="Calibri"/>
          </rPr>
          <t>RHEL 9 SSH daemon must not allow rhosts authentication.</t>
        </r>
      </text>
    </comment>
    <comment ref="P91" authorId="0" shapeId="0" xr:uid="{00000000-0006-0000-0700-00000A000000}">
      <text>
        <r>
          <rPr>
            <sz val="11"/>
            <rFont val="Calibri"/>
          </rPr>
          <t>RHEL 9 SSH daemon must not allow known hosts authentication.</t>
        </r>
      </text>
    </comment>
    <comment ref="Q91" authorId="0" shapeId="0" xr:uid="{00000000-0006-0000-0700-00000B000000}">
      <text>
        <r>
          <rPr>
            <sz val="11"/>
            <rFont val="Calibri"/>
          </rPr>
          <t>RHEL 9 must prevent a user from overriding the disabling of the graphical user smart card removal action.</t>
        </r>
      </text>
    </comment>
    <comment ref="R91" authorId="0" shapeId="0" xr:uid="{00000000-0006-0000-0700-00000C000000}">
      <text>
        <r>
          <rPr>
            <sz val="11"/>
            <rFont val="Calibri"/>
          </rPr>
          <t>RHEL 9 must use the common access card (CAC) smart card driver.</t>
        </r>
      </text>
    </comment>
    <comment ref="S91" authorId="0" shapeId="0" xr:uid="{00000000-0006-0000-0700-00000D000000}">
      <text>
        <r>
          <rPr>
            <sz val="11"/>
            <rFont val="Calibri"/>
          </rPr>
          <t>RHEL 9 must enable certificate based smart card authentication.</t>
        </r>
      </text>
    </comment>
    <comment ref="T91" authorId="0" shapeId="0" xr:uid="{00000000-0006-0000-0700-00000E000000}">
      <text>
        <r>
          <rPr>
            <sz val="11"/>
            <rFont val="Calibri"/>
          </rPr>
          <t>RHEL 9 must implement certificate status checking for multifactor authentication.</t>
        </r>
      </text>
    </comment>
    <comment ref="U91" authorId="0" shapeId="0" xr:uid="{00000000-0006-0000-0700-00000F000000}">
      <text>
        <r>
          <rPr>
            <sz val="11"/>
            <rFont val="Calibri"/>
          </rPr>
          <t>RHEL 9 must have the pcsc-lite package installed.</t>
        </r>
      </text>
    </comment>
    <comment ref="V91" authorId="0" shapeId="0" xr:uid="{00000000-0006-0000-0700-000010000000}">
      <text>
        <r>
          <rPr>
            <sz val="11"/>
            <rFont val="Calibri"/>
          </rPr>
          <t>The pcscd service on RHEL 9 must be active.</t>
        </r>
      </text>
    </comment>
    <comment ref="W91" authorId="0" shapeId="0" xr:uid="{00000000-0006-0000-0700-000011000000}">
      <text>
        <r>
          <rPr>
            <sz val="11"/>
            <rFont val="Calibri"/>
          </rPr>
          <t>RHEL 9 must have the opensc package installed.</t>
        </r>
      </text>
    </comment>
    <comment ref="X91" authorId="0" shapeId="0" xr:uid="{00000000-0006-0000-0700-000012000000}">
      <text>
        <r>
          <rPr>
            <sz val="11"/>
            <rFont val="Calibri"/>
          </rPr>
          <t>RHEL 9 must map the authenticated identity to the user or group account for PKI-based authentication.</t>
        </r>
      </text>
    </comment>
    <comment ref="Y91" authorId="0" shapeId="0" xr:uid="{00000000-0006-0000-0700-000013000000}">
      <text>
        <r>
          <rPr>
            <sz val="11"/>
            <rFont val="Calibri"/>
          </rPr>
          <t>RHEL 9 must prohibit the use of cached authenticators after one day.</t>
        </r>
      </text>
    </comment>
    <comment ref="H93" authorId="0" shapeId="0" xr:uid="{00000000-0006-0000-0700-00001A000000}">
      <text>
        <r>
          <rPr>
            <sz val="11"/>
            <rFont val="Calibri"/>
          </rPr>
          <t>RHEL 9 SSHD must not allow blank passwords.</t>
        </r>
      </text>
    </comment>
    <comment ref="I93" authorId="0" shapeId="0" xr:uid="{00000000-0006-0000-0700-000031000000}">
      <text>
        <r>
          <rPr>
            <sz val="11"/>
            <rFont val="Calibri"/>
          </rPr>
          <t>RHEL 9 must not permit direct logons to the root account using remote access via SSH.</t>
        </r>
      </text>
    </comment>
    <comment ref="J93" authorId="0" shapeId="0" xr:uid="{00000000-0006-0000-0700-000032000000}">
      <text>
        <r>
          <rPr>
            <sz val="11"/>
            <rFont val="Calibri"/>
          </rPr>
          <t>RHEL 9 SSH daemon must display the date and time of the last successful account logon upon an SSH logon.</t>
        </r>
      </text>
    </comment>
    <comment ref="K93" authorId="0" shapeId="0" xr:uid="{00000000-0006-0000-0700-000033000000}">
      <text>
        <r>
          <rPr>
            <sz val="11"/>
            <rFont val="Calibri"/>
          </rPr>
          <t>RHEL 9 must be able to initiate directly a session lock for all connection types using smart card when the smart card is removed.</t>
        </r>
      </text>
    </comment>
    <comment ref="L93" authorId="0" shapeId="0" xr:uid="{00000000-0006-0000-0700-000034000000}">
      <text>
        <r>
          <rPr>
            <sz val="11"/>
            <rFont val="Calibri"/>
          </rPr>
          <t>RHEL 9 must enable a user session lock until that user re-establishes access using established identification and authentication procedures for graphical user sessions.</t>
        </r>
      </text>
    </comment>
    <comment ref="M93" authorId="0" shapeId="0" xr:uid="{00000000-0006-0000-0700-000035000000}">
      <text>
        <r>
          <rPr>
            <sz val="11"/>
            <rFont val="Calibri"/>
          </rPr>
          <t>RHEL 9 must prevent a user from overriding the screensaver lock-enabled setting for the graphical user interface.</t>
        </r>
      </text>
    </comment>
    <comment ref="N93" authorId="0" shapeId="0" xr:uid="{00000000-0006-0000-0700-000036000000}">
      <text>
        <r>
          <rPr>
            <sz val="11"/>
            <rFont val="Calibri"/>
          </rPr>
          <t>RHEL 9 must automatically lock graphical user sessions after 10 minutes of inactivity.</t>
        </r>
      </text>
    </comment>
    <comment ref="O93" authorId="0" shapeId="0" xr:uid="{00000000-0006-0000-0700-000037000000}">
      <text>
        <r>
          <rPr>
            <sz val="11"/>
            <rFont val="Calibri"/>
          </rPr>
          <t>RHEL 9 must prevent a user from overriding the session idle-delay setting for the graphical user interface.</t>
        </r>
      </text>
    </comment>
    <comment ref="P93" authorId="0" shapeId="0" xr:uid="{00000000-0006-0000-0700-000038000000}">
      <text>
        <r>
          <rPr>
            <sz val="11"/>
            <rFont val="Calibri"/>
          </rPr>
          <t>RHEL 9 must initiate a session lock for graphical user interfaces when the screensaver is activated.</t>
        </r>
      </text>
    </comment>
    <comment ref="Q93" authorId="0" shapeId="0" xr:uid="{00000000-0006-0000-0700-000039000000}">
      <text>
        <r>
          <rPr>
            <sz val="11"/>
            <rFont val="Calibri"/>
          </rPr>
          <t>RHEL 9 must prevent a user from overriding the session lock-delay setting for the graphical user interface.</t>
        </r>
      </text>
    </comment>
    <comment ref="R93" authorId="0" shapeId="0" xr:uid="{00000000-0006-0000-0700-00003A000000}">
      <text>
        <r>
          <rPr>
            <sz val="11"/>
            <rFont val="Calibri"/>
          </rPr>
          <t>RHEL 9 must conceal, via the session lock, information previously visible on the display with a publicly viewable image.</t>
        </r>
      </text>
    </comment>
    <comment ref="S93" authorId="0" shapeId="0" xr:uid="{00000000-0006-0000-0700-00003B000000}">
      <text>
        <r>
          <rPr>
            <sz val="11"/>
            <rFont val="Calibri"/>
          </rPr>
          <t>RHEL 9 user account passwords for new users or password changes must have a 60-day maximum password lifetime restriction in /etc/login.defs.</t>
        </r>
      </text>
    </comment>
    <comment ref="T93" authorId="0" shapeId="0" xr:uid="{00000000-0006-0000-0700-00003C000000}">
      <text>
        <r>
          <rPr>
            <sz val="11"/>
            <rFont val="Calibri"/>
          </rPr>
          <t>RHEL 9 user account passwords must have a 60-day maximum password lifetime restriction.</t>
        </r>
      </text>
    </comment>
    <comment ref="U93" authorId="0" shapeId="0" xr:uid="{00000000-0006-0000-0700-00003D000000}">
      <text>
        <r>
          <rPr>
            <sz val="11"/>
            <rFont val="Calibri"/>
          </rPr>
          <t>RHEL 9 must automatically lock an account when three unsuccessful logon attempts occur.</t>
        </r>
      </text>
    </comment>
    <comment ref="V93" authorId="0" shapeId="0" xr:uid="{00000000-0006-0000-0700-00003E000000}">
      <text>
        <r>
          <rPr>
            <sz val="11"/>
            <rFont val="Calibri"/>
          </rPr>
          <t>RHEL 9 must automatically lock the root account until the root account is released by an administrator when three unsuccessful logon attempts occur during a 15-minute time period.</t>
        </r>
      </text>
    </comment>
    <comment ref="W93" authorId="0" shapeId="0" xr:uid="{00000000-0006-0000-0700-00003F000000}">
      <text>
        <r>
          <rPr>
            <sz val="11"/>
            <rFont val="Calibri"/>
          </rPr>
          <t>RHEL 9 must automatically lock an account when three unsuccessful logon attempts occur during a 15-minute time period.</t>
        </r>
      </text>
    </comment>
    <comment ref="X93" authorId="0" shapeId="0" xr:uid="{00000000-0006-0000-0700-000040000000}">
      <text>
        <r>
          <rPr>
            <sz val="11"/>
            <rFont val="Calibri"/>
          </rPr>
          <t>The root account must be the only account having unrestricted access to RHEL 9 system.</t>
        </r>
      </text>
    </comment>
    <comment ref="Y93" authorId="0" shapeId="0" xr:uid="{00000000-0006-0000-0700-000041000000}">
      <text>
        <r>
          <rPr>
            <sz val="11"/>
            <rFont val="Calibri"/>
          </rPr>
          <t>RHEL 9 must ensure account lockouts persist.</t>
        </r>
      </text>
    </comment>
    <comment ref="Z93" authorId="0" shapeId="0" xr:uid="{00000000-0006-0000-0700-00001B000000}">
      <text>
        <r>
          <rPr>
            <sz val="11"/>
            <rFont val="Calibri"/>
          </rPr>
          <t>RHEL 9 must automatically exit interactive command shell user sessions after 10 minutes of inactivity.</t>
        </r>
      </text>
    </comment>
    <comment ref="AA93" authorId="0" shapeId="0" xr:uid="{00000000-0006-0000-0700-00001C000000}">
      <text>
        <r>
          <rPr>
            <sz val="11"/>
            <rFont val="Calibri"/>
          </rPr>
          <t>RHEL 9 must limit the number of concurrent sessions to ten for all accounts and/or account types.</t>
        </r>
      </text>
    </comment>
    <comment ref="AB93" authorId="0" shapeId="0" xr:uid="{00000000-0006-0000-0700-00001D000000}">
      <text>
        <r>
          <rPr>
            <sz val="11"/>
            <rFont val="Calibri"/>
          </rPr>
          <t>RHEL 9 must enforce a delay of at least four seconds between logon prompts following a failed logon attempt.</t>
        </r>
      </text>
    </comment>
    <comment ref="AC93" authorId="0" shapeId="0" xr:uid="{00000000-0006-0000-0700-00001E000000}">
      <text>
        <r>
          <rPr>
            <sz val="11"/>
            <rFont val="Calibri"/>
          </rPr>
          <t>RHEL 9 must terminate idle user sessions.</t>
        </r>
      </text>
    </comment>
    <comment ref="AD93" authorId="0" shapeId="0" xr:uid="{00000000-0006-0000-0700-00001F000000}">
      <text>
        <r>
          <rPr>
            <sz val="11"/>
            <rFont val="Calibri"/>
          </rPr>
          <t>RHEL 9 must enable the SELinux targeted policy.</t>
        </r>
      </text>
    </comment>
    <comment ref="AE93" authorId="0" shapeId="0" xr:uid="{00000000-0006-0000-0700-000020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AF93" authorId="0" shapeId="0" xr:uid="{00000000-0006-0000-0700-000021000000}">
      <text>
        <r>
          <rPr>
            <sz val="11"/>
            <rFont val="Calibri"/>
          </rPr>
          <t>RHEL 9 must require users to reauthenticate for privilege escalation.</t>
        </r>
      </text>
    </comment>
    <comment ref="AG93" authorId="0" shapeId="0" xr:uid="{00000000-0006-0000-0700-000022000000}">
      <text>
        <r>
          <rPr>
            <sz val="11"/>
            <rFont val="Calibri"/>
          </rPr>
          <t>RHEL 9 must restrict privilege elevation to authorized personnel.</t>
        </r>
      </text>
    </comment>
    <comment ref="AH93" authorId="0" shapeId="0" xr:uid="{00000000-0006-0000-0700-000023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AI93" authorId="0" shapeId="0" xr:uid="{00000000-0006-0000-0700-000024000000}">
      <text>
        <r>
          <rPr>
            <sz val="11"/>
            <rFont val="Calibri"/>
          </rPr>
          <t>RHEL 9 must ensure the password complexity module in the system-auth file is configured for three retries or less.</t>
        </r>
      </text>
    </comment>
    <comment ref="AJ93" authorId="0" shapeId="0" xr:uid="{00000000-0006-0000-0700-000025000000}">
      <text>
        <r>
          <rPr>
            <sz val="11"/>
            <rFont val="Calibri"/>
          </rPr>
          <t>RHEL 9 must not allow blank or null passwords.</t>
        </r>
      </text>
    </comment>
    <comment ref="AK93" authorId="0" shapeId="0" xr:uid="{00000000-0006-0000-0700-000026000000}">
      <text>
        <r>
          <rPr>
            <sz val="11"/>
            <rFont val="Calibri"/>
          </rPr>
          <t>RHEL 9 must configure the use of the pam_faillock.so module in the /etc/pam.d/system-auth file.</t>
        </r>
      </text>
    </comment>
    <comment ref="AL93" authorId="0" shapeId="0" xr:uid="{00000000-0006-0000-0700-000027000000}">
      <text>
        <r>
          <rPr>
            <sz val="11"/>
            <rFont val="Calibri"/>
          </rPr>
          <t>RHEL 9 must configure the use of the pam_faillock.so module in the /etc/pam.d/password-auth file.</t>
        </r>
      </text>
    </comment>
    <comment ref="AM93" authorId="0" shapeId="0" xr:uid="{00000000-0006-0000-0700-000028000000}">
      <text>
        <r>
          <rPr>
            <sz val="11"/>
            <rFont val="Calibri"/>
          </rPr>
          <t>RHEL 9 must ensure the password complexity module is enabled in the password-auth file.</t>
        </r>
      </text>
    </comment>
    <comment ref="AN93" authorId="0" shapeId="0" xr:uid="{00000000-0006-0000-0700-000029000000}">
      <text>
        <r>
          <rPr>
            <sz val="11"/>
            <rFont val="Calibri"/>
          </rPr>
          <t>RHEL 9 must ensure the password complexity module is enabled in the system-auth file.</t>
        </r>
      </text>
    </comment>
    <comment ref="AO93" authorId="0" shapeId="0" xr:uid="{00000000-0006-0000-0700-00002A000000}">
      <text>
        <r>
          <rPr>
            <sz val="11"/>
            <rFont val="Calibri"/>
          </rPr>
          <t>RHEL 9 must enforce password complexity rules for the root account.</t>
        </r>
      </text>
    </comment>
    <comment ref="AP93" authorId="0" shapeId="0" xr:uid="{00000000-0006-0000-0700-00002B000000}">
      <text>
        <r>
          <rPr>
            <sz val="11"/>
            <rFont val="Calibri"/>
          </rPr>
          <t>RHEL 9 must enforce password complexity by requiring that at least one lowercase character be used.</t>
        </r>
      </text>
    </comment>
    <comment ref="AQ93" authorId="0" shapeId="0" xr:uid="{00000000-0006-0000-0700-00002C000000}">
      <text>
        <r>
          <rPr>
            <sz val="11"/>
            <rFont val="Calibri"/>
          </rPr>
          <t>RHEL 9 must enforce password complexity by requiring that at least one numeric character be used.</t>
        </r>
      </text>
    </comment>
    <comment ref="AR93" authorId="0" shapeId="0" xr:uid="{00000000-0006-0000-0700-00002D000000}">
      <text>
        <r>
          <rPr>
            <sz val="11"/>
            <rFont val="Calibri"/>
          </rPr>
          <t>RHEL 9 passwords for new users or password changes must have a 24 hours minimum password lifetime restriction in /etc/login.defs.</t>
        </r>
      </text>
    </comment>
    <comment ref="AS93" authorId="0" shapeId="0" xr:uid="{00000000-0006-0000-0700-00002E000000}">
      <text>
        <r>
          <rPr>
            <sz val="11"/>
            <rFont val="Calibri"/>
          </rPr>
          <t>RHEL 9 passwords must have a 24 hours minimum password lifetime restriction in /etc/shadow.</t>
        </r>
      </text>
    </comment>
    <comment ref="AT93" authorId="0" shapeId="0" xr:uid="{00000000-0006-0000-0700-00002F000000}">
      <text>
        <r>
          <rPr>
            <sz val="11"/>
            <rFont val="Calibri"/>
          </rPr>
          <t>RHEL 9 must require users to provide a password for privilege escalation.</t>
        </r>
      </text>
    </comment>
    <comment ref="AU93" authorId="0" shapeId="0" xr:uid="{00000000-0006-0000-0700-000030000000}">
      <text>
        <r>
          <rPr>
            <sz val="11"/>
            <rFont val="Calibri"/>
          </rPr>
          <t>RHEL 9 passwords must be created with a minimum of 15 characters.</t>
        </r>
      </text>
    </comment>
    <comment ref="H110" authorId="0" shapeId="0" xr:uid="{00000000-0006-0000-0700-000042000000}">
      <text>
        <r>
          <rPr>
            <sz val="11"/>
            <rFont val="Calibri"/>
          </rPr>
          <t>RHEL 9 local disk partitions must implement cryptographic mechanisms to prevent unauthorized disclosure or modification of all information that requires at rest protection.</t>
        </r>
      </text>
    </comment>
    <comment ref="I110" authorId="0" shapeId="0" xr:uid="{00000000-0006-0000-0700-000043000000}">
      <text>
        <r>
          <rPr>
            <sz val="11"/>
            <rFont val="Calibri"/>
          </rPr>
          <t>RHEL 9 /etc/group file must have mode 0644 or less permissive to prevent unauthorized access.</t>
        </r>
      </text>
    </comment>
    <comment ref="J110" authorId="0" shapeId="0" xr:uid="{00000000-0006-0000-0700-000044000000}">
      <text>
        <r>
          <rPr>
            <sz val="11"/>
            <rFont val="Calibri"/>
          </rPr>
          <t>RHEL 9 /etc/group- file must have mode 0644 or less permissive to prevent unauthorized access.</t>
        </r>
      </text>
    </comment>
    <comment ref="K110" authorId="0" shapeId="0" xr:uid="{00000000-0006-0000-0700-000045000000}">
      <text>
        <r>
          <rPr>
            <sz val="11"/>
            <rFont val="Calibri"/>
          </rPr>
          <t>RHEL 9 /etc/gshadow file must have mode 0000 or less permissive to prevent unauthorized access.</t>
        </r>
      </text>
    </comment>
    <comment ref="L110" authorId="0" shapeId="0" xr:uid="{00000000-0006-0000-0700-000046000000}">
      <text>
        <r>
          <rPr>
            <sz val="11"/>
            <rFont val="Calibri"/>
          </rPr>
          <t>RHEL 9 /etc/gshadow- file must have mode 0000 or less permissive to prevent unauthorized access.</t>
        </r>
      </text>
    </comment>
    <comment ref="M110" authorId="0" shapeId="0" xr:uid="{00000000-0006-0000-0700-000047000000}">
      <text>
        <r>
          <rPr>
            <sz val="11"/>
            <rFont val="Calibri"/>
          </rPr>
          <t>RHEL 9 /etc/passwd file must have mode 0644 or less permissive to prevent unauthorized access.</t>
        </r>
      </text>
    </comment>
    <comment ref="N110" authorId="0" shapeId="0" xr:uid="{00000000-0006-0000-0700-000048000000}">
      <text>
        <r>
          <rPr>
            <sz val="11"/>
            <rFont val="Calibri"/>
          </rPr>
          <t>RHEL 9 /etc/passwd- file must have mode 0644 or less permissive to prevent unauthorized access.</t>
        </r>
      </text>
    </comment>
    <comment ref="O110" authorId="0" shapeId="0" xr:uid="{00000000-0006-0000-0700-000049000000}">
      <text>
        <r>
          <rPr>
            <sz val="11"/>
            <rFont val="Calibri"/>
          </rPr>
          <t>RHEL 9 /etc/shadow- file must have mode 0000 or less permissive to prevent unauthorized access.</t>
        </r>
      </text>
    </comment>
    <comment ref="P110" authorId="0" shapeId="0" xr:uid="{00000000-0006-0000-0700-00004A000000}">
      <text>
        <r>
          <rPr>
            <sz val="11"/>
            <rFont val="Calibri"/>
          </rPr>
          <t>RHEL 9 /etc/group file must be owned by root.</t>
        </r>
      </text>
    </comment>
    <comment ref="Q110" authorId="0" shapeId="0" xr:uid="{00000000-0006-0000-0700-00004B000000}">
      <text>
        <r>
          <rPr>
            <sz val="11"/>
            <rFont val="Calibri"/>
          </rPr>
          <t>RHEL 9 /etc/group file must be group-owned by root.</t>
        </r>
      </text>
    </comment>
    <comment ref="R110" authorId="0" shapeId="0" xr:uid="{00000000-0006-0000-0700-00004C000000}">
      <text>
        <r>
          <rPr>
            <sz val="11"/>
            <rFont val="Calibri"/>
          </rPr>
          <t>RHEL 9 /etc/group- file must be owned by root.</t>
        </r>
      </text>
    </comment>
    <comment ref="S110" authorId="0" shapeId="0" xr:uid="{00000000-0006-0000-0700-00004D000000}">
      <text>
        <r>
          <rPr>
            <sz val="11"/>
            <rFont val="Calibri"/>
          </rPr>
          <t>RHEL 9 /etc/group- file must be group-owned by root.</t>
        </r>
      </text>
    </comment>
    <comment ref="T110" authorId="0" shapeId="0" xr:uid="{00000000-0006-0000-0700-00004E000000}">
      <text>
        <r>
          <rPr>
            <sz val="11"/>
            <rFont val="Calibri"/>
          </rPr>
          <t>RHEL 9 /etc/gshadow file must be owned by root.</t>
        </r>
      </text>
    </comment>
    <comment ref="U110" authorId="0" shapeId="0" xr:uid="{00000000-0006-0000-0700-00004F000000}">
      <text>
        <r>
          <rPr>
            <sz val="11"/>
            <rFont val="Calibri"/>
          </rPr>
          <t>RHEL 9 /etc/gshadow file must be group-owned by root.</t>
        </r>
      </text>
    </comment>
    <comment ref="V110" authorId="0" shapeId="0" xr:uid="{00000000-0006-0000-0700-000050000000}">
      <text>
        <r>
          <rPr>
            <sz val="11"/>
            <rFont val="Calibri"/>
          </rPr>
          <t>RHEL 9 /etc/gshadow- file must be owned by root.</t>
        </r>
      </text>
    </comment>
    <comment ref="W110" authorId="0" shapeId="0" xr:uid="{00000000-0006-0000-0700-000051000000}">
      <text>
        <r>
          <rPr>
            <sz val="11"/>
            <rFont val="Calibri"/>
          </rPr>
          <t>RHEL 9 /etc/gshadow- file must be group-owned by root.</t>
        </r>
      </text>
    </comment>
    <comment ref="X110" authorId="0" shapeId="0" xr:uid="{00000000-0006-0000-0700-000052000000}">
      <text>
        <r>
          <rPr>
            <sz val="11"/>
            <rFont val="Calibri"/>
          </rPr>
          <t>RHEL 9 /etc/passwd file must be owned by root.</t>
        </r>
      </text>
    </comment>
    <comment ref="Y110" authorId="0" shapeId="0" xr:uid="{00000000-0006-0000-0700-000053000000}">
      <text>
        <r>
          <rPr>
            <sz val="11"/>
            <rFont val="Calibri"/>
          </rPr>
          <t>RHEL 9 /etc/passwd file must be group-owned by root.</t>
        </r>
      </text>
    </comment>
    <comment ref="Z110" authorId="0" shapeId="0" xr:uid="{00000000-0006-0000-0700-000054000000}">
      <text>
        <r>
          <rPr>
            <sz val="11"/>
            <rFont val="Calibri"/>
          </rPr>
          <t>RHEL 9 /etc/passwd- file must be owned by root.</t>
        </r>
      </text>
    </comment>
    <comment ref="AA110" authorId="0" shapeId="0" xr:uid="{00000000-0006-0000-0700-000055000000}">
      <text>
        <r>
          <rPr>
            <sz val="11"/>
            <rFont val="Calibri"/>
          </rPr>
          <t>RHEL 9 /etc/passwd- file must be group-owned by root.</t>
        </r>
      </text>
    </comment>
    <comment ref="AB110" authorId="0" shapeId="0" xr:uid="{00000000-0006-0000-0700-000056000000}">
      <text>
        <r>
          <rPr>
            <sz val="11"/>
            <rFont val="Calibri"/>
          </rPr>
          <t>RHEL 9 /etc/shadow file must be owned by root.</t>
        </r>
      </text>
    </comment>
    <comment ref="AC110" authorId="0" shapeId="0" xr:uid="{00000000-0006-0000-0700-000057000000}">
      <text>
        <r>
          <rPr>
            <sz val="11"/>
            <rFont val="Calibri"/>
          </rPr>
          <t>RHEL 9 /etc/shadow file must be group-owned by root.</t>
        </r>
      </text>
    </comment>
    <comment ref="AD110" authorId="0" shapeId="0" xr:uid="{00000000-0006-0000-0700-000058000000}">
      <text>
        <r>
          <rPr>
            <sz val="11"/>
            <rFont val="Calibri"/>
          </rPr>
          <t>RHEL 9 /etc/shadow- file must be owned by root.</t>
        </r>
      </text>
    </comment>
    <comment ref="AE110" authorId="0" shapeId="0" xr:uid="{00000000-0006-0000-0700-000059000000}">
      <text>
        <r>
          <rPr>
            <sz val="11"/>
            <rFont val="Calibri"/>
          </rPr>
          <t>RHEL 9 /etc/shadow- file must be group-owned by root.</t>
        </r>
      </text>
    </comment>
    <comment ref="AF110" authorId="0" shapeId="0" xr:uid="{00000000-0006-0000-0700-00005A000000}">
      <text>
        <r>
          <rPr>
            <sz val="11"/>
            <rFont val="Calibri"/>
          </rPr>
          <t>RHEL 9 /etc/shadow file must have mode 0000 to prevent unauthorized access.</t>
        </r>
      </text>
    </comment>
    <comment ref="AG110" authorId="0" shapeId="0" xr:uid="{00000000-0006-0000-0700-00005B000000}">
      <text>
        <r>
          <rPr>
            <sz val="11"/>
            <rFont val="Calibri"/>
          </rPr>
          <t>RHEL 9 SSH private host key files must have mode 0640 or less permissive.</t>
        </r>
      </text>
    </comment>
    <comment ref="AH110" authorId="0" shapeId="0" xr:uid="{00000000-0006-0000-0700-00005C000000}">
      <text>
        <r>
          <rPr>
            <sz val="11"/>
            <rFont val="Calibri"/>
          </rPr>
          <t>RHEL 9 password-auth must be configured to use a sufficient number of hashing rounds.</t>
        </r>
      </text>
    </comment>
    <comment ref="AI110" authorId="0" shapeId="0" xr:uid="{00000000-0006-0000-0700-00005D000000}">
      <text>
        <r>
          <rPr>
            <sz val="11"/>
            <rFont val="Calibri"/>
          </rPr>
          <t>RHEL 9 system-auth must be configured to use a sufficient number of hashing rounds.</t>
        </r>
      </text>
    </comment>
    <comment ref="AJ110" authorId="0" shapeId="0" xr:uid="{00000000-0006-0000-0700-00005E000000}">
      <text>
        <r>
          <rPr>
            <sz val="11"/>
            <rFont val="Calibri"/>
          </rPr>
          <t>RHEL 9 must be configured so that user and group account administration utilities are configured to store only encrypted representations of passwords.</t>
        </r>
      </text>
    </comment>
    <comment ref="AK110" authorId="0" shapeId="0" xr:uid="{00000000-0006-0000-0700-00005F000000}">
      <text>
        <r>
          <rPr>
            <sz val="11"/>
            <rFont val="Calibri"/>
          </rPr>
          <t>RHEL 9 must be configured to use the shadow file to store only encrypted representations of passwords.</t>
        </r>
      </text>
    </comment>
    <comment ref="H111" authorId="0" shapeId="0" xr:uid="{00000000-0006-0000-0700-000060000000}">
      <text>
        <r>
          <rPr>
            <sz val="11"/>
            <rFont val="Calibri"/>
          </rPr>
          <t>RHEL 9 must enable the hardware random number generator entropy gatherer service.</t>
        </r>
      </text>
    </comment>
    <comment ref="I111" authorId="0" shapeId="0" xr:uid="{00000000-0006-0000-0700-000061000000}">
      <text>
        <r>
          <rPr>
            <sz val="11"/>
            <rFont val="Calibri"/>
          </rPr>
          <t>RHEL 9 must have the rng-tools package installed.</t>
        </r>
      </text>
    </comment>
    <comment ref="J111" authorId="0" shapeId="0" xr:uid="{00000000-0006-0000-0700-000062000000}">
      <text>
        <r>
          <rPr>
            <sz val="11"/>
            <rFont val="Calibri"/>
          </rPr>
          <t>RHEL 9 systems using Domain Name Servers (DNS) resolution must have at least two name servers configured.</t>
        </r>
      </text>
    </comment>
    <comment ref="K111" authorId="0" shapeId="0" xr:uid="{00000000-0006-0000-0700-000063000000}">
      <text>
        <r>
          <rPr>
            <sz val="11"/>
            <rFont val="Calibri"/>
          </rPr>
          <t>RHEL 9 must configure a DNS processing mode in Network Manager.</t>
        </r>
      </text>
    </comment>
    <comment ref="L111" authorId="0" shapeId="0" xr:uid="{00000000-0006-0000-0700-000064000000}">
      <text>
        <r>
          <rPr>
            <sz val="11"/>
            <rFont val="Calibri"/>
          </rPr>
          <t>RHEL 9 libreswan package must be installed.</t>
        </r>
      </text>
    </comment>
    <comment ref="M111" authorId="0" shapeId="0" xr:uid="{00000000-0006-0000-0700-000065000000}">
      <text>
        <r>
          <rPr>
            <sz val="11"/>
            <rFont val="Calibri"/>
          </rPr>
          <t>All RHEL 9 networked systems must have SSH installed.</t>
        </r>
      </text>
    </comment>
    <comment ref="N111" authorId="0" shapeId="0" xr:uid="{00000000-0006-0000-0700-000066000000}">
      <text>
        <r>
          <rPr>
            <sz val="11"/>
            <rFont val="Calibri"/>
          </rPr>
          <t>All RHEL 9 networked systems must have and implement SSH to protect the confidentiality and integrity of transmitted and received information, as well as information during preparation for transmission.</t>
        </r>
      </text>
    </comment>
    <comment ref="O111" authorId="0" shapeId="0" xr:uid="{00000000-0006-0000-0700-000067000000}">
      <text>
        <r>
          <rPr>
            <sz val="11"/>
            <rFont val="Calibri"/>
          </rPr>
          <t>RHEL 9 must have the openssh-clients package installed.</t>
        </r>
      </text>
    </comment>
    <comment ref="P111" authorId="0" shapeId="0" xr:uid="{00000000-0006-0000-0700-000068000000}">
      <text>
        <r>
          <rPr>
            <sz val="11"/>
            <rFont val="Calibri"/>
          </rPr>
          <t>The RHEL 9 SSH server must be configured to use only DOD-approved encryption ciphers employing FIPS 140-3 validated cryptographic hash algorithms to protect the confidentiality of SSH server connections.</t>
        </r>
      </text>
    </comment>
    <comment ref="Q111" authorId="0" shapeId="0" xr:uid="{00000000-0006-0000-0700-000069000000}">
      <text>
        <r>
          <rPr>
            <sz val="11"/>
            <rFont val="Calibri"/>
          </rPr>
          <t>The RHEL 9 SSH server must be configured to use only Message Authentication Codes (MACs) employing FIPS 140-3 validated cryptographic hash algorithms to protect the confidentiality of SSH server connections.</t>
        </r>
      </text>
    </comment>
    <comment ref="R111" authorId="0" shapeId="0" xr:uid="{00000000-0006-0000-0700-00006A000000}">
      <text>
        <r>
          <rPr>
            <sz val="11"/>
            <rFont val="Calibri"/>
          </rPr>
          <t>RHEL 9 must force a frequent session key renegotiation for SSH connections to the server.</t>
        </r>
      </text>
    </comment>
    <comment ref="S111" authorId="0" shapeId="0" xr:uid="{00000000-0006-0000-0700-00006B000000}">
      <text>
        <r>
          <rPr>
            <sz val="11"/>
            <rFont val="Calibri"/>
          </rPr>
          <t>RHEL 9 must be configured so that all network connections associated with SSH traffic terminate after becoming unresponsive.</t>
        </r>
      </text>
    </comment>
    <comment ref="T111" authorId="0" shapeId="0" xr:uid="{00000000-0006-0000-0700-00006C000000}">
      <text>
        <r>
          <rPr>
            <sz val="11"/>
            <rFont val="Calibri"/>
          </rPr>
          <t>RHEL 9 must be configured so that all network connections associated with SSH traffic are terminated after 10 minutes of becoming unresponsive.</t>
        </r>
      </text>
    </comment>
    <comment ref="U111" authorId="0" shapeId="0" xr:uid="{00000000-0006-0000-0700-00006D000000}">
      <text>
        <r>
          <rPr>
            <sz val="11"/>
            <rFont val="Calibri"/>
          </rPr>
          <t>RHEL 9 SSH daemon must not allow compression or must only allow compression after successful authentication.</t>
        </r>
      </text>
    </comment>
    <comment ref="V111" authorId="0" shapeId="0" xr:uid="{00000000-0006-0000-0700-00006E000000}">
      <text>
        <r>
          <rPr>
            <sz val="11"/>
            <rFont val="Calibri"/>
          </rPr>
          <t>RHEL 9 must use a file integrity tool that is configured to use FIPS 140-3-approved cryptographic hashes for validating file contents and directories.</t>
        </r>
      </text>
    </comment>
    <comment ref="W111" authorId="0" shapeId="0" xr:uid="{00000000-0006-0000-0700-00006F000000}">
      <text>
        <r>
          <rPr>
            <sz val="11"/>
            <rFont val="Calibri"/>
          </rPr>
          <t>RHEL 9 must enable FIPS mode.</t>
        </r>
      </text>
    </comment>
    <comment ref="X111" authorId="0" shapeId="0" xr:uid="{00000000-0006-0000-0700-000070000000}">
      <text>
        <r>
          <rPr>
            <sz val="11"/>
            <rFont val="Calibri"/>
          </rPr>
          <t>RHEL 9 must employ FIPS 140-3 approved cryptographic hashing algorithms for all stored passwords.</t>
        </r>
      </text>
    </comment>
    <comment ref="Y111" authorId="0" shapeId="0" xr:uid="{00000000-0006-0000-0700-000071000000}">
      <text>
        <r>
          <rPr>
            <sz val="11"/>
            <rFont val="Calibri"/>
          </rPr>
          <t>RHEL 9 IP tunnels must use FIPS 140-3 approved cryptographic algorithms.</t>
        </r>
      </text>
    </comment>
    <comment ref="Z111" authorId="0" shapeId="0" xr:uid="{00000000-0006-0000-0700-000072000000}">
      <text>
        <r>
          <rPr>
            <sz val="11"/>
            <rFont val="Calibri"/>
          </rPr>
          <t>RHEL 9 pam_unix.so module must be configured in the password-auth file to use a FIPS 140-3 approved cryptographic hashing algorithm for system authentication.</t>
        </r>
      </text>
    </comment>
    <comment ref="AA111" authorId="0" shapeId="0" xr:uid="{00000000-0006-0000-0700-000073000000}">
      <text>
        <r>
          <rPr>
            <sz val="11"/>
            <rFont val="Calibri"/>
          </rPr>
          <t>RHEL 9 must have the crypto-policies package installed.</t>
        </r>
      </text>
    </comment>
    <comment ref="AB111" authorId="0" shapeId="0" xr:uid="{00000000-0006-0000-0700-000074000000}">
      <text>
        <r>
          <rPr>
            <sz val="11"/>
            <rFont val="Calibri"/>
          </rPr>
          <t>RHEL 9 cryptographic policy must not be overridden.</t>
        </r>
      </text>
    </comment>
    <comment ref="AC111" authorId="0" shapeId="0" xr:uid="{00000000-0006-0000-0700-000075000000}">
      <text>
        <r>
          <rPr>
            <sz val="11"/>
            <rFont val="Calibri"/>
          </rPr>
          <t>RHEL 9 must implement a FIPS 140-3-compliant systemwide cryptographic policy.</t>
        </r>
      </text>
    </comment>
    <comment ref="AD111" authorId="0" shapeId="0" xr:uid="{00000000-0006-0000-0700-000076000000}">
      <text>
        <r>
          <rPr>
            <sz val="11"/>
            <rFont val="Calibri"/>
          </rPr>
          <t>RHEL 9 must implement DOD-approved encryption in the bind package.</t>
        </r>
      </text>
    </comment>
    <comment ref="AE111" authorId="0" shapeId="0" xr:uid="{00000000-0006-0000-0700-000077000000}">
      <text>
        <r>
          <rPr>
            <sz val="11"/>
            <rFont val="Calibri"/>
          </rPr>
          <t>The RHEL 9 SSH client must be configured to use only DOD-approved encryption ciphers employing FIPS 140-3 validated cryptographic hash algorithms to protect the confidentiality of SSH client connections.</t>
        </r>
      </text>
    </comment>
    <comment ref="AF111" authorId="0" shapeId="0" xr:uid="{00000000-0006-0000-0700-000078000000}">
      <text>
        <r>
          <rPr>
            <sz val="11"/>
            <rFont val="Calibri"/>
          </rPr>
          <t>The RHEL 9 SSH client must be configured to use only DOD-approved Message Authentication Codes (MACs) employing FIPS 140-3 validated cryptographic hash algorithms to protect the confidentiality of SSH client connections.</t>
        </r>
      </text>
    </comment>
    <comment ref="H115" authorId="0" shapeId="0" xr:uid="{00000000-0006-0000-0700-000079000000}">
      <text>
        <r>
          <rPr>
            <sz val="11"/>
            <rFont val="Calibri"/>
          </rPr>
          <t>RHEL 9 must check the GPG signature of software packages originating from external software repositories before installation.</t>
        </r>
      </text>
    </comment>
    <comment ref="I115" authorId="0" shapeId="0" xr:uid="{00000000-0006-0000-0700-00007A000000}">
      <text>
        <r>
          <rPr>
            <sz val="11"/>
            <rFont val="Calibri"/>
          </rPr>
          <t>RHEL 9 must check the GPG signature of locally installed software packages before installation.</t>
        </r>
      </text>
    </comment>
    <comment ref="J115" authorId="0" shapeId="0" xr:uid="{00000000-0006-0000-0700-00007B000000}">
      <text>
        <r>
          <rPr>
            <sz val="11"/>
            <rFont val="Calibri"/>
          </rPr>
          <t>RHEL 9 must have GPG signature verification enabled for all software repositories.</t>
        </r>
      </text>
    </comment>
    <comment ref="K115" authorId="0" shapeId="0" xr:uid="{00000000-0006-0000-0700-00007C000000}">
      <text>
        <r>
          <rPr>
            <sz val="11"/>
            <rFont val="Calibri"/>
          </rPr>
          <t>RHEL 9 must have the AIDE package installed.</t>
        </r>
      </text>
    </comment>
    <comment ref="L115" authorId="0" shapeId="0" xr:uid="{00000000-0006-0000-0700-00007D000000}">
      <text>
        <r>
          <rPr>
            <sz val="11"/>
            <rFont val="Calibri"/>
          </rPr>
          <t>RHEL 9 must be configured so that the file integrity tool verifies Access Control Lists (ACLs).</t>
        </r>
      </text>
    </comment>
    <comment ref="M115" authorId="0" shapeId="0" xr:uid="{00000000-0006-0000-0700-00007E000000}">
      <text>
        <r>
          <rPr>
            <sz val="11"/>
            <rFont val="Calibri"/>
          </rPr>
          <t>RHEL 9 must be configured so that the file integrity tool verifies extended attributes.</t>
        </r>
      </text>
    </comment>
    <comment ref="H134" authorId="0" shapeId="0" xr:uid="{00000000-0006-0000-0700-00007F000000}">
      <text>
        <r>
          <rPr>
            <sz val="11"/>
            <rFont val="Calibri"/>
          </rPr>
          <t>The RHEL 9 firewall must employ a deny-all, allow-by-exception policy for allowing connections to other systems.</t>
        </r>
      </text>
    </comment>
    <comment ref="H142" authorId="0" shapeId="0" xr:uid="{00000000-0006-0000-0700-000080000000}">
      <text>
        <r>
          <rPr>
            <sz val="11"/>
            <rFont val="Calibri"/>
          </rPr>
          <t>RHEL 9 must display the Standard Mandatory DOD Notice and Consent Banner before granting local or remote access to the system via a command line user logon.</t>
        </r>
      </text>
    </comment>
    <comment ref="I142" authorId="0" shapeId="0" xr:uid="{00000000-0006-0000-0700-000081000000}">
      <text>
        <r>
          <rPr>
            <sz val="11"/>
            <rFont val="Calibri"/>
          </rPr>
          <t>The systemd Ctrl-Alt-Delete burst key sequence in RHEL 9 must be disabled.</t>
        </r>
      </text>
    </comment>
    <comment ref="J142" authorId="0" shapeId="0" xr:uid="{00000000-0006-0000-0700-000082000000}">
      <text>
        <r>
          <rPr>
            <sz val="11"/>
            <rFont val="Calibri"/>
          </rPr>
          <t>The x86 Ctrl-Alt-Delete key sequence must be disabled on RHEL 9.</t>
        </r>
      </text>
    </comment>
    <comment ref="K142" authorId="0" shapeId="0" xr:uid="{00000000-0006-0000-0700-000083000000}">
      <text>
        <r>
          <rPr>
            <sz val="11"/>
            <rFont val="Calibri"/>
          </rPr>
          <t>RHEL 9 debug-shell systemd service must be disabled.</t>
        </r>
      </text>
    </comment>
    <comment ref="L142" authorId="0" shapeId="0" xr:uid="{00000000-0006-0000-0700-000084000000}">
      <text>
        <r>
          <rPr>
            <sz val="11"/>
            <rFont val="Calibri"/>
          </rPr>
          <t>RHEL 9 must require a boot loader superuser password.</t>
        </r>
      </text>
    </comment>
    <comment ref="M142" authorId="0" shapeId="0" xr:uid="{00000000-0006-0000-0700-000085000000}">
      <text>
        <r>
          <rPr>
            <sz val="11"/>
            <rFont val="Calibri"/>
          </rPr>
          <t>RHEL 9 must disable the ability of systemd to spawn an interactive boot process.</t>
        </r>
      </text>
    </comment>
    <comment ref="N142" authorId="0" shapeId="0" xr:uid="{00000000-0006-0000-0700-000086000000}">
      <text>
        <r>
          <rPr>
            <sz val="11"/>
            <rFont val="Calibri"/>
          </rPr>
          <t>RHEL 9 must require a unique superusers name upon booting into single-user and maintenance modes.</t>
        </r>
      </text>
    </comment>
    <comment ref="O142" authorId="0" shapeId="0" xr:uid="{00000000-0006-0000-0700-000087000000}">
      <text>
        <r>
          <rPr>
            <sz val="11"/>
            <rFont val="Calibri"/>
          </rPr>
          <t>RHEL 9 /boot/grub2/grub.cfg file must be group-owned by root.</t>
        </r>
      </text>
    </comment>
    <comment ref="P142" authorId="0" shapeId="0" xr:uid="{00000000-0006-0000-0700-000088000000}">
      <text>
        <r>
          <rPr>
            <sz val="11"/>
            <rFont val="Calibri"/>
          </rPr>
          <t>RHEL 9 /boot/grub2/grub.cfg file must be owned by root.</t>
        </r>
      </text>
    </comment>
    <comment ref="Q142" authorId="0" shapeId="0" xr:uid="{00000000-0006-0000-0700-000089000000}">
      <text>
        <r>
          <rPr>
            <sz val="11"/>
            <rFont val="Calibri"/>
          </rPr>
          <t>RHEL 9 must disable virtual system calls.</t>
        </r>
      </text>
    </comment>
    <comment ref="R142" authorId="0" shapeId="0" xr:uid="{00000000-0006-0000-0700-00008A000000}">
      <text>
        <r>
          <rPr>
            <sz val="11"/>
            <rFont val="Calibri"/>
          </rPr>
          <t>RHEL 9 must clear the page allocator to prevent use-after-free attacks.</t>
        </r>
      </text>
    </comment>
    <comment ref="S142" authorId="0" shapeId="0" xr:uid="{00000000-0006-0000-0700-00008B000000}">
      <text>
        <r>
          <rPr>
            <sz val="11"/>
            <rFont val="Calibri"/>
          </rPr>
          <t>RHEL 9 must clear memory when it is freed to prevent use-after-free attacks.</t>
        </r>
      </text>
    </comment>
    <comment ref="T142" authorId="0" shapeId="0" xr:uid="{00000000-0006-0000-0700-00008C000000}">
      <text>
        <r>
          <rPr>
            <sz val="11"/>
            <rFont val="Calibri"/>
          </rPr>
          <t>RHEL 9 must enable mitigations against processor-based vulnerabilities.</t>
        </r>
      </text>
    </comment>
    <comment ref="U142" authorId="0" shapeId="0" xr:uid="{00000000-0006-0000-0700-00008D000000}">
      <text>
        <r>
          <rPr>
            <sz val="11"/>
            <rFont val="Calibri"/>
          </rPr>
          <t>RHEL 9 must restrict access to the kernel message buffer.</t>
        </r>
      </text>
    </comment>
    <comment ref="V142" authorId="0" shapeId="0" xr:uid="{00000000-0006-0000-0700-00008E000000}">
      <text>
        <r>
          <rPr>
            <sz val="11"/>
            <rFont val="Calibri"/>
          </rPr>
          <t>RHEL 9 must prevent kernel profiling by nonprivileged users.</t>
        </r>
      </text>
    </comment>
    <comment ref="W142" authorId="0" shapeId="0" xr:uid="{00000000-0006-0000-0700-00008F000000}">
      <text>
        <r>
          <rPr>
            <sz val="11"/>
            <rFont val="Calibri"/>
          </rPr>
          <t>RHEL 9 must prevent the loading of a new kernel for later execution.</t>
        </r>
      </text>
    </comment>
    <comment ref="X142" authorId="0" shapeId="0" xr:uid="{00000000-0006-0000-0700-000090000000}">
      <text>
        <r>
          <rPr>
            <sz val="11"/>
            <rFont val="Calibri"/>
          </rPr>
          <t>RHEL 9 must restrict exposed kernel pointer addresses access.</t>
        </r>
      </text>
    </comment>
    <comment ref="Y142" authorId="0" shapeId="0" xr:uid="{00000000-0006-0000-0700-000091000000}">
      <text>
        <r>
          <rPr>
            <sz val="11"/>
            <rFont val="Calibri"/>
          </rPr>
          <t>RHEL 9 must enable kernel parameters to enforce discretionary access control (DAC) on hardlinks.</t>
        </r>
      </text>
    </comment>
    <comment ref="Z142" authorId="0" shapeId="0" xr:uid="{00000000-0006-0000-0700-000092000000}">
      <text>
        <r>
          <rPr>
            <sz val="11"/>
            <rFont val="Calibri"/>
          </rPr>
          <t>RHEL 9 must disable the kernel.core_pattern.</t>
        </r>
      </text>
    </comment>
    <comment ref="AA142" authorId="0" shapeId="0" xr:uid="{00000000-0006-0000-0700-000093000000}">
      <text>
        <r>
          <rPr>
            <sz val="11"/>
            <rFont val="Calibri"/>
          </rPr>
          <t>RHEL 9 must be configured to disable the Asynchronous Transfer Mode kernel module.</t>
        </r>
      </text>
    </comment>
    <comment ref="AB142" authorId="0" shapeId="0" xr:uid="{00000000-0006-0000-0700-000094000000}">
      <text>
        <r>
          <rPr>
            <sz val="11"/>
            <rFont val="Calibri"/>
          </rPr>
          <t>RHEL 9 must be configured to disable the Controller Area Network kernel module.</t>
        </r>
      </text>
    </comment>
    <comment ref="AC142" authorId="0" shapeId="0" xr:uid="{00000000-0006-0000-0700-000095000000}">
      <text>
        <r>
          <rPr>
            <sz val="11"/>
            <rFont val="Calibri"/>
          </rPr>
          <t>RHEL 9 must be configured to disable the FireWire kernel module.</t>
        </r>
      </text>
    </comment>
    <comment ref="AD142" authorId="0" shapeId="0" xr:uid="{00000000-0006-0000-0700-000096000000}">
      <text>
        <r>
          <rPr>
            <sz val="11"/>
            <rFont val="Calibri"/>
          </rPr>
          <t>RHEL 9 must disable the Stream Control Transmission Protocol (SCTP) kernel module.</t>
        </r>
      </text>
    </comment>
    <comment ref="AE142" authorId="0" shapeId="0" xr:uid="{00000000-0006-0000-0700-000097000000}">
      <text>
        <r>
          <rPr>
            <sz val="11"/>
            <rFont val="Calibri"/>
          </rPr>
          <t>RHEL 9 must disable the Transparent Inter Process Communication (TIPC) kernel module.</t>
        </r>
      </text>
    </comment>
    <comment ref="AF142" authorId="0" shapeId="0" xr:uid="{00000000-0006-0000-0700-000098000000}">
      <text>
        <r>
          <rPr>
            <sz val="11"/>
            <rFont val="Calibri"/>
          </rPr>
          <t>RHEL 9 must implement address space layout randomization (ASLR) to protect its memory from unauthorized code execution.</t>
        </r>
      </text>
    </comment>
    <comment ref="AG142" authorId="0" shapeId="0" xr:uid="{00000000-0006-0000-0700-000099000000}">
      <text>
        <r>
          <rPr>
            <sz val="11"/>
            <rFont val="Calibri"/>
          </rPr>
          <t>RHEL 9 must disable access to network bpf system call from nonprivileged processes.</t>
        </r>
      </text>
    </comment>
    <comment ref="AH142" authorId="0" shapeId="0" xr:uid="{00000000-0006-0000-0700-00009A000000}">
      <text>
        <r>
          <rPr>
            <sz val="11"/>
            <rFont val="Calibri"/>
          </rPr>
          <t>RHEL 9 must restrict usage of ptrace to descendant processes.</t>
        </r>
      </text>
    </comment>
    <comment ref="AI142" authorId="0" shapeId="0" xr:uid="{00000000-0006-0000-0700-00009B000000}">
      <text>
        <r>
          <rPr>
            <sz val="11"/>
            <rFont val="Calibri"/>
          </rPr>
          <t>RHEL 9 must disable core dump backtraces.</t>
        </r>
      </text>
    </comment>
    <comment ref="AJ142" authorId="0" shapeId="0" xr:uid="{00000000-0006-0000-0700-00009C000000}">
      <text>
        <r>
          <rPr>
            <sz val="11"/>
            <rFont val="Calibri"/>
          </rPr>
          <t>RHEL 9 must disable storing core dumps.</t>
        </r>
      </text>
    </comment>
    <comment ref="AK142" authorId="0" shapeId="0" xr:uid="{00000000-0006-0000-0700-00009D000000}">
      <text>
        <r>
          <rPr>
            <sz val="11"/>
            <rFont val="Calibri"/>
          </rPr>
          <t>RHEL 9 must disable core dumps for all users.</t>
        </r>
      </text>
    </comment>
    <comment ref="AL142" authorId="0" shapeId="0" xr:uid="{00000000-0006-0000-0700-00009E000000}">
      <text>
        <r>
          <rPr>
            <sz val="11"/>
            <rFont val="Calibri"/>
          </rPr>
          <t>RHEL 9 must disable acquiring, saving, and processing core dumps.</t>
        </r>
      </text>
    </comment>
    <comment ref="AM142" authorId="0" shapeId="0" xr:uid="{00000000-0006-0000-0700-00009F000000}">
      <text>
        <r>
          <rPr>
            <sz val="11"/>
            <rFont val="Calibri"/>
          </rPr>
          <t>RHEL 9 must disable the use of user namespaces.</t>
        </r>
      </text>
    </comment>
    <comment ref="AN142" authorId="0" shapeId="0" xr:uid="{00000000-0006-0000-0700-0000A0000000}">
      <text>
        <r>
          <rPr>
            <sz val="11"/>
            <rFont val="Calibri"/>
          </rPr>
          <t>RHEL 9 must implement nonexecutable data to protect its memory from unauthorized code execution.</t>
        </r>
      </text>
    </comment>
    <comment ref="AO142" authorId="0" shapeId="0" xr:uid="{00000000-0006-0000-0700-0000A1000000}">
      <text>
        <r>
          <rPr>
            <sz val="11"/>
            <rFont val="Calibri"/>
          </rPr>
          <t>The kdump service on RHEL 9 must be disabled.</t>
        </r>
      </text>
    </comment>
    <comment ref="AP142" authorId="0" shapeId="0" xr:uid="{00000000-0006-0000-0700-0000A2000000}">
      <text>
        <r>
          <rPr>
            <sz val="11"/>
            <rFont val="Calibri"/>
          </rPr>
          <t>RHEL 9 must check the GPG signature of software packages originating from external software repositories before installation.</t>
        </r>
      </text>
    </comment>
    <comment ref="AQ142" authorId="0" shapeId="0" xr:uid="{00000000-0006-0000-0700-0000A3000000}">
      <text>
        <r>
          <rPr>
            <sz val="11"/>
            <rFont val="Calibri"/>
          </rPr>
          <t>RHEL 9 must check the GPG signature of locally installed software packages before installation.</t>
        </r>
      </text>
    </comment>
    <comment ref="AR142" authorId="0" shapeId="0" xr:uid="{00000000-0006-0000-0700-0000A4000000}">
      <text>
        <r>
          <rPr>
            <sz val="11"/>
            <rFont val="Calibri"/>
          </rPr>
          <t>RHEL 9 must have GPG signature verification enabled for all software repositories.</t>
        </r>
      </text>
    </comment>
    <comment ref="AS142" authorId="0" shapeId="0" xr:uid="{00000000-0006-0000-0700-0000A5000000}">
      <text>
        <r>
          <rPr>
            <sz val="11"/>
            <rFont val="Calibri"/>
          </rPr>
          <t>RHEL 9 must remove all software components after updated versions have been installed.</t>
        </r>
      </text>
    </comment>
    <comment ref="AT142" authorId="0" shapeId="0" xr:uid="{00000000-0006-0000-0700-0000A6000000}">
      <text>
        <r>
          <rPr>
            <sz val="11"/>
            <rFont val="Calibri"/>
          </rPr>
          <t>RHEL 9 must not have a File Transfer Protocol (FTP) server package installed.</t>
        </r>
      </text>
    </comment>
    <comment ref="AU142" authorId="0" shapeId="0" xr:uid="{00000000-0006-0000-0700-0000A7000000}">
      <text>
        <r>
          <rPr>
            <sz val="11"/>
            <rFont val="Calibri"/>
          </rPr>
          <t>RHEL 9 must not have the nfs-utils package installed.</t>
        </r>
      </text>
    </comment>
    <comment ref="H143" authorId="0" shapeId="0" xr:uid="{00000000-0006-0000-0700-0000A8000000}">
      <text>
        <r>
          <rPr>
            <sz val="11"/>
            <rFont val="Calibri"/>
          </rPr>
          <t>RHEL 9 must be a vendor-supported release.</t>
        </r>
      </text>
    </comment>
    <comment ref="I143" authorId="0" shapeId="0" xr:uid="{00000000-0006-0000-0700-0000A9000000}">
      <text>
        <r>
          <rPr>
            <sz val="11"/>
            <rFont val="Calibri"/>
          </rPr>
          <t>RHEL 9 vendor packaged system security patches and updates must be installed and up to date.</t>
        </r>
      </text>
    </comment>
    <comment ref="J143" authorId="0" shapeId="0" xr:uid="{00000000-0006-0000-0700-0000AA000000}">
      <text>
        <r>
          <rPr>
            <sz val="11"/>
            <rFont val="Calibri"/>
          </rPr>
          <t>RHEL 9 subscription-manager package must be installed.</t>
        </r>
      </text>
    </comment>
    <comment ref="K143" authorId="0" shapeId="0" xr:uid="{00000000-0006-0000-0700-0000AB000000}">
      <text>
        <r>
          <rPr>
            <sz val="11"/>
            <rFont val="Calibri"/>
          </rPr>
          <t>RHEL 9 must have policycoreutils package installed.</t>
        </r>
      </text>
    </comment>
    <comment ref="L143" authorId="0" shapeId="0" xr:uid="{00000000-0006-0000-0700-0000AC000000}">
      <text>
        <r>
          <rPr>
            <sz val="11"/>
            <rFont val="Calibri"/>
          </rPr>
          <t>RHEL 9 policycoreutils-python-utils package must be installed.</t>
        </r>
      </text>
    </comment>
    <comment ref="M143" authorId="0" shapeId="0" xr:uid="{00000000-0006-0000-0700-0000AD000000}">
      <text>
        <r>
          <rPr>
            <sz val="11"/>
            <rFont val="Calibri"/>
          </rPr>
          <t>RHEL 9 audispd-plugins package must be installed.</t>
        </r>
      </text>
    </comment>
    <comment ref="H145" authorId="0" shapeId="0" xr:uid="{00000000-0006-0000-0700-0000AE000000}">
      <text>
        <r>
          <rPr>
            <sz val="11"/>
            <rFont val="Calibri"/>
          </rPr>
          <t>The graphical display manager must not be the default target on RHEL 9 unless approved.</t>
        </r>
      </text>
    </comment>
    <comment ref="I145" authorId="0" shapeId="0" xr:uid="{00000000-0006-0000-0700-0000AF000000}">
      <text>
        <r>
          <rPr>
            <sz val="11"/>
            <rFont val="Calibri"/>
          </rPr>
          <t>RHEL 9 systemd-journald service must be enabled.</t>
        </r>
      </text>
    </comment>
    <comment ref="J145" authorId="0" shapeId="0" xr:uid="{00000000-0006-0000-0700-0000B0000000}">
      <text>
        <r>
          <rPr>
            <sz val="11"/>
            <rFont val="Calibri"/>
          </rPr>
          <t>RHEL 9 must enable auditing of processes that start prior to the audit daemon.</t>
        </r>
      </text>
    </comment>
    <comment ref="K145" authorId="0" shapeId="0" xr:uid="{00000000-0006-0000-0700-0000B1000000}">
      <text>
        <r>
          <rPr>
            <sz val="11"/>
            <rFont val="Calibri"/>
          </rPr>
          <t>RHEL 9 must enable kernel parameters to enforce discretionary access (DAC) control on symlinks.</t>
        </r>
      </text>
    </comment>
    <comment ref="L145" authorId="0" shapeId="0" xr:uid="{00000000-0006-0000-0700-0000B2000000}">
      <text>
        <r>
          <rPr>
            <sz val="11"/>
            <rFont val="Calibri"/>
          </rPr>
          <t>RHEL 9 must ensure cryptographic verification of vendor software packages.</t>
        </r>
      </text>
    </comment>
    <comment ref="M145" authorId="0" shapeId="0" xr:uid="{00000000-0006-0000-0700-0000B3000000}">
      <text>
        <r>
          <rPr>
            <sz val="11"/>
            <rFont val="Calibri"/>
          </rPr>
          <t>RHEL 9 must be configured so that the cryptographic hashes of system files match vendor values.</t>
        </r>
      </text>
    </comment>
    <comment ref="N145" authorId="0" shapeId="0" xr:uid="{00000000-0006-0000-0700-0000B4000000}">
      <text>
        <r>
          <rPr>
            <sz val="11"/>
            <rFont val="Calibri"/>
          </rPr>
          <t>RHEL 9 must not have the sendmail package installed.</t>
        </r>
      </text>
    </comment>
    <comment ref="O145" authorId="0" shapeId="0" xr:uid="{00000000-0006-0000-0700-0000B5000000}">
      <text>
        <r>
          <rPr>
            <sz val="11"/>
            <rFont val="Calibri"/>
          </rPr>
          <t>RHEL 9 must not have the ypserv package installed.</t>
        </r>
      </text>
    </comment>
    <comment ref="P145" authorId="0" shapeId="0" xr:uid="{00000000-0006-0000-0700-0000B6000000}">
      <text>
        <r>
          <rPr>
            <sz val="11"/>
            <rFont val="Calibri"/>
          </rPr>
          <t>RHEL 9 must have the gnutls-utils package installed.</t>
        </r>
      </text>
    </comment>
    <comment ref="Q145" authorId="0" shapeId="0" xr:uid="{00000000-0006-0000-0700-0000B7000000}">
      <text>
        <r>
          <rPr>
            <sz val="11"/>
            <rFont val="Calibri"/>
          </rPr>
          <t>RHEL 9 must have the nss-tools package installed.</t>
        </r>
      </text>
    </comment>
    <comment ref="R145" authorId="0" shapeId="0" xr:uid="{00000000-0006-0000-0700-0000B8000000}">
      <text>
        <r>
          <rPr>
            <sz val="11"/>
            <rFont val="Calibri"/>
          </rPr>
          <t>RHEL 9 must use a separate file system for the system audit data path.</t>
        </r>
      </text>
    </comment>
    <comment ref="S145" authorId="0" shapeId="0" xr:uid="{00000000-0006-0000-0700-0000B9000000}">
      <text>
        <r>
          <rPr>
            <sz val="11"/>
            <rFont val="Calibri"/>
          </rPr>
          <t>RHEL 9 must prevent code from being executed on file systems that are used with removable media.</t>
        </r>
      </text>
    </comment>
    <comment ref="T145" authorId="0" shapeId="0" xr:uid="{00000000-0006-0000-0700-0000BA000000}">
      <text>
        <r>
          <rPr>
            <sz val="11"/>
            <rFont val="Calibri"/>
          </rPr>
          <t>RHEL 9 must prevent special devices on file systems that are used with removable media.</t>
        </r>
      </text>
    </comment>
    <comment ref="U145" authorId="0" shapeId="0" xr:uid="{00000000-0006-0000-0700-0000BB000000}">
      <text>
        <r>
          <rPr>
            <sz val="11"/>
            <rFont val="Calibri"/>
          </rPr>
          <t>RHEL 9 must mount /var/log/audit with the nodev option.</t>
        </r>
      </text>
    </comment>
    <comment ref="V145" authorId="0" shapeId="0" xr:uid="{00000000-0006-0000-0700-0000BC000000}">
      <text>
        <r>
          <rPr>
            <sz val="11"/>
            <rFont val="Calibri"/>
          </rPr>
          <t>RHEL 9 must mount /var/log/audit with the noexec option.</t>
        </r>
      </text>
    </comment>
    <comment ref="W145" authorId="0" shapeId="0" xr:uid="{00000000-0006-0000-0700-0000BD000000}">
      <text>
        <r>
          <rPr>
            <sz val="11"/>
            <rFont val="Calibri"/>
          </rPr>
          <t>RHEL 9 must mount /var/log/audit with the nosuid option.</t>
        </r>
      </text>
    </comment>
    <comment ref="X145" authorId="0" shapeId="0" xr:uid="{00000000-0006-0000-0700-0000BE000000}">
      <text>
        <r>
          <rPr>
            <sz val="11"/>
            <rFont val="Calibri"/>
          </rPr>
          <t>RHEL 9 must prevent special devices on non-root local partitions.</t>
        </r>
      </text>
    </comment>
    <comment ref="Y145" authorId="0" shapeId="0" xr:uid="{00000000-0006-0000-0700-0000BF000000}">
      <text>
        <r>
          <rPr>
            <sz val="11"/>
            <rFont val="Calibri"/>
          </rPr>
          <t>RHEL 9 /var/log directory must have mode 0755 or less permissive.</t>
        </r>
      </text>
    </comment>
    <comment ref="Z145" authorId="0" shapeId="0" xr:uid="{00000000-0006-0000-0700-0000C0000000}">
      <text>
        <r>
          <rPr>
            <sz val="11"/>
            <rFont val="Calibri"/>
          </rPr>
          <t>RHEL 9 /var/log/messages file must have mode 0640 or less permissive.</t>
        </r>
      </text>
    </comment>
    <comment ref="AA145" authorId="0" shapeId="0" xr:uid="{00000000-0006-0000-0700-0000C1000000}">
      <text>
        <r>
          <rPr>
            <sz val="11"/>
            <rFont val="Calibri"/>
          </rPr>
          <t>RHEL 9 audit tools must have a mode of 0755 or less permissive.</t>
        </r>
      </text>
    </comment>
    <comment ref="AB145" authorId="0" shapeId="0" xr:uid="{00000000-0006-0000-0700-0000C2000000}">
      <text>
        <r>
          <rPr>
            <sz val="11"/>
            <rFont val="Calibri"/>
          </rPr>
          <t>RHEL 9 /var/log directory must be owned by root.</t>
        </r>
      </text>
    </comment>
    <comment ref="AC145" authorId="0" shapeId="0" xr:uid="{00000000-0006-0000-0700-0000C3000000}">
      <text>
        <r>
          <rPr>
            <sz val="11"/>
            <rFont val="Calibri"/>
          </rPr>
          <t>RHEL 9 /var/log directory must be group-owned by root.</t>
        </r>
      </text>
    </comment>
    <comment ref="AD145" authorId="0" shapeId="0" xr:uid="{00000000-0006-0000-0700-0000C4000000}">
      <text>
        <r>
          <rPr>
            <sz val="11"/>
            <rFont val="Calibri"/>
          </rPr>
          <t>RHEL 9 /var/log/messages file must be owned by root.</t>
        </r>
      </text>
    </comment>
    <comment ref="AE145" authorId="0" shapeId="0" xr:uid="{00000000-0006-0000-0700-0000C5000000}">
      <text>
        <r>
          <rPr>
            <sz val="11"/>
            <rFont val="Calibri"/>
          </rPr>
          <t>RHEL 9 /var/log/messages file must be group-owned by root.</t>
        </r>
      </text>
    </comment>
    <comment ref="AF145" authorId="0" shapeId="0" xr:uid="{00000000-0006-0000-0700-0000C6000000}">
      <text>
        <r>
          <rPr>
            <sz val="11"/>
            <rFont val="Calibri"/>
          </rPr>
          <t>RHEL 9 audit tools must be owned by root.</t>
        </r>
      </text>
    </comment>
    <comment ref="AG145" authorId="0" shapeId="0" xr:uid="{00000000-0006-0000-0700-0000C7000000}">
      <text>
        <r>
          <rPr>
            <sz val="11"/>
            <rFont val="Calibri"/>
          </rPr>
          <t>RHEL 9 audit tools must be group-owned by root.</t>
        </r>
      </text>
    </comment>
    <comment ref="AH145" authorId="0" shapeId="0" xr:uid="{00000000-0006-0000-0700-0000C8000000}">
      <text>
        <r>
          <rPr>
            <sz val="11"/>
            <rFont val="Calibri"/>
          </rPr>
          <t>RHEL 9 must be configured so that all system device files are correctly labeled to prevent unauthorized modification.</t>
        </r>
      </text>
    </comment>
    <comment ref="AI145" authorId="0" shapeId="0" xr:uid="{00000000-0006-0000-0700-0000C9000000}">
      <text>
        <r>
          <rPr>
            <sz val="11"/>
            <rFont val="Calibri"/>
          </rPr>
          <t>RHEL 9 must protect against or limit the effects of denial-of-service (DoS) attacks by ensuring rate-limiting measures on impacted network interfaces are implemented.</t>
        </r>
      </text>
    </comment>
    <comment ref="AJ145" authorId="0" shapeId="0" xr:uid="{00000000-0006-0000-0700-0000CA000000}">
      <text>
        <r>
          <rPr>
            <sz val="11"/>
            <rFont val="Calibri"/>
          </rPr>
          <t>RHEL 9 must be configured to prohibit or restrict the use of functions, ports, protocols, and/or services, as defined in the Ports, Protocols, and Services Management (PPSM) Category Assignments List (CAL) and vulnerability assessments.</t>
        </r>
      </text>
    </comment>
    <comment ref="AK145" authorId="0" shapeId="0" xr:uid="{00000000-0006-0000-0700-0000CB000000}">
      <text>
        <r>
          <rPr>
            <sz val="11"/>
            <rFont val="Calibri"/>
          </rPr>
          <t>RHEL 9 must enable hardening for the Berkeley Packet Filter just-in-time compiler.</t>
        </r>
      </text>
    </comment>
    <comment ref="AL145" authorId="0" shapeId="0" xr:uid="{00000000-0006-0000-0700-0000CC000000}">
      <text>
        <r>
          <rPr>
            <sz val="11"/>
            <rFont val="Calibri"/>
          </rPr>
          <t>RHEL 9 must disable network management of the chrony daemon.</t>
        </r>
      </text>
    </comment>
    <comment ref="AM145" authorId="0" shapeId="0" xr:uid="{00000000-0006-0000-0700-0000CD000000}">
      <text>
        <r>
          <rPr>
            <sz val="11"/>
            <rFont val="Calibri"/>
          </rPr>
          <t>RHEL 9 must forward mail from postmaster to the root account using a postfix alias.</t>
        </r>
      </text>
    </comment>
    <comment ref="AN145" authorId="0" shapeId="0" xr:uid="{00000000-0006-0000-0700-0000CE000000}">
      <text>
        <r>
          <rPr>
            <sz val="11"/>
            <rFont val="Calibri"/>
          </rPr>
          <t>RHEL 9 must log IPv4 packets with impossible addresses.</t>
        </r>
      </text>
    </comment>
    <comment ref="AO145" authorId="0" shapeId="0" xr:uid="{00000000-0006-0000-0700-0000CF000000}">
      <text>
        <r>
          <rPr>
            <sz val="11"/>
            <rFont val="Calibri"/>
          </rPr>
          <t>RHEL 9 must log IPv4 packets with impossible addresses by default.</t>
        </r>
      </text>
    </comment>
    <comment ref="AP145" authorId="0" shapeId="0" xr:uid="{00000000-0006-0000-0700-0000D0000000}">
      <text>
        <r>
          <rPr>
            <sz val="11"/>
            <rFont val="Calibri"/>
          </rPr>
          <t>RHEL 9 must prevent IPv4 Internet Control Message Protocol (ICMP) redirect messages from being accepted.</t>
        </r>
      </text>
    </comment>
    <comment ref="AQ145" authorId="0" shapeId="0" xr:uid="{00000000-0006-0000-0700-0000D1000000}">
      <text>
        <r>
          <rPr>
            <sz val="11"/>
            <rFont val="Calibri"/>
          </rPr>
          <t>RHEL 9 must not allow interfaces to perform Internet Control Message Protocol (ICMP) redirects by default.</t>
        </r>
      </text>
    </comment>
    <comment ref="AR145" authorId="0" shapeId="0" xr:uid="{00000000-0006-0000-0700-0000D2000000}">
      <text>
        <r>
          <rPr>
            <sz val="11"/>
            <rFont val="Calibri"/>
          </rPr>
          <t>RHEL 9 must prevent IPv6 Internet Control Message Protocol (ICMP) redirect messages from being accepted.</t>
        </r>
      </text>
    </comment>
    <comment ref="AS145" authorId="0" shapeId="0" xr:uid="{00000000-0006-0000-0700-0000D3000000}">
      <text>
        <r>
          <rPr>
            <sz val="11"/>
            <rFont val="Calibri"/>
          </rPr>
          <t>RHEL 9 must log SSH connection attempts and failures to the server.</t>
        </r>
      </text>
    </comment>
    <comment ref="AT145" authorId="0" shapeId="0" xr:uid="{00000000-0006-0000-0700-0000D4000000}">
      <text>
        <r>
          <rPr>
            <sz val="11"/>
            <rFont val="Calibri"/>
          </rPr>
          <t>RHEL 9 must not allow a noncertificate trusted host SSH logon to the system.</t>
        </r>
      </text>
    </comment>
    <comment ref="AU145" authorId="0" shapeId="0" xr:uid="{00000000-0006-0000-0700-0000D5000000}">
      <text>
        <r>
          <rPr>
            <sz val="11"/>
            <rFont val="Calibri"/>
          </rPr>
          <t>RHEL 9 must prevent a user from overriding the banner-message-enable setting for the graphical user interface.</t>
        </r>
      </text>
    </comment>
    <comment ref="H151" authorId="0" shapeId="0" xr:uid="{00000000-0006-0000-0700-0000D6000000}">
      <text>
        <r>
          <rPr>
            <sz val="11"/>
            <rFont val="Calibri"/>
          </rPr>
          <t>RHEL 9 must be configured to disable the Asynchronous Transfer Mode kernel module.</t>
        </r>
      </text>
    </comment>
    <comment ref="I151" authorId="0" shapeId="0" xr:uid="{00000000-0006-0000-0700-0000D7000000}">
      <text>
        <r>
          <rPr>
            <sz val="11"/>
            <rFont val="Calibri"/>
          </rPr>
          <t>RHEL 9 must be configured to disable the Controller Area Network kernel module.</t>
        </r>
      </text>
    </comment>
    <comment ref="J151" authorId="0" shapeId="0" xr:uid="{00000000-0006-0000-0700-0000D8000000}">
      <text>
        <r>
          <rPr>
            <sz val="11"/>
            <rFont val="Calibri"/>
          </rPr>
          <t>RHEL 9 must be configured to disable the FireWire kernel module.</t>
        </r>
      </text>
    </comment>
    <comment ref="K151" authorId="0" shapeId="0" xr:uid="{00000000-0006-0000-0700-0000D9000000}">
      <text>
        <r>
          <rPr>
            <sz val="11"/>
            <rFont val="Calibri"/>
          </rPr>
          <t>RHEL 9 must disable the Stream Control Transmission Protocol (SCTP) kernel module.</t>
        </r>
      </text>
    </comment>
    <comment ref="L151" authorId="0" shapeId="0" xr:uid="{00000000-0006-0000-0700-0000DA000000}">
      <text>
        <r>
          <rPr>
            <sz val="11"/>
            <rFont val="Calibri"/>
          </rPr>
          <t>RHEL 9 must disable the Transparent Inter Process Communication (TIPC) kernel module.</t>
        </r>
      </text>
    </comment>
    <comment ref="M151" authorId="0" shapeId="0" xr:uid="{00000000-0006-0000-0700-0000DB000000}">
      <text>
        <r>
          <rPr>
            <sz val="11"/>
            <rFont val="Calibri"/>
          </rPr>
          <t>RHEL 9 must disable mounting of cramfs.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RHEL 9 must have the firewalld package installed.</t>
        </r>
      </text>
    </comment>
    <comment ref="H37" authorId="0" shapeId="0" xr:uid="{00000000-0006-0000-0800-000003000000}">
      <text>
        <r>
          <rPr>
            <sz val="11"/>
            <rFont val="Calibri"/>
          </rPr>
          <t>The firewalld service on RHEL 9 must be active.</t>
        </r>
      </text>
    </comment>
    <comment ref="I37" authorId="0" shapeId="0" xr:uid="{00000000-0006-0000-0800-000002000000}">
      <text>
        <r>
          <rPr>
            <sz val="11"/>
            <rFont val="Calibri"/>
          </rPr>
          <t>The RHEL 9 firewall must employ a deny-all, allow-by-exception policy for allowing connections to other systems.</t>
        </r>
      </text>
    </comment>
    <comment ref="G52" authorId="0" shapeId="0" xr:uid="{00000000-0006-0000-0800-000004000000}">
      <text>
        <r>
          <rPr>
            <sz val="11"/>
            <rFont val="Calibri"/>
          </rPr>
          <t>The systemd Ctrl-Alt-Delete burst key sequence in RHEL 9 must be disabled.</t>
        </r>
      </text>
    </comment>
    <comment ref="H52" authorId="0" shapeId="0" xr:uid="{00000000-0006-0000-0800-00002A000000}">
      <text>
        <r>
          <rPr>
            <sz val="11"/>
            <rFont val="Calibri"/>
          </rPr>
          <t>The x86 Ctrl-Alt-Delete key sequence must be disabled on RHEL 9.</t>
        </r>
      </text>
    </comment>
    <comment ref="I52" authorId="0" shapeId="0" xr:uid="{00000000-0006-0000-0800-00002B000000}">
      <text>
        <r>
          <rPr>
            <sz val="11"/>
            <rFont val="Calibri"/>
          </rPr>
          <t>RHEL 9 debug-shell systemd service must be disabled.</t>
        </r>
      </text>
    </comment>
    <comment ref="J52" authorId="0" shapeId="0" xr:uid="{00000000-0006-0000-0800-000005000000}">
      <text>
        <r>
          <rPr>
            <sz val="11"/>
            <rFont val="Calibri"/>
          </rPr>
          <t>RHEL 9 must be configured to disable the Asynchronous Transfer Mode kernel module.</t>
        </r>
      </text>
    </comment>
    <comment ref="K52" authorId="0" shapeId="0" xr:uid="{00000000-0006-0000-0800-000006000000}">
      <text>
        <r>
          <rPr>
            <sz val="11"/>
            <rFont val="Calibri"/>
          </rPr>
          <t>RHEL 9 must be configured to disable the Controller Area Network kernel module.</t>
        </r>
      </text>
    </comment>
    <comment ref="L52" authorId="0" shapeId="0" xr:uid="{00000000-0006-0000-0800-000007000000}">
      <text>
        <r>
          <rPr>
            <sz val="11"/>
            <rFont val="Calibri"/>
          </rPr>
          <t>RHEL 9 must be configured to disable the FireWire kernel module.</t>
        </r>
      </text>
    </comment>
    <comment ref="M52" authorId="0" shapeId="0" xr:uid="{00000000-0006-0000-0800-000008000000}">
      <text>
        <r>
          <rPr>
            <sz val="11"/>
            <rFont val="Calibri"/>
          </rPr>
          <t>RHEL 9 must disable the Stream Control Transmission Protocol (SCTP) kernel module.</t>
        </r>
      </text>
    </comment>
    <comment ref="N52" authorId="0" shapeId="0" xr:uid="{00000000-0006-0000-0800-000009000000}">
      <text>
        <r>
          <rPr>
            <sz val="11"/>
            <rFont val="Calibri"/>
          </rPr>
          <t>RHEL 9 must disable the Transparent Inter Process Communication (TIPC) kernel module.</t>
        </r>
      </text>
    </comment>
    <comment ref="O52" authorId="0" shapeId="0" xr:uid="{00000000-0006-0000-0800-00000A000000}">
      <text>
        <r>
          <rPr>
            <sz val="11"/>
            <rFont val="Calibri"/>
          </rPr>
          <t>RHEL 9 must implement address space layout randomization (ASLR) to protect its memory from unauthorized code execution.</t>
        </r>
      </text>
    </comment>
    <comment ref="P52" authorId="0" shapeId="0" xr:uid="{00000000-0006-0000-0800-00000B000000}">
      <text>
        <r>
          <rPr>
            <sz val="11"/>
            <rFont val="Calibri"/>
          </rPr>
          <t>RHEL 9 must check the GPG signature of software packages originating from external software repositories before installation.</t>
        </r>
      </text>
    </comment>
    <comment ref="Q52" authorId="0" shapeId="0" xr:uid="{00000000-0006-0000-0800-00000C000000}">
      <text>
        <r>
          <rPr>
            <sz val="11"/>
            <rFont val="Calibri"/>
          </rPr>
          <t>RHEL 9 must check the GPG signature of locally installed software packages before installation.</t>
        </r>
      </text>
    </comment>
    <comment ref="R52" authorId="0" shapeId="0" xr:uid="{00000000-0006-0000-0800-00000D000000}">
      <text>
        <r>
          <rPr>
            <sz val="11"/>
            <rFont val="Calibri"/>
          </rPr>
          <t>RHEL 9 must have GPG signature verification enabled for all software repositories.</t>
        </r>
      </text>
    </comment>
    <comment ref="S52" authorId="0" shapeId="0" xr:uid="{00000000-0006-0000-0800-00000E000000}">
      <text>
        <r>
          <rPr>
            <sz val="11"/>
            <rFont val="Calibri"/>
          </rPr>
          <t>RHEL 9 must remove all software components after updated versions have been installed.</t>
        </r>
      </text>
    </comment>
    <comment ref="T52" authorId="0" shapeId="0" xr:uid="{00000000-0006-0000-0800-00000F000000}">
      <text>
        <r>
          <rPr>
            <sz val="11"/>
            <rFont val="Calibri"/>
          </rPr>
          <t>RHEL 9 must not have a File Transfer Protocol (FTP) server package installed.</t>
        </r>
      </text>
    </comment>
    <comment ref="U52" authorId="0" shapeId="0" xr:uid="{00000000-0006-0000-0800-000010000000}">
      <text>
        <r>
          <rPr>
            <sz val="11"/>
            <rFont val="Calibri"/>
          </rPr>
          <t>RHEL 9 must not have the nfs-utils package installed.</t>
        </r>
      </text>
    </comment>
    <comment ref="V52" authorId="0" shapeId="0" xr:uid="{00000000-0006-0000-0800-000011000000}">
      <text>
        <r>
          <rPr>
            <sz val="11"/>
            <rFont val="Calibri"/>
          </rPr>
          <t>RHEL 9 must not install packages from the Extra Packages for Enterprise Linux (EPEL) repository.</t>
        </r>
      </text>
    </comment>
    <comment ref="W52" authorId="0" shapeId="0" xr:uid="{00000000-0006-0000-0800-000012000000}">
      <text>
        <r>
          <rPr>
            <sz val="11"/>
            <rFont val="Calibri"/>
          </rPr>
          <t>RHEL 9 must not have the telnet-server package installed.</t>
        </r>
      </text>
    </comment>
    <comment ref="X52" authorId="0" shapeId="0" xr:uid="{00000000-0006-0000-0800-000013000000}">
      <text>
        <r>
          <rPr>
            <sz val="11"/>
            <rFont val="Calibri"/>
          </rPr>
          <t>RHEL 9 must not have the gssproxy package installed.</t>
        </r>
      </text>
    </comment>
    <comment ref="Y52" authorId="0" shapeId="0" xr:uid="{00000000-0006-0000-0800-000014000000}">
      <text>
        <r>
          <rPr>
            <sz val="11"/>
            <rFont val="Calibri"/>
          </rPr>
          <t>RHEL 9 must not have the iprutils package installed.</t>
        </r>
      </text>
    </comment>
    <comment ref="Z52" authorId="0" shapeId="0" xr:uid="{00000000-0006-0000-0800-000015000000}">
      <text>
        <r>
          <rPr>
            <sz val="11"/>
            <rFont val="Calibri"/>
          </rPr>
          <t>RHEL 9 must not have the tuned package installed.</t>
        </r>
      </text>
    </comment>
    <comment ref="AA52" authorId="0" shapeId="0" xr:uid="{00000000-0006-0000-0800-000016000000}">
      <text>
        <r>
          <rPr>
            <sz val="11"/>
            <rFont val="Calibri"/>
          </rPr>
          <t>The Trivial File Transfer Protocol (TFTP) server must not be installed unless it is required, and if required, the RHEL 9 TFTP daemon must be configured to operate in secure mode.</t>
        </r>
      </text>
    </comment>
    <comment ref="AB52" authorId="0" shapeId="0" xr:uid="{00000000-0006-0000-0800-000017000000}">
      <text>
        <r>
          <rPr>
            <sz val="11"/>
            <rFont val="Calibri"/>
          </rPr>
          <t>RHEL 9 must not have the quagga package installed.</t>
        </r>
      </text>
    </comment>
    <comment ref="AC52" authorId="0" shapeId="0" xr:uid="{00000000-0006-0000-0800-000018000000}">
      <text>
        <r>
          <rPr>
            <sz val="11"/>
            <rFont val="Calibri"/>
          </rPr>
          <t>A graphical display manager must not be installed on RHEL 9 unless approved.</t>
        </r>
      </text>
    </comment>
    <comment ref="AD52" authorId="0" shapeId="0" xr:uid="{00000000-0006-0000-0800-000019000000}">
      <text>
        <r>
          <rPr>
            <sz val="11"/>
            <rFont val="Calibri"/>
          </rPr>
          <t>RHEL 9 file system automount function must be disabled unless required.</t>
        </r>
      </text>
    </comment>
    <comment ref="AE52" authorId="0" shapeId="0" xr:uid="{00000000-0006-0000-0800-00001A000000}">
      <text>
        <r>
          <rPr>
            <sz val="11"/>
            <rFont val="Calibri"/>
          </rPr>
          <t>RHEL 9 must prevent files with the setuid and setgid bit set from being executed on file systems that are imported via Network File System (NFS).</t>
        </r>
      </text>
    </comment>
    <comment ref="AF52" authorId="0" shapeId="0" xr:uid="{00000000-0006-0000-0800-00001B000000}">
      <text>
        <r>
          <rPr>
            <sz val="11"/>
            <rFont val="Calibri"/>
          </rPr>
          <t>RHEL 9 must prevent files with the setuid and setgid bit set from being executed on file systems that are used with removable media.</t>
        </r>
      </text>
    </comment>
    <comment ref="AG52" authorId="0" shapeId="0" xr:uid="{00000000-0006-0000-0800-00001C000000}">
      <text>
        <r>
          <rPr>
            <sz val="11"/>
            <rFont val="Calibri"/>
          </rPr>
          <t>RHEL 9 must mount /boot with the nodev option.</t>
        </r>
      </text>
    </comment>
    <comment ref="AH52" authorId="0" shapeId="0" xr:uid="{00000000-0006-0000-0800-00001D000000}">
      <text>
        <r>
          <rPr>
            <sz val="11"/>
            <rFont val="Calibri"/>
          </rPr>
          <t>RHEL 9 must prevent files with the setuid and setgid bit set from being executed on the /boot directory.</t>
        </r>
      </text>
    </comment>
    <comment ref="AI52" authorId="0" shapeId="0" xr:uid="{00000000-0006-0000-0800-00001E000000}">
      <text>
        <r>
          <rPr>
            <sz val="11"/>
            <rFont val="Calibri"/>
          </rPr>
          <t>RHEL 9 must prevent files with the setuid and setgid bit set from being executed on the /boot/efi directory.</t>
        </r>
      </text>
    </comment>
    <comment ref="AJ52" authorId="0" shapeId="0" xr:uid="{00000000-0006-0000-0800-00001F000000}">
      <text>
        <r>
          <rPr>
            <sz val="11"/>
            <rFont val="Calibri"/>
          </rPr>
          <t>RHEL 9 must mount /dev/shm with the nodev option.</t>
        </r>
      </text>
    </comment>
    <comment ref="AK52" authorId="0" shapeId="0" xr:uid="{00000000-0006-0000-0800-000020000000}">
      <text>
        <r>
          <rPr>
            <sz val="11"/>
            <rFont val="Calibri"/>
          </rPr>
          <t>RHEL 9 must mount /dev/shm with the noexec option.</t>
        </r>
      </text>
    </comment>
    <comment ref="AL52" authorId="0" shapeId="0" xr:uid="{00000000-0006-0000-0800-000021000000}">
      <text>
        <r>
          <rPr>
            <sz val="11"/>
            <rFont val="Calibri"/>
          </rPr>
          <t>RHEL 9 must mount /dev/shm with the nosuid option.</t>
        </r>
      </text>
    </comment>
    <comment ref="AM52" authorId="0" shapeId="0" xr:uid="{00000000-0006-0000-0800-000022000000}">
      <text>
        <r>
          <rPr>
            <sz val="11"/>
            <rFont val="Calibri"/>
          </rPr>
          <t>RHEL 9 must mount /tmp with the nodev option.</t>
        </r>
      </text>
    </comment>
    <comment ref="AN52" authorId="0" shapeId="0" xr:uid="{00000000-0006-0000-0800-000023000000}">
      <text>
        <r>
          <rPr>
            <sz val="11"/>
            <rFont val="Calibri"/>
          </rPr>
          <t>RHEL 9 must mount /tmp with the noexec option.</t>
        </r>
      </text>
    </comment>
    <comment ref="AO52" authorId="0" shapeId="0" xr:uid="{00000000-0006-0000-0800-000024000000}">
      <text>
        <r>
          <rPr>
            <sz val="11"/>
            <rFont val="Calibri"/>
          </rPr>
          <t>RHEL 9 must mount /tmp with the nosuid option.</t>
        </r>
      </text>
    </comment>
    <comment ref="AP52" authorId="0" shapeId="0" xr:uid="{00000000-0006-0000-0800-000025000000}">
      <text>
        <r>
          <rPr>
            <sz val="11"/>
            <rFont val="Calibri"/>
          </rPr>
          <t>RHEL 9 must mount /var with the nodev option.</t>
        </r>
      </text>
    </comment>
    <comment ref="AQ52" authorId="0" shapeId="0" xr:uid="{00000000-0006-0000-0800-000026000000}">
      <text>
        <r>
          <rPr>
            <sz val="11"/>
            <rFont val="Calibri"/>
          </rPr>
          <t>RHEL 9 must mount /var/log with the nodev option.</t>
        </r>
      </text>
    </comment>
    <comment ref="AR52" authorId="0" shapeId="0" xr:uid="{00000000-0006-0000-0800-000027000000}">
      <text>
        <r>
          <rPr>
            <sz val="11"/>
            <rFont val="Calibri"/>
          </rPr>
          <t>RHEL 9 must mount /var/log with the noexec option.</t>
        </r>
      </text>
    </comment>
    <comment ref="AS52" authorId="0" shapeId="0" xr:uid="{00000000-0006-0000-0800-000028000000}">
      <text>
        <r>
          <rPr>
            <sz val="11"/>
            <rFont val="Calibri"/>
          </rPr>
          <t>RHEL 9 must mount /var/log with the nosuid option.</t>
        </r>
      </text>
    </comment>
    <comment ref="AT52" authorId="0" shapeId="0" xr:uid="{00000000-0006-0000-0800-000029000000}">
      <text>
        <r>
          <rPr>
            <sz val="11"/>
            <rFont val="Calibri"/>
          </rPr>
          <t>RHEL 9 must mount /var/tmp with the nodev option.</t>
        </r>
      </text>
    </comment>
    <comment ref="G60" authorId="0" shapeId="0" xr:uid="{00000000-0006-0000-0800-00002C000000}">
      <text>
        <r>
          <rPr>
            <sz val="11"/>
            <rFont val="Calibri"/>
          </rPr>
          <t>RHEL 9 must be able to initiate directly a session lock for all connection types using smart card when the smart card is removed.</t>
        </r>
      </text>
    </comment>
    <comment ref="H60" authorId="0" shapeId="0" xr:uid="{00000000-0006-0000-0800-00002D000000}">
      <text>
        <r>
          <rPr>
            <sz val="11"/>
            <rFont val="Calibri"/>
          </rPr>
          <t>RHEL 9 must enable a user session lock until that user re-establishes access using established identification and authentication procedures for graphical user sessions.</t>
        </r>
      </text>
    </comment>
    <comment ref="I60" authorId="0" shapeId="0" xr:uid="{00000000-0006-0000-0800-00002E000000}">
      <text>
        <r>
          <rPr>
            <sz val="11"/>
            <rFont val="Calibri"/>
          </rPr>
          <t>RHEL 9 must prevent a user from overriding the screensaver lock-enabled setting for the graphical user interface.</t>
        </r>
      </text>
    </comment>
    <comment ref="J60" authorId="0" shapeId="0" xr:uid="{00000000-0006-0000-0800-00002F000000}">
      <text>
        <r>
          <rPr>
            <sz val="11"/>
            <rFont val="Calibri"/>
          </rPr>
          <t>RHEL 9 must automatically lock graphical user sessions after 10 minutes of inactivity.</t>
        </r>
      </text>
    </comment>
    <comment ref="K60" authorId="0" shapeId="0" xr:uid="{00000000-0006-0000-0800-000030000000}">
      <text>
        <r>
          <rPr>
            <sz val="11"/>
            <rFont val="Calibri"/>
          </rPr>
          <t>RHEL 9 must prevent a user from overriding the session idle-delay setting for the graphical user interface.</t>
        </r>
      </text>
    </comment>
    <comment ref="L60" authorId="0" shapeId="0" xr:uid="{00000000-0006-0000-0800-000031000000}">
      <text>
        <r>
          <rPr>
            <sz val="11"/>
            <rFont val="Calibri"/>
          </rPr>
          <t>RHEL 9 must initiate a session lock for graphical user interfaces when the screensaver is activated.</t>
        </r>
      </text>
    </comment>
    <comment ref="M60" authorId="0" shapeId="0" xr:uid="{00000000-0006-0000-0800-000032000000}">
      <text>
        <r>
          <rPr>
            <sz val="11"/>
            <rFont val="Calibri"/>
          </rPr>
          <t>RHEL 9 must prevent a user from overriding the session lock-delay setting for the graphical user interface.</t>
        </r>
      </text>
    </comment>
    <comment ref="N60" authorId="0" shapeId="0" xr:uid="{00000000-0006-0000-0800-000033000000}">
      <text>
        <r>
          <rPr>
            <sz val="11"/>
            <rFont val="Calibri"/>
          </rPr>
          <t>RHEL 9 must conceal, via the session lock, information previously visible on the display with a publicly viewable image.</t>
        </r>
      </text>
    </comment>
    <comment ref="O60" authorId="0" shapeId="0" xr:uid="{00000000-0006-0000-0800-000034000000}">
      <text>
        <r>
          <rPr>
            <sz val="11"/>
            <rFont val="Calibri"/>
          </rPr>
          <t>RHEL 9 must automatically exit interactive command shell user sessions after 10 minutes of inactivity.</t>
        </r>
      </text>
    </comment>
    <comment ref="P60" authorId="0" shapeId="0" xr:uid="{00000000-0006-0000-0800-000035000000}">
      <text>
        <r>
          <rPr>
            <sz val="11"/>
            <rFont val="Calibri"/>
          </rPr>
          <t>RHEL 9 must terminate idle user sessions.</t>
        </r>
      </text>
    </comment>
    <comment ref="G71" authorId="0" shapeId="0" xr:uid="{00000000-0006-0000-0800-000036000000}">
      <text>
        <r>
          <rPr>
            <sz val="11"/>
            <rFont val="Calibri"/>
          </rPr>
          <t>RHEL 9 must be a vendor-supported release.</t>
        </r>
      </text>
    </comment>
    <comment ref="H71" authorId="0" shapeId="0" xr:uid="{00000000-0006-0000-0800-000037000000}">
      <text>
        <r>
          <rPr>
            <sz val="11"/>
            <rFont val="Calibri"/>
          </rPr>
          <t>RHEL 9 vendor packaged system security patches and updates must be installed and up to date.</t>
        </r>
      </text>
    </comment>
    <comment ref="I71" authorId="0" shapeId="0" xr:uid="{00000000-0006-0000-0800-000038000000}">
      <text>
        <r>
          <rPr>
            <sz val="11"/>
            <rFont val="Calibri"/>
          </rPr>
          <t>RHEL 9 subscription-manager package must be installed.</t>
        </r>
      </text>
    </comment>
    <comment ref="J71" authorId="0" shapeId="0" xr:uid="{00000000-0006-0000-0800-000039000000}">
      <text>
        <r>
          <rPr>
            <sz val="11"/>
            <rFont val="Calibri"/>
          </rPr>
          <t>RHEL 9 must have policycoreutils package installed.</t>
        </r>
      </text>
    </comment>
    <comment ref="K71" authorId="0" shapeId="0" xr:uid="{00000000-0006-0000-0800-00003A000000}">
      <text>
        <r>
          <rPr>
            <sz val="11"/>
            <rFont val="Calibri"/>
          </rPr>
          <t>RHEL 9 policycoreutils-python-utils package must be installed.</t>
        </r>
      </text>
    </comment>
    <comment ref="L71" authorId="0" shapeId="0" xr:uid="{00000000-0006-0000-0800-00003B000000}">
      <text>
        <r>
          <rPr>
            <sz val="11"/>
            <rFont val="Calibri"/>
          </rPr>
          <t>RHEL 9 audispd-plugins package must be installed.</t>
        </r>
      </text>
    </comment>
    <comment ref="G80" authorId="0" shapeId="0" xr:uid="{00000000-0006-0000-0800-00003C000000}">
      <text>
        <r>
          <rPr>
            <sz val="11"/>
            <rFont val="Calibri"/>
          </rPr>
          <t>RHEL 9 must not permit direct logons to the root account using remote access via SSH.</t>
        </r>
      </text>
    </comment>
    <comment ref="H80" authorId="0" shapeId="0" xr:uid="{00000000-0006-0000-0800-00003D000000}">
      <text>
        <r>
          <rPr>
            <sz val="11"/>
            <rFont val="Calibri"/>
          </rPr>
          <t>RHEL 9 duplicate User IDs (UIDs) must not exist for interactive users.</t>
        </r>
      </text>
    </comment>
    <comment ref="I80" authorId="0" shapeId="0" xr:uid="{00000000-0006-0000-0800-00003E000000}">
      <text>
        <r>
          <rPr>
            <sz val="11"/>
            <rFont val="Calibri"/>
          </rPr>
          <t>RHEL 9 system accounts must not have an interactive login shell.</t>
        </r>
      </text>
    </comment>
    <comment ref="J80" authorId="0" shapeId="0" xr:uid="{00000000-0006-0000-0800-00003F000000}">
      <text>
        <r>
          <rPr>
            <sz val="11"/>
            <rFont val="Calibri"/>
          </rPr>
          <t>The root account must be the only account having unrestricted access to RHEL 9 system.</t>
        </r>
      </text>
    </comment>
    <comment ref="K80" authorId="0" shapeId="0" xr:uid="{00000000-0006-0000-0800-000040000000}">
      <text>
        <r>
          <rPr>
            <sz val="11"/>
            <rFont val="Calibri"/>
          </rPr>
          <t>RHEL 9 groups must have unique Group ID (GID).</t>
        </r>
      </text>
    </comment>
    <comment ref="G81" authorId="0" shapeId="0" xr:uid="{00000000-0006-0000-0800-000041000000}">
      <text>
        <r>
          <rPr>
            <sz val="11"/>
            <rFont val="Calibri"/>
          </rPr>
          <t>RHEL 9 must have the openssl-pkcs11 package installed.</t>
        </r>
      </text>
    </comment>
    <comment ref="H81" authorId="0" shapeId="0" xr:uid="{00000000-0006-0000-0800-000042000000}">
      <text>
        <r>
          <rPr>
            <sz val="11"/>
            <rFont val="Calibri"/>
          </rPr>
          <t>RHEL 9 SSHD must not allow blank passwords.</t>
        </r>
      </text>
    </comment>
    <comment ref="I81" authorId="0" shapeId="0" xr:uid="{00000000-0006-0000-0800-000043000000}">
      <text>
        <r>
          <rPr>
            <sz val="11"/>
            <rFont val="Calibri"/>
          </rPr>
          <t>RHEL 9 must prevent a user from overriding the disabling of the graphical user smart card removal action.</t>
        </r>
      </text>
    </comment>
    <comment ref="J81" authorId="0" shapeId="0" xr:uid="{00000000-0006-0000-0800-000044000000}">
      <text>
        <r>
          <rPr>
            <sz val="11"/>
            <rFont val="Calibri"/>
          </rPr>
          <t>RHEL 9 must not allow blank or null passwords.</t>
        </r>
      </text>
    </comment>
    <comment ref="K81" authorId="0" shapeId="0" xr:uid="{00000000-0006-0000-0800-000045000000}">
      <text>
        <r>
          <rPr>
            <sz val="11"/>
            <rFont val="Calibri"/>
          </rPr>
          <t>RHEL 9 must not have accounts configured with blank or null passwords.</t>
        </r>
      </text>
    </comment>
    <comment ref="L81" authorId="0" shapeId="0" xr:uid="{00000000-0006-0000-0800-000046000000}">
      <text>
        <r>
          <rPr>
            <sz val="11"/>
            <rFont val="Calibri"/>
          </rPr>
          <t>RHEL 9 must use the common access card (CAC) smart card driver.</t>
        </r>
      </text>
    </comment>
    <comment ref="M81" authorId="0" shapeId="0" xr:uid="{00000000-0006-0000-0800-000047000000}">
      <text>
        <r>
          <rPr>
            <sz val="11"/>
            <rFont val="Calibri"/>
          </rPr>
          <t>RHEL 9 must enable certificate based smart card authentication.</t>
        </r>
      </text>
    </comment>
    <comment ref="N81" authorId="0" shapeId="0" xr:uid="{00000000-0006-0000-0800-000048000000}">
      <text>
        <r>
          <rPr>
            <sz val="11"/>
            <rFont val="Calibri"/>
          </rPr>
          <t>RHEL 9 must implement certificate status checking for multifactor authentication.</t>
        </r>
      </text>
    </comment>
    <comment ref="O81" authorId="0" shapeId="0" xr:uid="{00000000-0006-0000-0800-000049000000}">
      <text>
        <r>
          <rPr>
            <sz val="11"/>
            <rFont val="Calibri"/>
          </rPr>
          <t>RHEL 9 must have the pcsc-lite package installed.</t>
        </r>
      </text>
    </comment>
    <comment ref="P81" authorId="0" shapeId="0" xr:uid="{00000000-0006-0000-0800-00004A000000}">
      <text>
        <r>
          <rPr>
            <sz val="11"/>
            <rFont val="Calibri"/>
          </rPr>
          <t>The pcscd service on RHEL 9 must be active.</t>
        </r>
      </text>
    </comment>
    <comment ref="Q81" authorId="0" shapeId="0" xr:uid="{00000000-0006-0000-0800-00004B000000}">
      <text>
        <r>
          <rPr>
            <sz val="11"/>
            <rFont val="Calibri"/>
          </rPr>
          <t>RHEL 9 must have the opensc package installed.</t>
        </r>
      </text>
    </comment>
    <comment ref="R81" authorId="0" shapeId="0" xr:uid="{00000000-0006-0000-0800-00004C000000}">
      <text>
        <r>
          <rPr>
            <sz val="11"/>
            <rFont val="Calibri"/>
          </rPr>
          <t>RHEL 9 must map the authenticated identity to the user or group account for PKI-based authentication.</t>
        </r>
      </text>
    </comment>
    <comment ref="G82" authorId="0" shapeId="0" xr:uid="{00000000-0006-0000-0800-00004D000000}">
      <text>
        <r>
          <rPr>
            <sz val="11"/>
            <rFont val="Calibri"/>
          </rPr>
          <t>RHEL 9 must automatically expire temporary accounts within 72 hours.</t>
        </r>
      </text>
    </comment>
    <comment ref="H82" authorId="0" shapeId="0" xr:uid="{00000000-0006-0000-0800-00004E000000}">
      <text>
        <r>
          <rPr>
            <sz val="11"/>
            <rFont val="Calibri"/>
          </rPr>
          <t>RHEL 9 must disable account identifiers (individuals, groups, roles, and devices) after 35 days of inactivity.</t>
        </r>
      </text>
    </comment>
    <comment ref="G85" authorId="0" shapeId="0" xr:uid="{00000000-0006-0000-0800-00004F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H85" authorId="0" shapeId="0" xr:uid="{00000000-0006-0000-0800-000050000000}">
      <text>
        <r>
          <rPr>
            <sz val="11"/>
            <rFont val="Calibri"/>
          </rPr>
          <t>RHEL 9 must require users to reauthenticate for privilege escalation.</t>
        </r>
      </text>
    </comment>
    <comment ref="I85" authorId="0" shapeId="0" xr:uid="{00000000-0006-0000-0800-000051000000}">
      <text>
        <r>
          <rPr>
            <sz val="11"/>
            <rFont val="Calibri"/>
          </rPr>
          <t>RHEL 9 must restrict privilege elevation to authorized personnel.</t>
        </r>
      </text>
    </comment>
    <comment ref="J85" authorId="0" shapeId="0" xr:uid="{00000000-0006-0000-0800-000052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K85" authorId="0" shapeId="0" xr:uid="{00000000-0006-0000-0800-000053000000}">
      <text>
        <r>
          <rPr>
            <sz val="11"/>
            <rFont val="Calibri"/>
          </rPr>
          <t>RHEL 9 must require users to provide a password for privilege escalation.</t>
        </r>
      </text>
    </comment>
    <comment ref="L85" authorId="0" shapeId="0" xr:uid="{00000000-0006-0000-0800-000054000000}">
      <text>
        <r>
          <rPr>
            <sz val="11"/>
            <rFont val="Calibri"/>
          </rPr>
          <t>RHEL 9 must not be configured to bypass password requirements for privilege escalation.</t>
        </r>
      </text>
    </comment>
    <comment ref="G86" authorId="0" shapeId="0" xr:uid="{00000000-0006-0000-0800-000055000000}">
      <text>
        <r>
          <rPr>
            <sz val="11"/>
            <rFont val="Calibri"/>
          </rPr>
          <t>RHEL 9 must require users to reauthenticate for privilege escalation.</t>
        </r>
      </text>
    </comment>
    <comment ref="H86" authorId="0" shapeId="0" xr:uid="{00000000-0006-0000-0800-000056000000}">
      <text>
        <r>
          <rPr>
            <sz val="11"/>
            <rFont val="Calibri"/>
          </rPr>
          <t>RHEL 9 must require users to provide a password for privilege escalation.</t>
        </r>
      </text>
    </comment>
    <comment ref="I86" authorId="0" shapeId="0" xr:uid="{00000000-0006-0000-0800-000057000000}">
      <text>
        <r>
          <rPr>
            <sz val="11"/>
            <rFont val="Calibri"/>
          </rPr>
          <t>RHEL 9 must not be configured to bypass password requirements for privilege escalation.</t>
        </r>
      </text>
    </comment>
    <comment ref="G91" authorId="0" shapeId="0" xr:uid="{00000000-0006-0000-0800-000058000000}">
      <text>
        <r>
          <rPr>
            <sz val="11"/>
            <rFont val="Calibri"/>
          </rPr>
          <t>RHEL 9 must ensure the password complexity module in the system-auth file is configured for three retries or less.</t>
        </r>
      </text>
    </comment>
    <comment ref="H91" authorId="0" shapeId="0" xr:uid="{00000000-0006-0000-0800-000059000000}">
      <text>
        <r>
          <rPr>
            <sz val="11"/>
            <rFont val="Calibri"/>
          </rPr>
          <t>RHEL 9 must ensure the password complexity module is enabled in the password-auth file.</t>
        </r>
      </text>
    </comment>
    <comment ref="I91" authorId="0" shapeId="0" xr:uid="{00000000-0006-0000-0800-00005A000000}">
      <text>
        <r>
          <rPr>
            <sz val="11"/>
            <rFont val="Calibri"/>
          </rPr>
          <t>RHEL 9 must ensure the password complexity module is enabled in the system-auth file.</t>
        </r>
      </text>
    </comment>
    <comment ref="J91" authorId="0" shapeId="0" xr:uid="{00000000-0006-0000-0800-00005B000000}">
      <text>
        <r>
          <rPr>
            <sz val="11"/>
            <rFont val="Calibri"/>
          </rPr>
          <t>RHEL 9 must enforce password complexity rules for the root account.</t>
        </r>
      </text>
    </comment>
    <comment ref="K91" authorId="0" shapeId="0" xr:uid="{00000000-0006-0000-0800-00005C000000}">
      <text>
        <r>
          <rPr>
            <sz val="11"/>
            <rFont val="Calibri"/>
          </rPr>
          <t>RHEL 9 must enforce password complexity by requiring that at least one lowercase character be used.</t>
        </r>
      </text>
    </comment>
    <comment ref="L91" authorId="0" shapeId="0" xr:uid="{00000000-0006-0000-0800-00005D000000}">
      <text>
        <r>
          <rPr>
            <sz val="11"/>
            <rFont val="Calibri"/>
          </rPr>
          <t>RHEL 9 must enforce password complexity by requiring that at least one numeric character be used.</t>
        </r>
      </text>
    </comment>
    <comment ref="M91" authorId="0" shapeId="0" xr:uid="{00000000-0006-0000-0800-00005E000000}">
      <text>
        <r>
          <rPr>
            <sz val="11"/>
            <rFont val="Calibri"/>
          </rPr>
          <t>RHEL 9 must enforce password complexity by requiring that at least one special character be used.</t>
        </r>
      </text>
    </comment>
    <comment ref="N91" authorId="0" shapeId="0" xr:uid="{00000000-0006-0000-0800-00005F000000}">
      <text>
        <r>
          <rPr>
            <sz val="11"/>
            <rFont val="Calibri"/>
          </rPr>
          <t>RHEL 9 must enforce password complexity by requiring that at least one uppercase character be used.</t>
        </r>
      </text>
    </comment>
    <comment ref="O91" authorId="0" shapeId="0" xr:uid="{00000000-0006-0000-0800-000060000000}">
      <text>
        <r>
          <rPr>
            <sz val="11"/>
            <rFont val="Calibri"/>
          </rPr>
          <t>RHEL 9 must require the maximum number of repeating characters of the same character class be limited to four when passwords are changed.</t>
        </r>
      </text>
    </comment>
    <comment ref="P91" authorId="0" shapeId="0" xr:uid="{00000000-0006-0000-0800-000061000000}">
      <text>
        <r>
          <rPr>
            <sz val="11"/>
            <rFont val="Calibri"/>
          </rPr>
          <t>RHEL 9 must require the maximum number of repeating characters be limited to three when passwords are changed.</t>
        </r>
      </text>
    </comment>
    <comment ref="G92" authorId="0" shapeId="0" xr:uid="{00000000-0006-0000-0800-000062000000}">
      <text>
        <r>
          <rPr>
            <sz val="11"/>
            <rFont val="Calibri"/>
          </rPr>
          <t>RHEL 9 user account passwords for new users or password changes must have a 60-day maximum password lifetime restriction in /etc/login.defs.</t>
        </r>
      </text>
    </comment>
    <comment ref="H92" authorId="0" shapeId="0" xr:uid="{00000000-0006-0000-0800-000063000000}">
      <text>
        <r>
          <rPr>
            <sz val="11"/>
            <rFont val="Calibri"/>
          </rPr>
          <t>RHEL 9 user account passwords must have a 60-day maximum password lifetime restriction.</t>
        </r>
      </text>
    </comment>
    <comment ref="I92" authorId="0" shapeId="0" xr:uid="{00000000-0006-0000-0800-000064000000}">
      <text>
        <r>
          <rPr>
            <sz val="11"/>
            <rFont val="Calibri"/>
          </rPr>
          <t>RHEL 9 must automatically lock an account when three unsuccessful logon attempts occur.</t>
        </r>
      </text>
    </comment>
    <comment ref="J92" authorId="0" shapeId="0" xr:uid="{00000000-0006-0000-0800-000065000000}">
      <text>
        <r>
          <rPr>
            <sz val="11"/>
            <rFont val="Calibri"/>
          </rPr>
          <t>RHEL 9 must automatically lock the root account until the root account is released by an administrator when three unsuccessful logon attempts occur during a 15-minute time period.</t>
        </r>
      </text>
    </comment>
    <comment ref="K92" authorId="0" shapeId="0" xr:uid="{00000000-0006-0000-0800-000066000000}">
      <text>
        <r>
          <rPr>
            <sz val="11"/>
            <rFont val="Calibri"/>
          </rPr>
          <t>RHEL 9 must automatically lock an account when three unsuccessful logon attempts occur during a 15-minute time period.</t>
        </r>
      </text>
    </comment>
    <comment ref="L92" authorId="0" shapeId="0" xr:uid="{00000000-0006-0000-0800-000067000000}">
      <text>
        <r>
          <rPr>
            <sz val="11"/>
            <rFont val="Calibri"/>
          </rPr>
          <t>RHEL 9 must ensure account lockouts persist.</t>
        </r>
      </text>
    </comment>
    <comment ref="M92" authorId="0" shapeId="0" xr:uid="{00000000-0006-0000-0800-000068000000}">
      <text>
        <r>
          <rPr>
            <sz val="11"/>
            <rFont val="Calibri"/>
          </rPr>
          <t>RHEL 9 must ensure the password complexity module in the system-auth file is configured for three retries or less.</t>
        </r>
      </text>
    </comment>
    <comment ref="N92" authorId="0" shapeId="0" xr:uid="{00000000-0006-0000-0800-000069000000}">
      <text>
        <r>
          <rPr>
            <sz val="11"/>
            <rFont val="Calibri"/>
          </rPr>
          <t>RHEL 9 must ensure the password complexity module is enabled in the password-auth file.</t>
        </r>
      </text>
    </comment>
    <comment ref="O92" authorId="0" shapeId="0" xr:uid="{00000000-0006-0000-0800-00006A000000}">
      <text>
        <r>
          <rPr>
            <sz val="11"/>
            <rFont val="Calibri"/>
          </rPr>
          <t>RHEL 9 must ensure the password complexity module is enabled in the system-auth file.</t>
        </r>
      </text>
    </comment>
    <comment ref="P92" authorId="0" shapeId="0" xr:uid="{00000000-0006-0000-0800-00006B000000}">
      <text>
        <r>
          <rPr>
            <sz val="11"/>
            <rFont val="Calibri"/>
          </rPr>
          <t>RHEL 9 must enforce password complexity rules for the root account.</t>
        </r>
      </text>
    </comment>
    <comment ref="Q92" authorId="0" shapeId="0" xr:uid="{00000000-0006-0000-0800-00006C000000}">
      <text>
        <r>
          <rPr>
            <sz val="11"/>
            <rFont val="Calibri"/>
          </rPr>
          <t>RHEL 9 must enforce password complexity by requiring that at least one lowercase character be used.</t>
        </r>
      </text>
    </comment>
    <comment ref="R92" authorId="0" shapeId="0" xr:uid="{00000000-0006-0000-0800-00006D000000}">
      <text>
        <r>
          <rPr>
            <sz val="11"/>
            <rFont val="Calibri"/>
          </rPr>
          <t>RHEL 9 must enforce password complexity by requiring that at least one numeric character be used.</t>
        </r>
      </text>
    </comment>
    <comment ref="S92" authorId="0" shapeId="0" xr:uid="{00000000-0006-0000-0800-00006E000000}">
      <text>
        <r>
          <rPr>
            <sz val="11"/>
            <rFont val="Calibri"/>
          </rPr>
          <t>RHEL 9 passwords must be created with a minimum of 15 characters.</t>
        </r>
      </text>
    </comment>
    <comment ref="T92" authorId="0" shapeId="0" xr:uid="{00000000-0006-0000-0800-00006F000000}">
      <text>
        <r>
          <rPr>
            <sz val="11"/>
            <rFont val="Calibri"/>
          </rPr>
          <t>RHEL 9 must enforce password complexity by requiring that at least one special character be used.</t>
        </r>
      </text>
    </comment>
    <comment ref="U92" authorId="0" shapeId="0" xr:uid="{00000000-0006-0000-0800-000070000000}">
      <text>
        <r>
          <rPr>
            <sz val="11"/>
            <rFont val="Calibri"/>
          </rPr>
          <t>RHEL 9 must prevent the use of dictionary words for passwords.</t>
        </r>
      </text>
    </comment>
    <comment ref="V92" authorId="0" shapeId="0" xr:uid="{00000000-0006-0000-0800-000071000000}">
      <text>
        <r>
          <rPr>
            <sz val="11"/>
            <rFont val="Calibri"/>
          </rPr>
          <t>RHEL 9 must enforce password complexity by requiring that at least one uppercase character be used.</t>
        </r>
      </text>
    </comment>
    <comment ref="W92" authorId="0" shapeId="0" xr:uid="{00000000-0006-0000-0800-000072000000}">
      <text>
        <r>
          <rPr>
            <sz val="11"/>
            <rFont val="Calibri"/>
          </rPr>
          <t>RHEL 9 must require the change of at least eight characters when passwords are changed.</t>
        </r>
      </text>
    </comment>
    <comment ref="X92" authorId="0" shapeId="0" xr:uid="{00000000-0006-0000-0800-000073000000}">
      <text>
        <r>
          <rPr>
            <sz val="11"/>
            <rFont val="Calibri"/>
          </rPr>
          <t>RHEL 9 must require the maximum number of repeating characters of the same character class be limited to four when passwords are changed.</t>
        </r>
      </text>
    </comment>
    <comment ref="Y92" authorId="0" shapeId="0" xr:uid="{00000000-0006-0000-0800-000074000000}">
      <text>
        <r>
          <rPr>
            <sz val="11"/>
            <rFont val="Calibri"/>
          </rPr>
          <t>RHEL 9 must require the maximum number of repeating characters be limited to three when passwords are changed.</t>
        </r>
      </text>
    </comment>
    <comment ref="Z92" authorId="0" shapeId="0" xr:uid="{00000000-0006-0000-0800-000075000000}">
      <text>
        <r>
          <rPr>
            <sz val="11"/>
            <rFont val="Calibri"/>
          </rPr>
          <t>RHEL 9 must require the change of at least four character classes when passwords are changed.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RHEL 9 firewall must employ a deny-all, allow-by-exception policy for allowing connections to other systems.</t>
        </r>
      </text>
    </comment>
    <comment ref="L20" authorId="0" shapeId="0" xr:uid="{00000000-0006-0000-0A00-000002000000}">
      <text>
        <r>
          <rPr>
            <sz val="11"/>
            <rFont val="Calibri"/>
          </rPr>
          <t>RHEL 9 must have the firewalld package installed.</t>
        </r>
      </text>
    </comment>
    <comment ref="M20" authorId="0" shapeId="0" xr:uid="{00000000-0006-0000-0A00-000003000000}">
      <text>
        <r>
          <rPr>
            <sz val="11"/>
            <rFont val="Calibri"/>
          </rPr>
          <t>The firewalld service on RHEL 9 must be active.</t>
        </r>
      </text>
    </comment>
    <comment ref="L22" authorId="0" shapeId="0" xr:uid="{00000000-0006-0000-0A00-000004000000}">
      <text>
        <r>
          <rPr>
            <sz val="11"/>
            <rFont val="Calibri"/>
          </rPr>
          <t>RHEL 9 must use reverse path filtering on all IPv4 interfaces.</t>
        </r>
      </text>
    </comment>
    <comment ref="M22" authorId="0" shapeId="0" xr:uid="{00000000-0006-0000-0A00-000005000000}">
      <text>
        <r>
          <rPr>
            <sz val="11"/>
            <rFont val="Calibri"/>
          </rPr>
          <t>RHEL 9 must use a reverse-path filter for IPv4 network traffic when possible by default.</t>
        </r>
      </text>
    </comment>
    <comment ref="L32" authorId="0" shapeId="0" xr:uid="{00000000-0006-0000-0A00-000006000000}">
      <text>
        <r>
          <rPr>
            <sz val="11"/>
            <rFont val="Calibri"/>
          </rPr>
          <t>RHEL 9 must use a separate file system for /tmp.</t>
        </r>
      </text>
    </comment>
    <comment ref="M32" authorId="0" shapeId="0" xr:uid="{00000000-0006-0000-0A00-00000A000000}">
      <text>
        <r>
          <rPr>
            <sz val="11"/>
            <rFont val="Calibri"/>
          </rPr>
          <t>RHEL 9 must use a separate file system for /var.</t>
        </r>
      </text>
    </comment>
    <comment ref="N32" authorId="0" shapeId="0" xr:uid="{00000000-0006-0000-0A00-000007000000}">
      <text>
        <r>
          <rPr>
            <sz val="11"/>
            <rFont val="Calibri"/>
          </rPr>
          <t>RHEL 9 must use a separate file system for /var/log.</t>
        </r>
      </text>
    </comment>
    <comment ref="O32" authorId="0" shapeId="0" xr:uid="{00000000-0006-0000-0A00-000008000000}">
      <text>
        <r>
          <rPr>
            <sz val="11"/>
            <rFont val="Calibri"/>
          </rPr>
          <t>RHEL 9 must use a separate file system for /var/tmp.</t>
        </r>
      </text>
    </comment>
    <comment ref="P32" authorId="0" shapeId="0" xr:uid="{00000000-0006-0000-0A00-000009000000}">
      <text>
        <r>
          <rPr>
            <sz val="11"/>
            <rFont val="Calibri"/>
          </rPr>
          <t>RHEL 9 must use a Linux Security Module configured to enforce limits on system services.</t>
        </r>
      </text>
    </comment>
    <comment ref="L35" authorId="0" shapeId="0" xr:uid="{00000000-0006-0000-0A00-00000B000000}">
      <text>
        <r>
          <rPr>
            <sz val="11"/>
            <rFont val="Calibri"/>
          </rPr>
          <t>The systemd Ctrl-Alt-Delete burst key sequence in RHEL 9 must be disabled.</t>
        </r>
      </text>
    </comment>
    <comment ref="M35" authorId="0" shapeId="0" xr:uid="{00000000-0006-0000-0A00-00002F000000}">
      <text>
        <r>
          <rPr>
            <sz val="11"/>
            <rFont val="Calibri"/>
          </rPr>
          <t>The x86 Ctrl-Alt-Delete key sequence must be disabled on RHEL 9.</t>
        </r>
      </text>
    </comment>
    <comment ref="N35" authorId="0" shapeId="0" xr:uid="{00000000-0006-0000-0A00-000030000000}">
      <text>
        <r>
          <rPr>
            <sz val="11"/>
            <rFont val="Calibri"/>
          </rPr>
          <t>RHEL 9 debug-shell systemd service must be disabled.</t>
        </r>
      </text>
    </comment>
    <comment ref="O35" authorId="0" shapeId="0" xr:uid="{00000000-0006-0000-0A00-000031000000}">
      <text>
        <r>
          <rPr>
            <sz val="11"/>
            <rFont val="Calibri"/>
          </rPr>
          <t>RHEL 9 must disable the ability of systemd to spawn an interactive boot process.</t>
        </r>
      </text>
    </comment>
    <comment ref="P35" authorId="0" shapeId="0" xr:uid="{00000000-0006-0000-0A00-000032000000}">
      <text>
        <r>
          <rPr>
            <sz val="11"/>
            <rFont val="Calibri"/>
          </rPr>
          <t>RHEL 9 must restrict access to the kernel message buffer.</t>
        </r>
      </text>
    </comment>
    <comment ref="Q35" authorId="0" shapeId="0" xr:uid="{00000000-0006-0000-0A00-00000C000000}">
      <text>
        <r>
          <rPr>
            <sz val="11"/>
            <rFont val="Calibri"/>
          </rPr>
          <t>RHEL 9 must prevent kernel profiling by nonprivileged users.</t>
        </r>
      </text>
    </comment>
    <comment ref="R35" authorId="0" shapeId="0" xr:uid="{00000000-0006-0000-0A00-00000D000000}">
      <text>
        <r>
          <rPr>
            <sz val="11"/>
            <rFont val="Calibri"/>
          </rPr>
          <t>RHEL 9 must prevent the loading of a new kernel for later execution.</t>
        </r>
      </text>
    </comment>
    <comment ref="S35" authorId="0" shapeId="0" xr:uid="{00000000-0006-0000-0A00-00000E000000}">
      <text>
        <r>
          <rPr>
            <sz val="11"/>
            <rFont val="Calibri"/>
          </rPr>
          <t>RHEL 9 must restrict exposed kernel pointer addresses access.</t>
        </r>
      </text>
    </comment>
    <comment ref="T35" authorId="0" shapeId="0" xr:uid="{00000000-0006-0000-0A00-00000F000000}">
      <text>
        <r>
          <rPr>
            <sz val="11"/>
            <rFont val="Calibri"/>
          </rPr>
          <t>RHEL 9 must enable kernel parameters to enforce discretionary access control (DAC) on hardlinks.</t>
        </r>
      </text>
    </comment>
    <comment ref="U35" authorId="0" shapeId="0" xr:uid="{00000000-0006-0000-0A00-000010000000}">
      <text>
        <r>
          <rPr>
            <sz val="11"/>
            <rFont val="Calibri"/>
          </rPr>
          <t>RHEL 9 must disable the kernel.core_pattern.</t>
        </r>
      </text>
    </comment>
    <comment ref="V35" authorId="0" shapeId="0" xr:uid="{00000000-0006-0000-0A00-000011000000}">
      <text>
        <r>
          <rPr>
            <sz val="11"/>
            <rFont val="Calibri"/>
          </rPr>
          <t>RHEL 9 must be configured to disable the Asynchronous Transfer Mode kernel module.</t>
        </r>
      </text>
    </comment>
    <comment ref="W35" authorId="0" shapeId="0" xr:uid="{00000000-0006-0000-0A00-000012000000}">
      <text>
        <r>
          <rPr>
            <sz val="11"/>
            <rFont val="Calibri"/>
          </rPr>
          <t>RHEL 9 must be configured to disable the Controller Area Network kernel module.</t>
        </r>
      </text>
    </comment>
    <comment ref="X35" authorId="0" shapeId="0" xr:uid="{00000000-0006-0000-0A00-000013000000}">
      <text>
        <r>
          <rPr>
            <sz val="11"/>
            <rFont val="Calibri"/>
          </rPr>
          <t>RHEL 9 must be configured to disable the FireWire kernel module.</t>
        </r>
      </text>
    </comment>
    <comment ref="Y35" authorId="0" shapeId="0" xr:uid="{00000000-0006-0000-0A00-000014000000}">
      <text>
        <r>
          <rPr>
            <sz val="11"/>
            <rFont val="Calibri"/>
          </rPr>
          <t>RHEL 9 must disable the Stream Control Transmission Protocol (SCTP) kernel module.</t>
        </r>
      </text>
    </comment>
    <comment ref="Z35" authorId="0" shapeId="0" xr:uid="{00000000-0006-0000-0A00-000015000000}">
      <text>
        <r>
          <rPr>
            <sz val="11"/>
            <rFont val="Calibri"/>
          </rPr>
          <t>RHEL 9 must disable the Transparent Inter Process Communication (TIPC) kernel module.</t>
        </r>
      </text>
    </comment>
    <comment ref="AA35" authorId="0" shapeId="0" xr:uid="{00000000-0006-0000-0A00-000016000000}">
      <text>
        <r>
          <rPr>
            <sz val="11"/>
            <rFont val="Calibri"/>
          </rPr>
          <t>RHEL 9 must disable access to network bpf system call from nonprivileged processes.</t>
        </r>
      </text>
    </comment>
    <comment ref="AB35" authorId="0" shapeId="0" xr:uid="{00000000-0006-0000-0A00-000017000000}">
      <text>
        <r>
          <rPr>
            <sz val="11"/>
            <rFont val="Calibri"/>
          </rPr>
          <t>RHEL 9 must disable core dump backtraces.</t>
        </r>
      </text>
    </comment>
    <comment ref="AC35" authorId="0" shapeId="0" xr:uid="{00000000-0006-0000-0A00-000018000000}">
      <text>
        <r>
          <rPr>
            <sz val="11"/>
            <rFont val="Calibri"/>
          </rPr>
          <t>RHEL 9 must disable storing core dumps.</t>
        </r>
      </text>
    </comment>
    <comment ref="AD35" authorId="0" shapeId="0" xr:uid="{00000000-0006-0000-0A00-000019000000}">
      <text>
        <r>
          <rPr>
            <sz val="11"/>
            <rFont val="Calibri"/>
          </rPr>
          <t>RHEL 9 must disable core dumps for all users.</t>
        </r>
      </text>
    </comment>
    <comment ref="AE35" authorId="0" shapeId="0" xr:uid="{00000000-0006-0000-0A00-00001A000000}">
      <text>
        <r>
          <rPr>
            <sz val="11"/>
            <rFont val="Calibri"/>
          </rPr>
          <t>RHEL 9 must disable acquiring, saving, and processing core dumps.</t>
        </r>
      </text>
    </comment>
    <comment ref="AF35" authorId="0" shapeId="0" xr:uid="{00000000-0006-0000-0A00-00001B000000}">
      <text>
        <r>
          <rPr>
            <sz val="11"/>
            <rFont val="Calibri"/>
          </rPr>
          <t>RHEL 9 must disable the use of user namespaces.</t>
        </r>
      </text>
    </comment>
    <comment ref="AG35" authorId="0" shapeId="0" xr:uid="{00000000-0006-0000-0A00-00001C000000}">
      <text>
        <r>
          <rPr>
            <sz val="11"/>
            <rFont val="Calibri"/>
          </rPr>
          <t>The kdump service on RHEL 9 must be disabled.</t>
        </r>
      </text>
    </comment>
    <comment ref="AH35" authorId="0" shapeId="0" xr:uid="{00000000-0006-0000-0A00-00001D000000}">
      <text>
        <r>
          <rPr>
            <sz val="11"/>
            <rFont val="Calibri"/>
          </rPr>
          <t>RHEL 9 must remove all software components after updated versions have been installed.</t>
        </r>
      </text>
    </comment>
    <comment ref="AI35" authorId="0" shapeId="0" xr:uid="{00000000-0006-0000-0A00-00001E000000}">
      <text>
        <r>
          <rPr>
            <sz val="11"/>
            <rFont val="Calibri"/>
          </rPr>
          <t>RHEL 9 must not have a File Transfer Protocol (FTP) server package installed.</t>
        </r>
      </text>
    </comment>
    <comment ref="AJ35" authorId="0" shapeId="0" xr:uid="{00000000-0006-0000-0A00-00001F000000}">
      <text>
        <r>
          <rPr>
            <sz val="11"/>
            <rFont val="Calibri"/>
          </rPr>
          <t>RHEL 9 must not have the nfs-utils package installed.</t>
        </r>
      </text>
    </comment>
    <comment ref="AK35" authorId="0" shapeId="0" xr:uid="{00000000-0006-0000-0A00-000020000000}">
      <text>
        <r>
          <rPr>
            <sz val="11"/>
            <rFont val="Calibri"/>
          </rPr>
          <t>RHEL 9 must not install packages from the Extra Packages for Enterprise Linux (EPEL) repository.</t>
        </r>
      </text>
    </comment>
    <comment ref="AL35" authorId="0" shapeId="0" xr:uid="{00000000-0006-0000-0A00-000021000000}">
      <text>
        <r>
          <rPr>
            <sz val="11"/>
            <rFont val="Calibri"/>
          </rPr>
          <t>RHEL 9 must not have the telnet-server package installed.</t>
        </r>
      </text>
    </comment>
    <comment ref="AM35" authorId="0" shapeId="0" xr:uid="{00000000-0006-0000-0A00-000022000000}">
      <text>
        <r>
          <rPr>
            <sz val="11"/>
            <rFont val="Calibri"/>
          </rPr>
          <t>RHEL 9 must not have the gssproxy package installed.</t>
        </r>
      </text>
    </comment>
    <comment ref="AN35" authorId="0" shapeId="0" xr:uid="{00000000-0006-0000-0A00-000023000000}">
      <text>
        <r>
          <rPr>
            <sz val="11"/>
            <rFont val="Calibri"/>
          </rPr>
          <t>RHEL 9 must not have the iprutils package installed.</t>
        </r>
      </text>
    </comment>
    <comment ref="AO35" authorId="0" shapeId="0" xr:uid="{00000000-0006-0000-0A00-000024000000}">
      <text>
        <r>
          <rPr>
            <sz val="11"/>
            <rFont val="Calibri"/>
          </rPr>
          <t>RHEL 9 must not have the tuned package installed.</t>
        </r>
      </text>
    </comment>
    <comment ref="AP35" authorId="0" shapeId="0" xr:uid="{00000000-0006-0000-0A00-000025000000}">
      <text>
        <r>
          <rPr>
            <sz val="11"/>
            <rFont val="Calibri"/>
          </rPr>
          <t>The Trivial File Transfer Protocol (TFTP) server must not be installed unless it is required, and if required, the RHEL 9 TFTP daemon must be configured to operate in secure mode.</t>
        </r>
      </text>
    </comment>
    <comment ref="AQ35" authorId="0" shapeId="0" xr:uid="{00000000-0006-0000-0A00-000026000000}">
      <text>
        <r>
          <rPr>
            <sz val="11"/>
            <rFont val="Calibri"/>
          </rPr>
          <t>RHEL 9 must not have the quagga package installed.</t>
        </r>
      </text>
    </comment>
    <comment ref="AR35" authorId="0" shapeId="0" xr:uid="{00000000-0006-0000-0A00-000027000000}">
      <text>
        <r>
          <rPr>
            <sz val="11"/>
            <rFont val="Calibri"/>
          </rPr>
          <t>A graphical display manager must not be installed on RHEL 9 unless approved.</t>
        </r>
      </text>
    </comment>
    <comment ref="AS35" authorId="0" shapeId="0" xr:uid="{00000000-0006-0000-0A00-000028000000}">
      <text>
        <r>
          <rPr>
            <sz val="11"/>
            <rFont val="Calibri"/>
          </rPr>
          <t>RHEL 9 must have the s-nail package installed.</t>
        </r>
      </text>
    </comment>
    <comment ref="AT35" authorId="0" shapeId="0" xr:uid="{00000000-0006-0000-0A00-000029000000}">
      <text>
        <r>
          <rPr>
            <sz val="11"/>
            <rFont val="Calibri"/>
          </rPr>
          <t>RHEL 9 file system automount function must be disabled unless required.</t>
        </r>
      </text>
    </comment>
    <comment ref="AU35" authorId="0" shapeId="0" xr:uid="{00000000-0006-0000-0A00-00002A000000}">
      <text>
        <r>
          <rPr>
            <sz val="11"/>
            <rFont val="Calibri"/>
          </rPr>
          <t>RHEL 9 must prevent files with the setuid and setgid bit set from being executed on file systems that are imported via Network File System (NFS).</t>
        </r>
      </text>
    </comment>
    <comment ref="AV35" authorId="0" shapeId="0" xr:uid="{00000000-0006-0000-0A00-00002B000000}">
      <text>
        <r>
          <rPr>
            <sz val="11"/>
            <rFont val="Calibri"/>
          </rPr>
          <t>RHEL 9 must prevent files with the setuid and setgid bit set from being executed on file systems that are used with removable media.</t>
        </r>
      </text>
    </comment>
    <comment ref="AW35" authorId="0" shapeId="0" xr:uid="{00000000-0006-0000-0A00-00002C000000}">
      <text>
        <r>
          <rPr>
            <sz val="11"/>
            <rFont val="Calibri"/>
          </rPr>
          <t>RHEL 9 must mount /boot with the nodev option.</t>
        </r>
      </text>
    </comment>
    <comment ref="AX35" authorId="0" shapeId="0" xr:uid="{00000000-0006-0000-0A00-00002D000000}">
      <text>
        <r>
          <rPr>
            <sz val="11"/>
            <rFont val="Calibri"/>
          </rPr>
          <t>RHEL 9 must prevent files with the setuid and setgid bit set from being executed on the /boot directory.</t>
        </r>
      </text>
    </comment>
    <comment ref="AY35" authorId="0" shapeId="0" xr:uid="{00000000-0006-0000-0A00-00002E000000}">
      <text>
        <r>
          <rPr>
            <sz val="11"/>
            <rFont val="Calibri"/>
          </rPr>
          <t>RHEL 9 must prevent files with the setuid and setgid bit set from being executed on the /boot/efi directory.</t>
        </r>
      </text>
    </comment>
    <comment ref="L37" authorId="0" shapeId="0" xr:uid="{00000000-0006-0000-0A00-000033000000}">
      <text>
        <r>
          <rPr>
            <sz val="11"/>
            <rFont val="Calibri"/>
          </rPr>
          <t>RHEL 9 must require a boot loader superuser password.</t>
        </r>
      </text>
    </comment>
    <comment ref="M37" authorId="0" shapeId="0" xr:uid="{00000000-0006-0000-0A00-000034000000}">
      <text>
        <r>
          <rPr>
            <sz val="11"/>
            <rFont val="Calibri"/>
          </rPr>
          <t>RHEL 9 must require a unique superusers name upon booting into single-user and maintenance modes.</t>
        </r>
      </text>
    </comment>
    <comment ref="N37" authorId="0" shapeId="0" xr:uid="{00000000-0006-0000-0A00-000035000000}">
      <text>
        <r>
          <rPr>
            <sz val="11"/>
            <rFont val="Calibri"/>
          </rPr>
          <t>RHEL 9 /boot/grub2/grub.cfg file must be group-owned by root.</t>
        </r>
      </text>
    </comment>
    <comment ref="O37" authorId="0" shapeId="0" xr:uid="{00000000-0006-0000-0A00-000036000000}">
      <text>
        <r>
          <rPr>
            <sz val="11"/>
            <rFont val="Calibri"/>
          </rPr>
          <t>RHEL 9 /boot/grub2/grub.cfg file must be owned by root.</t>
        </r>
      </text>
    </comment>
    <comment ref="P37" authorId="0" shapeId="0" xr:uid="{00000000-0006-0000-0A00-000037000000}">
      <text>
        <r>
          <rPr>
            <sz val="11"/>
            <rFont val="Calibri"/>
          </rPr>
          <t>RHEL 9 must disable virtual system calls.</t>
        </r>
      </text>
    </comment>
    <comment ref="Q37" authorId="0" shapeId="0" xr:uid="{00000000-0006-0000-0A00-000038000000}">
      <text>
        <r>
          <rPr>
            <sz val="11"/>
            <rFont val="Calibri"/>
          </rPr>
          <t>RHEL 9 must clear the page allocator to prevent use-after-free attacks.</t>
        </r>
      </text>
    </comment>
    <comment ref="R37" authorId="0" shapeId="0" xr:uid="{00000000-0006-0000-0A00-000039000000}">
      <text>
        <r>
          <rPr>
            <sz val="11"/>
            <rFont val="Calibri"/>
          </rPr>
          <t>RHEL 9 must clear memory when it is freed to prevent use-after-free attacks.</t>
        </r>
      </text>
    </comment>
    <comment ref="S37" authorId="0" shapeId="0" xr:uid="{00000000-0006-0000-0A00-00003A000000}">
      <text>
        <r>
          <rPr>
            <sz val="11"/>
            <rFont val="Calibri"/>
          </rPr>
          <t>RHEL 9 must enable mitigations against processor-based vulnerabilities.</t>
        </r>
      </text>
    </comment>
    <comment ref="T37" authorId="0" shapeId="0" xr:uid="{00000000-0006-0000-0A00-00003B000000}">
      <text>
        <r>
          <rPr>
            <sz val="11"/>
            <rFont val="Calibri"/>
          </rPr>
          <t>RHEL 9 must implement address space layout randomization (ASLR) to protect its memory from unauthorized code execution.</t>
        </r>
      </text>
    </comment>
    <comment ref="U37" authorId="0" shapeId="0" xr:uid="{00000000-0006-0000-0A00-00003C000000}">
      <text>
        <r>
          <rPr>
            <sz val="11"/>
            <rFont val="Calibri"/>
          </rPr>
          <t>RHEL 9 must restrict usage of ptrace to descendant processes.</t>
        </r>
      </text>
    </comment>
    <comment ref="V37" authorId="0" shapeId="0" xr:uid="{00000000-0006-0000-0A00-00003D000000}">
      <text>
        <r>
          <rPr>
            <sz val="11"/>
            <rFont val="Calibri"/>
          </rPr>
          <t>A separate RHEL 9 file system must be used for user home directories (such as /home or an equivalent).</t>
        </r>
      </text>
    </comment>
    <comment ref="W37" authorId="0" shapeId="0" xr:uid="{00000000-0006-0000-0A00-00003E000000}">
      <text>
        <r>
          <rPr>
            <sz val="11"/>
            <rFont val="Calibri"/>
          </rPr>
          <t>RHEL 9 must prevent device files from being interpreted on file systems that contain user home directories.</t>
        </r>
      </text>
    </comment>
    <comment ref="X37" authorId="0" shapeId="0" xr:uid="{00000000-0006-0000-0A00-00003F000000}">
      <text>
        <r>
          <rPr>
            <sz val="11"/>
            <rFont val="Calibri"/>
          </rPr>
          <t>RHEL 9 must prevent files with the setuid and setgid bit set from being executed on file systems that contain user home directories.</t>
        </r>
      </text>
    </comment>
    <comment ref="Y37" authorId="0" shapeId="0" xr:uid="{00000000-0006-0000-0A00-000040000000}">
      <text>
        <r>
          <rPr>
            <sz val="11"/>
            <rFont val="Calibri"/>
          </rPr>
          <t>RHEL 9 must prevent code from being executed on file systems that contain user home directories.</t>
        </r>
      </text>
    </comment>
    <comment ref="Z37" authorId="0" shapeId="0" xr:uid="{00000000-0006-0000-0A00-000041000000}">
      <text>
        <r>
          <rPr>
            <sz val="11"/>
            <rFont val="Calibri"/>
          </rPr>
          <t>RHEL 9 must prevent special devices on file systems that are imported via Network File System (NFS).</t>
        </r>
      </text>
    </comment>
    <comment ref="AA37" authorId="0" shapeId="0" xr:uid="{00000000-0006-0000-0A00-000042000000}">
      <text>
        <r>
          <rPr>
            <sz val="11"/>
            <rFont val="Calibri"/>
          </rPr>
          <t>RHEL 9  must prevent code from being executed on file systems that are imported via Network File System (NFS).</t>
        </r>
      </text>
    </comment>
    <comment ref="AB37" authorId="0" shapeId="0" xr:uid="{00000000-0006-0000-0A00-000043000000}">
      <text>
        <r>
          <rPr>
            <sz val="11"/>
            <rFont val="Calibri"/>
          </rPr>
          <t>RHEL 9 system commands must have mode 755 or less permissive.</t>
        </r>
      </text>
    </comment>
    <comment ref="AC37" authorId="0" shapeId="0" xr:uid="{00000000-0006-0000-0A00-000044000000}">
      <text>
        <r>
          <rPr>
            <sz val="11"/>
            <rFont val="Calibri"/>
          </rPr>
          <t>RHEL 9 library directories must have mode 755 or less permissive.</t>
        </r>
      </text>
    </comment>
    <comment ref="AD37" authorId="0" shapeId="0" xr:uid="{00000000-0006-0000-0A00-000045000000}">
      <text>
        <r>
          <rPr>
            <sz val="11"/>
            <rFont val="Calibri"/>
          </rPr>
          <t>RHEL 9 library files must have mode 755 or less permissive.</t>
        </r>
      </text>
    </comment>
    <comment ref="AE37" authorId="0" shapeId="0" xr:uid="{00000000-0006-0000-0A00-000046000000}">
      <text>
        <r>
          <rPr>
            <sz val="11"/>
            <rFont val="Calibri"/>
          </rPr>
          <t>RHEL 9 permissions of cron configuration files and directories must not be modified from the operating system defaults.</t>
        </r>
      </text>
    </comment>
    <comment ref="AF37" authorId="0" shapeId="0" xr:uid="{00000000-0006-0000-0A00-000047000000}">
      <text>
        <r>
          <rPr>
            <sz val="11"/>
            <rFont val="Calibri"/>
          </rPr>
          <t>All RHEL 9 local interactive user home directories must have mode 0750 or less permissive.</t>
        </r>
      </text>
    </comment>
    <comment ref="AG37" authorId="0" shapeId="0" xr:uid="{00000000-0006-0000-0A00-000048000000}">
      <text>
        <r>
          <rPr>
            <sz val="11"/>
            <rFont val="Calibri"/>
          </rPr>
          <t>RHEL 9 system commands must be owned by root.</t>
        </r>
      </text>
    </comment>
    <comment ref="AH37" authorId="0" shapeId="0" xr:uid="{00000000-0006-0000-0A00-000049000000}">
      <text>
        <r>
          <rPr>
            <sz val="11"/>
            <rFont val="Calibri"/>
          </rPr>
          <t>RHEL 9 system commands must be group-owned by root or a system account.</t>
        </r>
      </text>
    </comment>
    <comment ref="AI37" authorId="0" shapeId="0" xr:uid="{00000000-0006-0000-0A00-00004A000000}">
      <text>
        <r>
          <rPr>
            <sz val="11"/>
            <rFont val="Calibri"/>
          </rPr>
          <t>RHEL 9 library files must be owned by root.</t>
        </r>
      </text>
    </comment>
    <comment ref="AJ37" authorId="0" shapeId="0" xr:uid="{00000000-0006-0000-0A00-00004B000000}">
      <text>
        <r>
          <rPr>
            <sz val="11"/>
            <rFont val="Calibri"/>
          </rPr>
          <t>RHEL 9 library files must be group-owned by root or a system account.</t>
        </r>
      </text>
    </comment>
    <comment ref="AK37" authorId="0" shapeId="0" xr:uid="{00000000-0006-0000-0A00-00004C000000}">
      <text>
        <r>
          <rPr>
            <sz val="11"/>
            <rFont val="Calibri"/>
          </rPr>
          <t>RHEL 9 library directories must be owned by root.</t>
        </r>
      </text>
    </comment>
    <comment ref="AL37" authorId="0" shapeId="0" xr:uid="{00000000-0006-0000-0A00-00004D000000}">
      <text>
        <r>
          <rPr>
            <sz val="11"/>
            <rFont val="Calibri"/>
          </rPr>
          <t>RHEL 9 library directories must be group-owned by root or a system account.</t>
        </r>
      </text>
    </comment>
    <comment ref="AM37" authorId="0" shapeId="0" xr:uid="{00000000-0006-0000-0A00-00004E000000}">
      <text>
        <r>
          <rPr>
            <sz val="11"/>
            <rFont val="Calibri"/>
          </rPr>
          <t>RHEL 9 cron configuration files directory must be owned by root.</t>
        </r>
      </text>
    </comment>
    <comment ref="AN37" authorId="0" shapeId="0" xr:uid="{00000000-0006-0000-0A00-00004F000000}">
      <text>
        <r>
          <rPr>
            <sz val="11"/>
            <rFont val="Calibri"/>
          </rPr>
          <t>RHEL 9 cron configuration files directory must be group-owned by root.</t>
        </r>
      </text>
    </comment>
    <comment ref="AO37" authorId="0" shapeId="0" xr:uid="{00000000-0006-0000-0A00-000050000000}">
      <text>
        <r>
          <rPr>
            <sz val="11"/>
            <rFont val="Calibri"/>
          </rPr>
          <t>All RHEL 9 world-writable directories must be owned by root, sys, bin, or an application user.</t>
        </r>
      </text>
    </comment>
    <comment ref="AP37" authorId="0" shapeId="0" xr:uid="{00000000-0006-0000-0A00-000051000000}">
      <text>
        <r>
          <rPr>
            <sz val="11"/>
            <rFont val="Calibri"/>
          </rPr>
          <t>A sticky bit must be set on all RHEL 9 public directories.</t>
        </r>
      </text>
    </comment>
    <comment ref="AQ37" authorId="0" shapeId="0" xr:uid="{00000000-0006-0000-0A00-000052000000}">
      <text>
        <r>
          <rPr>
            <sz val="11"/>
            <rFont val="Calibri"/>
          </rPr>
          <t>RHEL 9 must not allow users to override SSH environment variables.</t>
        </r>
      </text>
    </comment>
    <comment ref="AR37" authorId="0" shapeId="0" xr:uid="{00000000-0006-0000-0A00-000053000000}">
      <text>
        <r>
          <rPr>
            <sz val="11"/>
            <rFont val="Calibri"/>
          </rPr>
          <t>RHEL 9 SSH server configuration file must be group-owned by root.</t>
        </r>
      </text>
    </comment>
    <comment ref="AS37" authorId="0" shapeId="0" xr:uid="{00000000-0006-0000-0A00-000054000000}">
      <text>
        <r>
          <rPr>
            <sz val="11"/>
            <rFont val="Calibri"/>
          </rPr>
          <t>The RHEL 9 SSH server configuration file must be owned by root.</t>
        </r>
      </text>
    </comment>
    <comment ref="AT37" authorId="0" shapeId="0" xr:uid="{00000000-0006-0000-0A00-000055000000}">
      <text>
        <r>
          <rPr>
            <sz val="11"/>
            <rFont val="Calibri"/>
          </rPr>
          <t>RHEL 9 SSH server configuration files</t>
        </r>
        <r>
          <rPr>
            <sz val="11"/>
            <color rgb="FF000000"/>
            <rFont val="Calibri"/>
          </rPr>
          <t>'</t>
        </r>
        <r>
          <rPr>
            <sz val="11"/>
            <color rgb="FF000000"/>
            <rFont val="Calibri"/>
          </rPr>
          <t xml:space="preserve"> permissions must not be modified.</t>
        </r>
      </text>
    </comment>
    <comment ref="AU37" authorId="0" shapeId="0" xr:uid="{00000000-0006-0000-0A00-000056000000}">
      <text>
        <r>
          <rPr>
            <sz val="11"/>
            <rFont val="Calibri"/>
          </rPr>
          <t>RHEL 9 SSH private host key files must have mode 0640 or less permissive.</t>
        </r>
      </text>
    </comment>
    <comment ref="AV37" authorId="0" shapeId="0" xr:uid="{00000000-0006-0000-0A00-000057000000}">
      <text>
        <r>
          <rPr>
            <sz val="11"/>
            <rFont val="Calibri"/>
          </rPr>
          <t>RHEL 9 SSH public host key files must have mode 0644 or less permissive.</t>
        </r>
      </text>
    </comment>
    <comment ref="AW37" authorId="0" shapeId="0" xr:uid="{00000000-0006-0000-0A00-000058000000}">
      <text>
        <r>
          <rPr>
            <sz val="11"/>
            <rFont val="Calibri"/>
          </rPr>
          <t>RHEL 9 SSH daemon must perform strict mode checking of home directory configuration files.</t>
        </r>
      </text>
    </comment>
    <comment ref="AX37" authorId="0" shapeId="0" xr:uid="{00000000-0006-0000-0A00-000059000000}">
      <text>
        <r>
          <rPr>
            <sz val="11"/>
            <rFont val="Calibri"/>
          </rPr>
          <t>RHEL 9 effective dconf policy must match the policy keyfiles.</t>
        </r>
      </text>
    </comment>
    <comment ref="AY37" authorId="0" shapeId="0" xr:uid="{00000000-0006-0000-0A00-00005A000000}">
      <text>
        <r>
          <rPr>
            <sz val="11"/>
            <rFont val="Calibri"/>
          </rPr>
          <t>All RHEL 9 local interactive user accounts must be assigned a home directory upon creation.</t>
        </r>
      </text>
    </comment>
    <comment ref="L38" authorId="0" shapeId="0" xr:uid="{00000000-0006-0000-0A00-00005B000000}">
      <text>
        <r>
          <rPr>
            <sz val="11"/>
            <rFont val="Calibri"/>
          </rPr>
          <t>RHEL 9 must not have the telnet-server package installed.</t>
        </r>
      </text>
    </comment>
    <comment ref="M38" authorId="0" shapeId="0" xr:uid="{00000000-0006-0000-0A00-00005C000000}">
      <text>
        <r>
          <rPr>
            <sz val="11"/>
            <rFont val="Calibri"/>
          </rPr>
          <t>The RHEL 9 SSH server must be configured to use only Message Authentication Codes (MACs) employing FIPS 140-3 validated cryptographic hash algorithms to protect the confidentiality of SSH server connections.</t>
        </r>
      </text>
    </comment>
    <comment ref="L59" authorId="0" shapeId="0" xr:uid="{00000000-0006-0000-0A00-00005D000000}">
      <text>
        <r>
          <rPr>
            <sz val="11"/>
            <rFont val="Calibri"/>
          </rPr>
          <t>RHEL 9 local disk partitions must implement cryptographic mechanisms to prevent unauthorized disclosure or modification of all information that requires at rest protection.</t>
        </r>
      </text>
    </comment>
    <comment ref="L84" authorId="0" shapeId="0" xr:uid="{00000000-0006-0000-0A00-00005E000000}">
      <text>
        <r>
          <rPr>
            <sz val="11"/>
            <rFont val="Calibri"/>
          </rPr>
          <t>RHEL 9 libreswan package must be installed.</t>
        </r>
      </text>
    </comment>
    <comment ref="M84" authorId="0" shapeId="0" xr:uid="{00000000-0006-0000-0A00-00005F000000}">
      <text>
        <r>
          <rPr>
            <sz val="11"/>
            <rFont val="Calibri"/>
          </rPr>
          <t>All RHEL 9 networked systems must have SSH installed.</t>
        </r>
      </text>
    </comment>
    <comment ref="N84" authorId="0" shapeId="0" xr:uid="{00000000-0006-0000-0A00-000060000000}">
      <text>
        <r>
          <rPr>
            <sz val="11"/>
            <rFont val="Calibri"/>
          </rPr>
          <t>All RHEL 9 networked systems must have and implement SSH to protect the confidentiality and integrity of transmitted and received information, as well as information during preparation for transmission.</t>
        </r>
      </text>
    </comment>
    <comment ref="O84" authorId="0" shapeId="0" xr:uid="{00000000-0006-0000-0A00-000061000000}">
      <text>
        <r>
          <rPr>
            <sz val="11"/>
            <rFont val="Calibri"/>
          </rPr>
          <t>RHEL 9 must have the openssh-clients package installed.</t>
        </r>
      </text>
    </comment>
    <comment ref="P84" authorId="0" shapeId="0" xr:uid="{00000000-0006-0000-0A00-000062000000}">
      <text>
        <r>
          <rPr>
            <sz val="11"/>
            <rFont val="Calibri"/>
          </rPr>
          <t>The RHEL 9 SSH server must be configured to use only DOD-approved encryption ciphers employing FIPS 140-3 validated cryptographic hash algorithms to protect the confidentiality of SSH server connections.</t>
        </r>
      </text>
    </comment>
    <comment ref="Q84" authorId="0" shapeId="0" xr:uid="{00000000-0006-0000-0A00-000063000000}">
      <text>
        <r>
          <rPr>
            <sz val="11"/>
            <rFont val="Calibri"/>
          </rPr>
          <t>RHEL 9 must force a frequent session key renegotiation for SSH connections to the server.</t>
        </r>
      </text>
    </comment>
    <comment ref="R84" authorId="0" shapeId="0" xr:uid="{00000000-0006-0000-0A00-000064000000}">
      <text>
        <r>
          <rPr>
            <sz val="11"/>
            <rFont val="Calibri"/>
          </rPr>
          <t>RHEL 9 must be configured so that all network connections associated with SSH traffic terminate after becoming unresponsive.</t>
        </r>
      </text>
    </comment>
    <comment ref="S84" authorId="0" shapeId="0" xr:uid="{00000000-0006-0000-0A00-000065000000}">
      <text>
        <r>
          <rPr>
            <sz val="11"/>
            <rFont val="Calibri"/>
          </rPr>
          <t>RHEL 9 must be configured so that all network connections associated with SSH traffic are terminated after 10 minutes of becoming unresponsive.</t>
        </r>
      </text>
    </comment>
    <comment ref="T84" authorId="0" shapeId="0" xr:uid="{00000000-0006-0000-0A00-000066000000}">
      <text>
        <r>
          <rPr>
            <sz val="11"/>
            <rFont val="Calibri"/>
          </rPr>
          <t>RHEL 9 must use a file integrity tool that is configured to use FIPS 140-3-approved cryptographic hashes for validating file contents and directories.</t>
        </r>
      </text>
    </comment>
    <comment ref="U84" authorId="0" shapeId="0" xr:uid="{00000000-0006-0000-0A00-000067000000}">
      <text>
        <r>
          <rPr>
            <sz val="11"/>
            <rFont val="Calibri"/>
          </rPr>
          <t>RHEL 9 must enable FIPS mode.</t>
        </r>
      </text>
    </comment>
    <comment ref="V84" authorId="0" shapeId="0" xr:uid="{00000000-0006-0000-0A00-000068000000}">
      <text>
        <r>
          <rPr>
            <sz val="11"/>
            <rFont val="Calibri"/>
          </rPr>
          <t>RHEL 9 must employ FIPS 140-3 approved cryptographic hashing algorithms for all stored passwords.</t>
        </r>
      </text>
    </comment>
    <comment ref="W84" authorId="0" shapeId="0" xr:uid="{00000000-0006-0000-0A00-000069000000}">
      <text>
        <r>
          <rPr>
            <sz val="11"/>
            <rFont val="Calibri"/>
          </rPr>
          <t>RHEL 9 IP tunnels must use FIPS 140-3 approved cryptographic algorithms.</t>
        </r>
      </text>
    </comment>
    <comment ref="X84" authorId="0" shapeId="0" xr:uid="{00000000-0006-0000-0A00-00006A000000}">
      <text>
        <r>
          <rPr>
            <sz val="11"/>
            <rFont val="Calibri"/>
          </rPr>
          <t>RHEL 9 pam_unix.so module must be configured in the password-auth file to use a FIPS 140-3 approved cryptographic hashing algorithm for system authentication.</t>
        </r>
      </text>
    </comment>
    <comment ref="Y84" authorId="0" shapeId="0" xr:uid="{00000000-0006-0000-0A00-00006B000000}">
      <text>
        <r>
          <rPr>
            <sz val="11"/>
            <rFont val="Calibri"/>
          </rPr>
          <t>RHEL 9 must have the crypto-policies package installed.</t>
        </r>
      </text>
    </comment>
    <comment ref="Z84" authorId="0" shapeId="0" xr:uid="{00000000-0006-0000-0A00-00006C000000}">
      <text>
        <r>
          <rPr>
            <sz val="11"/>
            <rFont val="Calibri"/>
          </rPr>
          <t>RHEL 9 cryptographic policy must not be overridden.</t>
        </r>
      </text>
    </comment>
    <comment ref="AA84" authorId="0" shapeId="0" xr:uid="{00000000-0006-0000-0A00-00006D000000}">
      <text>
        <r>
          <rPr>
            <sz val="11"/>
            <rFont val="Calibri"/>
          </rPr>
          <t>RHEL 9 must implement a FIPS 140-3-compliant systemwide cryptographic policy.</t>
        </r>
      </text>
    </comment>
    <comment ref="AB84" authorId="0" shapeId="0" xr:uid="{00000000-0006-0000-0A00-00006E000000}">
      <text>
        <r>
          <rPr>
            <sz val="11"/>
            <rFont val="Calibri"/>
          </rPr>
          <t>RHEL 9 must implement DOD-approved encryption in the bind package.</t>
        </r>
      </text>
    </comment>
    <comment ref="AC84" authorId="0" shapeId="0" xr:uid="{00000000-0006-0000-0A00-00006F000000}">
      <text>
        <r>
          <rPr>
            <sz val="11"/>
            <rFont val="Calibri"/>
          </rPr>
          <t>The RHEL 9 SSH client must be configured to use only DOD-approved encryption ciphers employing FIPS 140-3 validated cryptographic hash algorithms to protect the confidentiality of SSH client connections.</t>
        </r>
      </text>
    </comment>
    <comment ref="AD84" authorId="0" shapeId="0" xr:uid="{00000000-0006-0000-0A00-000070000000}">
      <text>
        <r>
          <rPr>
            <sz val="11"/>
            <rFont val="Calibri"/>
          </rPr>
          <t>The RHEL 9 SSH client must be configured to use only DOD-approved Message Authentication Codes (MACs) employing FIPS 140-3 validated cryptographic hash algorithms to protect the confidentiality of SSH client connections.</t>
        </r>
      </text>
    </comment>
    <comment ref="L115" authorId="0" shapeId="0" xr:uid="{00000000-0006-0000-0A00-000071000000}">
      <text>
        <r>
          <rPr>
            <sz val="11"/>
            <rFont val="Calibri"/>
          </rPr>
          <t>RHEL 9 must be a vendor-supported release.</t>
        </r>
      </text>
    </comment>
    <comment ref="M115" authorId="0" shapeId="0" xr:uid="{00000000-0006-0000-0A00-000072000000}">
      <text>
        <r>
          <rPr>
            <sz val="11"/>
            <rFont val="Calibri"/>
          </rPr>
          <t>RHEL 9 must check the GPG signature of software packages originating from external software repositories before installation.</t>
        </r>
      </text>
    </comment>
    <comment ref="N115" authorId="0" shapeId="0" xr:uid="{00000000-0006-0000-0A00-000073000000}">
      <text>
        <r>
          <rPr>
            <sz val="11"/>
            <rFont val="Calibri"/>
          </rPr>
          <t>RHEL 9 must check the GPG signature of locally installed software packages before installation.</t>
        </r>
      </text>
    </comment>
    <comment ref="O115" authorId="0" shapeId="0" xr:uid="{00000000-0006-0000-0A00-000074000000}">
      <text>
        <r>
          <rPr>
            <sz val="11"/>
            <rFont val="Calibri"/>
          </rPr>
          <t>RHEL 9 must have GPG signature verification enabled for all software repositories.</t>
        </r>
      </text>
    </comment>
    <comment ref="L119" authorId="0" shapeId="0" xr:uid="{00000000-0006-0000-0A00-000075000000}">
      <text>
        <r>
          <rPr>
            <sz val="11"/>
            <rFont val="Calibri"/>
          </rPr>
          <t>RHEL 9 vendor packaged system security patches and updates must be installed and up to date.</t>
        </r>
      </text>
    </comment>
    <comment ref="M119" authorId="0" shapeId="0" xr:uid="{00000000-0006-0000-0A00-000076000000}">
      <text>
        <r>
          <rPr>
            <sz val="11"/>
            <rFont val="Calibri"/>
          </rPr>
          <t>RHEL 9 subscription-manager package must be installed.</t>
        </r>
      </text>
    </comment>
    <comment ref="N119" authorId="0" shapeId="0" xr:uid="{00000000-0006-0000-0A00-000077000000}">
      <text>
        <r>
          <rPr>
            <sz val="11"/>
            <rFont val="Calibri"/>
          </rPr>
          <t>RHEL 9 must have policycoreutils package installed.</t>
        </r>
      </text>
    </comment>
    <comment ref="O119" authorId="0" shapeId="0" xr:uid="{00000000-0006-0000-0A00-000078000000}">
      <text>
        <r>
          <rPr>
            <sz val="11"/>
            <rFont val="Calibri"/>
          </rPr>
          <t>RHEL 9 policycoreutils-python-utils package must be installed.</t>
        </r>
      </text>
    </comment>
    <comment ref="P119" authorId="0" shapeId="0" xr:uid="{00000000-0006-0000-0A00-000079000000}">
      <text>
        <r>
          <rPr>
            <sz val="11"/>
            <rFont val="Calibri"/>
          </rPr>
          <t>RHEL 9 audispd-plugins package must be installed.</t>
        </r>
      </text>
    </comment>
    <comment ref="L138" authorId="0" shapeId="0" xr:uid="{00000000-0006-0000-0A00-00007A000000}">
      <text>
        <r>
          <rPr>
            <sz val="11"/>
            <rFont val="Calibri"/>
          </rPr>
          <t>RHEL 9 must require users to reauthenticate for privilege escalation.</t>
        </r>
      </text>
    </comment>
    <comment ref="M138" authorId="0" shapeId="0" xr:uid="{00000000-0006-0000-0A00-00007B000000}">
      <text>
        <r>
          <rPr>
            <sz val="11"/>
            <rFont val="Calibri"/>
          </rPr>
          <t>RHEL 9 must require users to provide a password for privilege escalation.</t>
        </r>
      </text>
    </comment>
    <comment ref="N138" authorId="0" shapeId="0" xr:uid="{00000000-0006-0000-0A00-00007C000000}">
      <text>
        <r>
          <rPr>
            <sz val="11"/>
            <rFont val="Calibri"/>
          </rPr>
          <t>RHEL 9 must not be configured to bypass password requirements for privilege escalation.</t>
        </r>
      </text>
    </comment>
    <comment ref="L144" authorId="0" shapeId="0" xr:uid="{00000000-0006-0000-0A00-00007D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M144" authorId="0" shapeId="0" xr:uid="{00000000-0006-0000-0A00-00007E000000}">
      <text>
        <r>
          <rPr>
            <sz val="11"/>
            <rFont val="Calibri"/>
          </rPr>
          <t>RHEL 9 must restrict privilege elevation to authorized personnel.</t>
        </r>
      </text>
    </comment>
    <comment ref="N144" authorId="0" shapeId="0" xr:uid="{00000000-0006-0000-0A00-00007F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L152" authorId="0" shapeId="0" xr:uid="{00000000-0006-0000-0A00-000080000000}">
      <text>
        <r>
          <rPr>
            <sz val="11"/>
            <rFont val="Calibri"/>
          </rPr>
          <t>RHEL 9 must not permit direct logons to the root account using remote access via SSH.</t>
        </r>
      </text>
    </comment>
    <comment ref="M152" authorId="0" shapeId="0" xr:uid="{00000000-0006-0000-0A00-000081000000}">
      <text>
        <r>
          <rPr>
            <sz val="11"/>
            <rFont val="Calibri"/>
          </rPr>
          <t>RHEL 9 duplicate User IDs (UIDs) must not exist for interactive users.</t>
        </r>
      </text>
    </comment>
    <comment ref="N152" authorId="0" shapeId="0" xr:uid="{00000000-0006-0000-0A00-000082000000}">
      <text>
        <r>
          <rPr>
            <sz val="11"/>
            <rFont val="Calibri"/>
          </rPr>
          <t>RHEL 9 system accounts must not have an interactive login shell.</t>
        </r>
      </text>
    </comment>
    <comment ref="O152" authorId="0" shapeId="0" xr:uid="{00000000-0006-0000-0A00-000083000000}">
      <text>
        <r>
          <rPr>
            <sz val="11"/>
            <rFont val="Calibri"/>
          </rPr>
          <t>The root account must be the only account having unrestricted access to RHEL 9 system.</t>
        </r>
      </text>
    </comment>
    <comment ref="P152" authorId="0" shapeId="0" xr:uid="{00000000-0006-0000-0A00-000084000000}">
      <text>
        <r>
          <rPr>
            <sz val="11"/>
            <rFont val="Calibri"/>
          </rPr>
          <t>RHEL 9 groups must have unique Group ID (GID).</t>
        </r>
      </text>
    </comment>
    <comment ref="L156" authorId="0" shapeId="0" xr:uid="{00000000-0006-0000-0A00-000085000000}">
      <text>
        <r>
          <rPr>
            <sz val="11"/>
            <rFont val="Calibri"/>
          </rPr>
          <t>RHEL 9 must disable account identifiers (individuals, groups, roles, and devices) after 35 days of inactivity.</t>
        </r>
      </text>
    </comment>
    <comment ref="L157" authorId="0" shapeId="0" xr:uid="{00000000-0006-0000-0A00-000086000000}">
      <text>
        <r>
          <rPr>
            <sz val="11"/>
            <rFont val="Calibri"/>
          </rPr>
          <t>RHEL 9 must automatically expire temporary accounts within 72 hours.</t>
        </r>
      </text>
    </comment>
    <comment ref="M157" authorId="0" shapeId="0" xr:uid="{00000000-0006-0000-0A00-000087000000}">
      <text>
        <r>
          <rPr>
            <sz val="11"/>
            <rFont val="Calibri"/>
          </rPr>
          <t>RHEL 9 must disable account identifiers (individuals, groups, roles, and devices) after 35 days of inactivity.</t>
        </r>
      </text>
    </comment>
    <comment ref="L159" authorId="0" shapeId="0" xr:uid="{00000000-0006-0000-0A00-000088000000}">
      <text>
        <r>
          <rPr>
            <sz val="11"/>
            <rFont val="Calibri"/>
          </rPr>
          <t>RHEL 9 must be able to initiate directly a session lock for all connection types using smart card when the smart card is removed.</t>
        </r>
      </text>
    </comment>
    <comment ref="M159" authorId="0" shapeId="0" xr:uid="{00000000-0006-0000-0A00-000089000000}">
      <text>
        <r>
          <rPr>
            <sz val="11"/>
            <rFont val="Calibri"/>
          </rPr>
          <t>RHEL 9 must enable a user session lock until that user re-establishes access using established identification and authentication procedures for graphical user sessions.</t>
        </r>
      </text>
    </comment>
    <comment ref="N159" authorId="0" shapeId="0" xr:uid="{00000000-0006-0000-0A00-00008A000000}">
      <text>
        <r>
          <rPr>
            <sz val="11"/>
            <rFont val="Calibri"/>
          </rPr>
          <t>RHEL 9 must prevent a user from overriding the screensaver lock-enabled setting for the graphical user interface.</t>
        </r>
      </text>
    </comment>
    <comment ref="O159" authorId="0" shapeId="0" xr:uid="{00000000-0006-0000-0A00-00008B000000}">
      <text>
        <r>
          <rPr>
            <sz val="11"/>
            <rFont val="Calibri"/>
          </rPr>
          <t>RHEL 9 must automatically lock graphical user sessions after 10 minutes of inactivity.</t>
        </r>
      </text>
    </comment>
    <comment ref="P159" authorId="0" shapeId="0" xr:uid="{00000000-0006-0000-0A00-00008C000000}">
      <text>
        <r>
          <rPr>
            <sz val="11"/>
            <rFont val="Calibri"/>
          </rPr>
          <t>RHEL 9 must prevent a user from overriding the session idle-delay setting for the graphical user interface.</t>
        </r>
      </text>
    </comment>
    <comment ref="Q159" authorId="0" shapeId="0" xr:uid="{00000000-0006-0000-0A00-00008D000000}">
      <text>
        <r>
          <rPr>
            <sz val="11"/>
            <rFont val="Calibri"/>
          </rPr>
          <t>RHEL 9 must initiate a session lock for graphical user interfaces when the screensaver is activated.</t>
        </r>
      </text>
    </comment>
    <comment ref="R159" authorId="0" shapeId="0" xr:uid="{00000000-0006-0000-0A00-00008E000000}">
      <text>
        <r>
          <rPr>
            <sz val="11"/>
            <rFont val="Calibri"/>
          </rPr>
          <t>RHEL 9 must prevent a user from overriding the session lock-delay setting for the graphical user interface.</t>
        </r>
      </text>
    </comment>
    <comment ref="S159" authorId="0" shapeId="0" xr:uid="{00000000-0006-0000-0A00-00008F000000}">
      <text>
        <r>
          <rPr>
            <sz val="11"/>
            <rFont val="Calibri"/>
          </rPr>
          <t>RHEL 9 must conceal, via the session lock, information previously visible on the display with a publicly viewable image.</t>
        </r>
      </text>
    </comment>
    <comment ref="T159" authorId="0" shapeId="0" xr:uid="{00000000-0006-0000-0A00-000090000000}">
      <text>
        <r>
          <rPr>
            <sz val="11"/>
            <rFont val="Calibri"/>
          </rPr>
          <t>RHEL 9 must automatically exit interactive command shell user sessions after 10 minutes of inactivity.</t>
        </r>
      </text>
    </comment>
    <comment ref="U159" authorId="0" shapeId="0" xr:uid="{00000000-0006-0000-0A00-000091000000}">
      <text>
        <r>
          <rPr>
            <sz val="11"/>
            <rFont val="Calibri"/>
          </rPr>
          <t>RHEL 9 must terminate idle user sessions.</t>
        </r>
      </text>
    </comment>
    <comment ref="L161" authorId="0" shapeId="0" xr:uid="{00000000-0006-0000-0A00-000092000000}">
      <text>
        <r>
          <rPr>
            <sz val="11"/>
            <rFont val="Calibri"/>
          </rPr>
          <t>RHEL 9 SSHD must not allow blank passwords.</t>
        </r>
      </text>
    </comment>
    <comment ref="M161" authorId="0" shapeId="0" xr:uid="{00000000-0006-0000-0A00-000093000000}">
      <text>
        <r>
          <rPr>
            <sz val="11"/>
            <rFont val="Calibri"/>
          </rPr>
          <t>RHEL 9 must enable the Pluggable Authentication Module (PAM) interface for SSHD.</t>
        </r>
      </text>
    </comment>
    <comment ref="N161" authorId="0" shapeId="0" xr:uid="{00000000-0006-0000-0A00-000094000000}">
      <text>
        <r>
          <rPr>
            <sz val="11"/>
            <rFont val="Calibri"/>
          </rPr>
          <t>RHEL 9 must not allow blank or null passwords.</t>
        </r>
      </text>
    </comment>
    <comment ref="O161" authorId="0" shapeId="0" xr:uid="{00000000-0006-0000-0A00-000095000000}">
      <text>
        <r>
          <rPr>
            <sz val="11"/>
            <rFont val="Calibri"/>
          </rPr>
          <t>RHEL 9 must not have accounts configured with blank or null passwords.</t>
        </r>
      </text>
    </comment>
    <comment ref="L162" authorId="0" shapeId="0" xr:uid="{00000000-0006-0000-0A00-000096000000}">
      <text>
        <r>
          <rPr>
            <sz val="11"/>
            <rFont val="Calibri"/>
          </rPr>
          <t>RHEL 9 /etc/group file must have mode 0644 or less permissive to prevent unauthorized access.</t>
        </r>
      </text>
    </comment>
    <comment ref="M162" authorId="0" shapeId="0" xr:uid="{00000000-0006-0000-0A00-000097000000}">
      <text>
        <r>
          <rPr>
            <sz val="11"/>
            <rFont val="Calibri"/>
          </rPr>
          <t>RHEL 9 /etc/group- file must have mode 0644 or less permissive to prevent unauthorized access.</t>
        </r>
      </text>
    </comment>
    <comment ref="N162" authorId="0" shapeId="0" xr:uid="{00000000-0006-0000-0A00-000098000000}">
      <text>
        <r>
          <rPr>
            <sz val="11"/>
            <rFont val="Calibri"/>
          </rPr>
          <t>RHEL 9 /etc/gshadow file must have mode 0000 or less permissive to prevent unauthorized access.</t>
        </r>
      </text>
    </comment>
    <comment ref="O162" authorId="0" shapeId="0" xr:uid="{00000000-0006-0000-0A00-000099000000}">
      <text>
        <r>
          <rPr>
            <sz val="11"/>
            <rFont val="Calibri"/>
          </rPr>
          <t>RHEL 9 /etc/gshadow- file must have mode 0000 or less permissive to prevent unauthorized access.</t>
        </r>
      </text>
    </comment>
    <comment ref="P162" authorId="0" shapeId="0" xr:uid="{00000000-0006-0000-0A00-00009A000000}">
      <text>
        <r>
          <rPr>
            <sz val="11"/>
            <rFont val="Calibri"/>
          </rPr>
          <t>RHEL 9 /etc/passwd file must have mode 0644 or less permissive to prevent unauthorized access.</t>
        </r>
      </text>
    </comment>
    <comment ref="Q162" authorId="0" shapeId="0" xr:uid="{00000000-0006-0000-0A00-00009B000000}">
      <text>
        <r>
          <rPr>
            <sz val="11"/>
            <rFont val="Calibri"/>
          </rPr>
          <t>RHEL 9 /etc/passwd- file must have mode 0644 or less permissive to prevent unauthorized access.</t>
        </r>
      </text>
    </comment>
    <comment ref="R162" authorId="0" shapeId="0" xr:uid="{00000000-0006-0000-0A00-00009C000000}">
      <text>
        <r>
          <rPr>
            <sz val="11"/>
            <rFont val="Calibri"/>
          </rPr>
          <t>RHEL 9 /etc/shadow- file must have mode 0000 or less permissive to prevent unauthorized access.</t>
        </r>
      </text>
    </comment>
    <comment ref="S162" authorId="0" shapeId="0" xr:uid="{00000000-0006-0000-0A00-00009D000000}">
      <text>
        <r>
          <rPr>
            <sz val="11"/>
            <rFont val="Calibri"/>
          </rPr>
          <t>RHEL 9 /etc/group file must be owned by root.</t>
        </r>
      </text>
    </comment>
    <comment ref="T162" authorId="0" shapeId="0" xr:uid="{00000000-0006-0000-0A00-00009E000000}">
      <text>
        <r>
          <rPr>
            <sz val="11"/>
            <rFont val="Calibri"/>
          </rPr>
          <t>RHEL 9 /etc/group file must be group-owned by root.</t>
        </r>
      </text>
    </comment>
    <comment ref="U162" authorId="0" shapeId="0" xr:uid="{00000000-0006-0000-0A00-00009F000000}">
      <text>
        <r>
          <rPr>
            <sz val="11"/>
            <rFont val="Calibri"/>
          </rPr>
          <t>RHEL 9 /etc/group- file must be owned by root.</t>
        </r>
      </text>
    </comment>
    <comment ref="V162" authorId="0" shapeId="0" xr:uid="{00000000-0006-0000-0A00-0000A0000000}">
      <text>
        <r>
          <rPr>
            <sz val="11"/>
            <rFont val="Calibri"/>
          </rPr>
          <t>RHEL 9 /etc/group- file must be group-owned by root.</t>
        </r>
      </text>
    </comment>
    <comment ref="W162" authorId="0" shapeId="0" xr:uid="{00000000-0006-0000-0A00-0000A1000000}">
      <text>
        <r>
          <rPr>
            <sz val="11"/>
            <rFont val="Calibri"/>
          </rPr>
          <t>RHEL 9 /etc/gshadow file must be owned by root.</t>
        </r>
      </text>
    </comment>
    <comment ref="X162" authorId="0" shapeId="0" xr:uid="{00000000-0006-0000-0A00-0000A2000000}">
      <text>
        <r>
          <rPr>
            <sz val="11"/>
            <rFont val="Calibri"/>
          </rPr>
          <t>RHEL 9 /etc/gshadow file must be group-owned by root.</t>
        </r>
      </text>
    </comment>
    <comment ref="Y162" authorId="0" shapeId="0" xr:uid="{00000000-0006-0000-0A00-0000A3000000}">
      <text>
        <r>
          <rPr>
            <sz val="11"/>
            <rFont val="Calibri"/>
          </rPr>
          <t>RHEL 9 /etc/gshadow- file must be owned by root.</t>
        </r>
      </text>
    </comment>
    <comment ref="Z162" authorId="0" shapeId="0" xr:uid="{00000000-0006-0000-0A00-0000A4000000}">
      <text>
        <r>
          <rPr>
            <sz val="11"/>
            <rFont val="Calibri"/>
          </rPr>
          <t>RHEL 9 /etc/gshadow- file must be group-owned by root.</t>
        </r>
      </text>
    </comment>
    <comment ref="AA162" authorId="0" shapeId="0" xr:uid="{00000000-0006-0000-0A00-0000A5000000}">
      <text>
        <r>
          <rPr>
            <sz val="11"/>
            <rFont val="Calibri"/>
          </rPr>
          <t>RHEL 9 /etc/passwd file must be owned by root.</t>
        </r>
      </text>
    </comment>
    <comment ref="AB162" authorId="0" shapeId="0" xr:uid="{00000000-0006-0000-0A00-0000A6000000}">
      <text>
        <r>
          <rPr>
            <sz val="11"/>
            <rFont val="Calibri"/>
          </rPr>
          <t>RHEL 9 /etc/passwd file must be group-owned by root.</t>
        </r>
      </text>
    </comment>
    <comment ref="AC162" authorId="0" shapeId="0" xr:uid="{00000000-0006-0000-0A00-0000A7000000}">
      <text>
        <r>
          <rPr>
            <sz val="11"/>
            <rFont val="Calibri"/>
          </rPr>
          <t>RHEL 9 /etc/passwd- file must be owned by root.</t>
        </r>
      </text>
    </comment>
    <comment ref="AD162" authorId="0" shapeId="0" xr:uid="{00000000-0006-0000-0A00-0000A8000000}">
      <text>
        <r>
          <rPr>
            <sz val="11"/>
            <rFont val="Calibri"/>
          </rPr>
          <t>RHEL 9 /etc/passwd- file must be group-owned by root.</t>
        </r>
      </text>
    </comment>
    <comment ref="AE162" authorId="0" shapeId="0" xr:uid="{00000000-0006-0000-0A00-0000A9000000}">
      <text>
        <r>
          <rPr>
            <sz val="11"/>
            <rFont val="Calibri"/>
          </rPr>
          <t>RHEL 9 /etc/shadow file must be owned by root.</t>
        </r>
      </text>
    </comment>
    <comment ref="AF162" authorId="0" shapeId="0" xr:uid="{00000000-0006-0000-0A00-0000AA000000}">
      <text>
        <r>
          <rPr>
            <sz val="11"/>
            <rFont val="Calibri"/>
          </rPr>
          <t>RHEL 9 /etc/shadow file must be group-owned by root.</t>
        </r>
      </text>
    </comment>
    <comment ref="AG162" authorId="0" shapeId="0" xr:uid="{00000000-0006-0000-0A00-0000AB000000}">
      <text>
        <r>
          <rPr>
            <sz val="11"/>
            <rFont val="Calibri"/>
          </rPr>
          <t>RHEL 9 /etc/shadow- file must be owned by root.</t>
        </r>
      </text>
    </comment>
    <comment ref="AH162" authorId="0" shapeId="0" xr:uid="{00000000-0006-0000-0A00-0000AC000000}">
      <text>
        <r>
          <rPr>
            <sz val="11"/>
            <rFont val="Calibri"/>
          </rPr>
          <t>RHEL 9 /etc/shadow- file must be group-owned by root.</t>
        </r>
      </text>
    </comment>
    <comment ref="AI162" authorId="0" shapeId="0" xr:uid="{00000000-0006-0000-0A00-0000AD000000}">
      <text>
        <r>
          <rPr>
            <sz val="11"/>
            <rFont val="Calibri"/>
          </rPr>
          <t>RHEL 9 /etc/shadow file must have mode 0000 to prevent unauthorized access.</t>
        </r>
      </text>
    </comment>
    <comment ref="AJ162" authorId="0" shapeId="0" xr:uid="{00000000-0006-0000-0A00-0000AE000000}">
      <text>
        <r>
          <rPr>
            <sz val="11"/>
            <rFont val="Calibri"/>
          </rPr>
          <t>RHEL 9 password-auth must be configured to use a sufficient number of hashing rounds.</t>
        </r>
      </text>
    </comment>
    <comment ref="AK162" authorId="0" shapeId="0" xr:uid="{00000000-0006-0000-0A00-0000AF000000}">
      <text>
        <r>
          <rPr>
            <sz val="11"/>
            <rFont val="Calibri"/>
          </rPr>
          <t>RHEL 9 system-auth must be configured to use a sufficient number of hashing rounds.</t>
        </r>
      </text>
    </comment>
    <comment ref="AL162" authorId="0" shapeId="0" xr:uid="{00000000-0006-0000-0A00-0000B0000000}">
      <text>
        <r>
          <rPr>
            <sz val="11"/>
            <rFont val="Calibri"/>
          </rPr>
          <t>RHEL 9 must be configured so that user and group account administration utilities are configured to store only encrypted representations of passwords.</t>
        </r>
      </text>
    </comment>
    <comment ref="AM162" authorId="0" shapeId="0" xr:uid="{00000000-0006-0000-0A00-0000B1000000}">
      <text>
        <r>
          <rPr>
            <sz val="11"/>
            <rFont val="Calibri"/>
          </rPr>
          <t>RHEL 9 must be configured to use the shadow file to store only encrypted representations of passwords.</t>
        </r>
      </text>
    </comment>
    <comment ref="L164" authorId="0" shapeId="0" xr:uid="{00000000-0006-0000-0A00-0000B2000000}">
      <text>
        <r>
          <rPr>
            <sz val="11"/>
            <rFont val="Calibri"/>
          </rPr>
          <t>RHEL 9 must automatically lock an account when three unsuccessful logon attempts occur.</t>
        </r>
      </text>
    </comment>
    <comment ref="M164" authorId="0" shapeId="0" xr:uid="{00000000-0006-0000-0A00-0000B3000000}">
      <text>
        <r>
          <rPr>
            <sz val="11"/>
            <rFont val="Calibri"/>
          </rPr>
          <t>RHEL 9 must automatically lock the root account until the root account is released by an administrator when three unsuccessful logon attempts occur during a 15-minute time period.</t>
        </r>
      </text>
    </comment>
    <comment ref="N164" authorId="0" shapeId="0" xr:uid="{00000000-0006-0000-0A00-0000B4000000}">
      <text>
        <r>
          <rPr>
            <sz val="11"/>
            <rFont val="Calibri"/>
          </rPr>
          <t>RHEL 9 must automatically lock an account when three unsuccessful logon attempts occur during a 15-minute time period.</t>
        </r>
      </text>
    </comment>
    <comment ref="O164" authorId="0" shapeId="0" xr:uid="{00000000-0006-0000-0A00-0000B5000000}">
      <text>
        <r>
          <rPr>
            <sz val="11"/>
            <rFont val="Calibri"/>
          </rPr>
          <t>RHEL 9 must ensure account lockouts persist.</t>
        </r>
      </text>
    </comment>
    <comment ref="P164" authorId="0" shapeId="0" xr:uid="{00000000-0006-0000-0A00-0000B6000000}">
      <text>
        <r>
          <rPr>
            <sz val="11"/>
            <rFont val="Calibri"/>
          </rPr>
          <t>RHEL 9 must configure the use of the pam_faillock.so module in the /etc/pam.d/system-auth file.</t>
        </r>
      </text>
    </comment>
    <comment ref="Q164" authorId="0" shapeId="0" xr:uid="{00000000-0006-0000-0A00-0000B7000000}">
      <text>
        <r>
          <rPr>
            <sz val="11"/>
            <rFont val="Calibri"/>
          </rPr>
          <t>RHEL 9 must configure the use of the pam_faillock.so module in the /etc/pam.d/password-auth file.</t>
        </r>
      </text>
    </comment>
    <comment ref="L166" authorId="0" shapeId="0" xr:uid="{00000000-0006-0000-0A00-0000B8000000}">
      <text>
        <r>
          <rPr>
            <sz val="11"/>
            <rFont val="Calibri"/>
          </rPr>
          <t>RHEL 9 must ensure the password complexity module in the system-auth file is configured for three retries or less.</t>
        </r>
      </text>
    </comment>
    <comment ref="M166" authorId="0" shapeId="0" xr:uid="{00000000-0006-0000-0A00-0000B9000000}">
      <text>
        <r>
          <rPr>
            <sz val="11"/>
            <rFont val="Calibri"/>
          </rPr>
          <t>RHEL 9 must ensure the password complexity module is enabled in the password-auth file.</t>
        </r>
      </text>
    </comment>
    <comment ref="N166" authorId="0" shapeId="0" xr:uid="{00000000-0006-0000-0A00-0000BA000000}">
      <text>
        <r>
          <rPr>
            <sz val="11"/>
            <rFont val="Calibri"/>
          </rPr>
          <t>RHEL 9 must ensure the password complexity module is enabled in the system-auth file.</t>
        </r>
      </text>
    </comment>
    <comment ref="O166" authorId="0" shapeId="0" xr:uid="{00000000-0006-0000-0A00-0000BB000000}">
      <text>
        <r>
          <rPr>
            <sz val="11"/>
            <rFont val="Calibri"/>
          </rPr>
          <t>RHEL 9 must enforce password complexity rules for the root account.</t>
        </r>
      </text>
    </comment>
    <comment ref="P166" authorId="0" shapeId="0" xr:uid="{00000000-0006-0000-0A00-0000BC000000}">
      <text>
        <r>
          <rPr>
            <sz val="11"/>
            <rFont val="Calibri"/>
          </rPr>
          <t>RHEL 9 must enforce password complexity by requiring that at least one lowercase character be used.</t>
        </r>
      </text>
    </comment>
    <comment ref="Q166" authorId="0" shapeId="0" xr:uid="{00000000-0006-0000-0A00-0000BD000000}">
      <text>
        <r>
          <rPr>
            <sz val="11"/>
            <rFont val="Calibri"/>
          </rPr>
          <t>RHEL 9 must enforce password complexity by requiring that at least one numeric character be used.</t>
        </r>
      </text>
    </comment>
    <comment ref="R166" authorId="0" shapeId="0" xr:uid="{00000000-0006-0000-0A00-0000BE000000}">
      <text>
        <r>
          <rPr>
            <sz val="11"/>
            <rFont val="Calibri"/>
          </rPr>
          <t>RHEL 9 passwords must be created with a minimum of 15 characters.</t>
        </r>
      </text>
    </comment>
    <comment ref="S166" authorId="0" shapeId="0" xr:uid="{00000000-0006-0000-0A00-0000BF000000}">
      <text>
        <r>
          <rPr>
            <sz val="11"/>
            <rFont val="Calibri"/>
          </rPr>
          <t>RHEL 9 must enforce password complexity by requiring that at least one special character be used.</t>
        </r>
      </text>
    </comment>
    <comment ref="T166" authorId="0" shapeId="0" xr:uid="{00000000-0006-0000-0A00-0000C0000000}">
      <text>
        <r>
          <rPr>
            <sz val="11"/>
            <rFont val="Calibri"/>
          </rPr>
          <t>RHEL 9 must prevent the use of dictionary words for passwords.</t>
        </r>
      </text>
    </comment>
    <comment ref="U166" authorId="0" shapeId="0" xr:uid="{00000000-0006-0000-0A00-0000C1000000}">
      <text>
        <r>
          <rPr>
            <sz val="11"/>
            <rFont val="Calibri"/>
          </rPr>
          <t>RHEL 9 must enforce password complexity by requiring that at least one uppercase character be used.</t>
        </r>
      </text>
    </comment>
    <comment ref="V166" authorId="0" shapeId="0" xr:uid="{00000000-0006-0000-0A00-0000C2000000}">
      <text>
        <r>
          <rPr>
            <sz val="11"/>
            <rFont val="Calibri"/>
          </rPr>
          <t>RHEL 9 must require the change of at least eight characters when passwords are changed.</t>
        </r>
      </text>
    </comment>
    <comment ref="W166" authorId="0" shapeId="0" xr:uid="{00000000-0006-0000-0A00-0000C3000000}">
      <text>
        <r>
          <rPr>
            <sz val="11"/>
            <rFont val="Calibri"/>
          </rPr>
          <t>RHEL 9 must require the maximum number of repeating characters of the same character class be limited to four when passwords are changed.</t>
        </r>
      </text>
    </comment>
    <comment ref="X166" authorId="0" shapeId="0" xr:uid="{00000000-0006-0000-0A00-0000C4000000}">
      <text>
        <r>
          <rPr>
            <sz val="11"/>
            <rFont val="Calibri"/>
          </rPr>
          <t>RHEL 9 must require the maximum number of repeating characters be limited to three when passwords are changed.</t>
        </r>
      </text>
    </comment>
    <comment ref="Y166" authorId="0" shapeId="0" xr:uid="{00000000-0006-0000-0A00-0000C5000000}">
      <text>
        <r>
          <rPr>
            <sz val="11"/>
            <rFont val="Calibri"/>
          </rPr>
          <t>RHEL 9 must require the change of at least four character classes when passwords are changed.</t>
        </r>
      </text>
    </comment>
    <comment ref="L169" authorId="0" shapeId="0" xr:uid="{00000000-0006-0000-0A00-0000C6000000}">
      <text>
        <r>
          <rPr>
            <sz val="11"/>
            <rFont val="Calibri"/>
          </rPr>
          <t>RHEL 9 user account passwords for new users or password changes must have a 60-day maximum password lifetime restriction in /etc/login.defs.</t>
        </r>
      </text>
    </comment>
    <comment ref="M169" authorId="0" shapeId="0" xr:uid="{00000000-0006-0000-0A00-0000C7000000}">
      <text>
        <r>
          <rPr>
            <sz val="11"/>
            <rFont val="Calibri"/>
          </rPr>
          <t>RHEL 9 user account passwords must have a 60-day maximum password lifetime restriction.</t>
        </r>
      </text>
    </comment>
    <comment ref="L175" authorId="0" shapeId="0" xr:uid="{00000000-0006-0000-0A00-0000C8000000}">
      <text>
        <r>
          <rPr>
            <sz val="11"/>
            <rFont val="Calibri"/>
          </rPr>
          <t>RHEL 9 must have the openssl-pkcs11 package installed.</t>
        </r>
      </text>
    </comment>
    <comment ref="M175" authorId="0" shapeId="0" xr:uid="{00000000-0006-0000-0A00-0000C9000000}">
      <text>
        <r>
          <rPr>
            <sz val="11"/>
            <rFont val="Calibri"/>
          </rPr>
          <t>RHEL 9 SSHD must accept public key authentication.</t>
        </r>
      </text>
    </comment>
    <comment ref="N175" authorId="0" shapeId="0" xr:uid="{00000000-0006-0000-0A00-0000CA000000}">
      <text>
        <r>
          <rPr>
            <sz val="11"/>
            <rFont val="Calibri"/>
          </rPr>
          <t>RHEL 9 must prevent a user from overriding the disabling of the graphical user smart card removal action.</t>
        </r>
      </text>
    </comment>
    <comment ref="O175" authorId="0" shapeId="0" xr:uid="{00000000-0006-0000-0A00-0000CB000000}">
      <text>
        <r>
          <rPr>
            <sz val="11"/>
            <rFont val="Calibri"/>
          </rPr>
          <t>RHEL 9 must use the common access card (CAC) smart card driver.</t>
        </r>
      </text>
    </comment>
    <comment ref="P175" authorId="0" shapeId="0" xr:uid="{00000000-0006-0000-0A00-0000CC000000}">
      <text>
        <r>
          <rPr>
            <sz val="11"/>
            <rFont val="Calibri"/>
          </rPr>
          <t>RHEL 9 must enable certificate based smart card authentication.</t>
        </r>
      </text>
    </comment>
    <comment ref="Q175" authorId="0" shapeId="0" xr:uid="{00000000-0006-0000-0A00-0000CD000000}">
      <text>
        <r>
          <rPr>
            <sz val="11"/>
            <rFont val="Calibri"/>
          </rPr>
          <t>RHEL 9 must implement certificate status checking for multifactor authentication.</t>
        </r>
      </text>
    </comment>
    <comment ref="R175" authorId="0" shapeId="0" xr:uid="{00000000-0006-0000-0A00-0000CE000000}">
      <text>
        <r>
          <rPr>
            <sz val="11"/>
            <rFont val="Calibri"/>
          </rPr>
          <t>RHEL 9 must have the pcsc-lite package installed.</t>
        </r>
      </text>
    </comment>
    <comment ref="S175" authorId="0" shapeId="0" xr:uid="{00000000-0006-0000-0A00-0000CF000000}">
      <text>
        <r>
          <rPr>
            <sz val="11"/>
            <rFont val="Calibri"/>
          </rPr>
          <t>The pcscd service on RHEL 9 must be active.</t>
        </r>
      </text>
    </comment>
    <comment ref="T175" authorId="0" shapeId="0" xr:uid="{00000000-0006-0000-0A00-0000D0000000}">
      <text>
        <r>
          <rPr>
            <sz val="11"/>
            <rFont val="Calibri"/>
          </rPr>
          <t>RHEL 9 must have the opensc package installed.</t>
        </r>
      </text>
    </comment>
    <comment ref="U175" authorId="0" shapeId="0" xr:uid="{00000000-0006-0000-0A00-0000D1000000}">
      <text>
        <r>
          <rPr>
            <sz val="11"/>
            <rFont val="Calibri"/>
          </rPr>
          <t>RHEL 9 must map the authenticated identity to the user or group account for PKI-based authentication.</t>
        </r>
      </text>
    </comment>
    <comment ref="L221" authorId="0" shapeId="0" xr:uid="{00000000-0006-0000-0A00-0000D2000000}">
      <text>
        <r>
          <rPr>
            <sz val="11"/>
            <rFont val="Calibri"/>
          </rPr>
          <t>The graphical display manager must not be the default target on RHEL 9 unless approved.</t>
        </r>
      </text>
    </comment>
    <comment ref="M221" authorId="0" shapeId="0" xr:uid="{00000000-0006-0000-0A00-0000D3000000}">
      <text>
        <r>
          <rPr>
            <sz val="11"/>
            <rFont val="Calibri"/>
          </rPr>
          <t>RHEL 9 systemd-journald service must be enabled.</t>
        </r>
      </text>
    </comment>
    <comment ref="N221" authorId="0" shapeId="0" xr:uid="{00000000-0006-0000-0A00-0000D4000000}">
      <text>
        <r>
          <rPr>
            <sz val="11"/>
            <rFont val="Calibri"/>
          </rPr>
          <t>RHEL 9 must enable auditing of processes that start prior to the audit daemon.</t>
        </r>
      </text>
    </comment>
    <comment ref="O221" authorId="0" shapeId="0" xr:uid="{00000000-0006-0000-0A00-0000D5000000}">
      <text>
        <r>
          <rPr>
            <sz val="11"/>
            <rFont val="Calibri"/>
          </rPr>
          <t>RHEL 9 must enable kernel parameters to enforce discretionary access (DAC) control on symlinks.</t>
        </r>
      </text>
    </comment>
    <comment ref="P221" authorId="0" shapeId="0" xr:uid="{00000000-0006-0000-0A00-0000D6000000}">
      <text>
        <r>
          <rPr>
            <sz val="11"/>
            <rFont val="Calibri"/>
          </rPr>
          <t>RHEL 9 must ensure cryptographic verification of vendor software packages.</t>
        </r>
      </text>
    </comment>
    <comment ref="Q221" authorId="0" shapeId="0" xr:uid="{00000000-0006-0000-0A00-0000D7000000}">
      <text>
        <r>
          <rPr>
            <sz val="11"/>
            <rFont val="Calibri"/>
          </rPr>
          <t>RHEL 9 must be configured so that the cryptographic hashes of system files match vendor values.</t>
        </r>
      </text>
    </comment>
    <comment ref="R221" authorId="0" shapeId="0" xr:uid="{00000000-0006-0000-0A00-0000D8000000}">
      <text>
        <r>
          <rPr>
            <sz val="11"/>
            <rFont val="Calibri"/>
          </rPr>
          <t>RHEL 9 must not have the sendmail package installed.</t>
        </r>
      </text>
    </comment>
    <comment ref="S221" authorId="0" shapeId="0" xr:uid="{00000000-0006-0000-0A00-0000D9000000}">
      <text>
        <r>
          <rPr>
            <sz val="11"/>
            <rFont val="Calibri"/>
          </rPr>
          <t>RHEL 9 must not have the ypserv package installed.</t>
        </r>
      </text>
    </comment>
    <comment ref="T221" authorId="0" shapeId="0" xr:uid="{00000000-0006-0000-0A00-0000DA000000}">
      <text>
        <r>
          <rPr>
            <sz val="11"/>
            <rFont val="Calibri"/>
          </rPr>
          <t>RHEL 9 must have the gnutls-utils package installed.</t>
        </r>
      </text>
    </comment>
    <comment ref="U221" authorId="0" shapeId="0" xr:uid="{00000000-0006-0000-0A00-0000DB000000}">
      <text>
        <r>
          <rPr>
            <sz val="11"/>
            <rFont val="Calibri"/>
          </rPr>
          <t>RHEL 9 must have the nss-tools package installed.</t>
        </r>
      </text>
    </comment>
    <comment ref="V221" authorId="0" shapeId="0" xr:uid="{00000000-0006-0000-0A00-0000DC000000}">
      <text>
        <r>
          <rPr>
            <sz val="11"/>
            <rFont val="Calibri"/>
          </rPr>
          <t>RHEL 9 must use a separate file system for the system audit data path.</t>
        </r>
      </text>
    </comment>
    <comment ref="W221" authorId="0" shapeId="0" xr:uid="{00000000-0006-0000-0A00-0000DD000000}">
      <text>
        <r>
          <rPr>
            <sz val="11"/>
            <rFont val="Calibri"/>
          </rPr>
          <t>RHEL 9 must prevent code from being executed on file systems that are used with removable media.</t>
        </r>
      </text>
    </comment>
    <comment ref="X221" authorId="0" shapeId="0" xr:uid="{00000000-0006-0000-0A00-0000DE000000}">
      <text>
        <r>
          <rPr>
            <sz val="11"/>
            <rFont val="Calibri"/>
          </rPr>
          <t>RHEL 9 must prevent special devices on file systems that are used with removable media.</t>
        </r>
      </text>
    </comment>
    <comment ref="Y221" authorId="0" shapeId="0" xr:uid="{00000000-0006-0000-0A00-0000DF000000}">
      <text>
        <r>
          <rPr>
            <sz val="11"/>
            <rFont val="Calibri"/>
          </rPr>
          <t>RHEL 9 must mount /var/log/audit with the nodev option.</t>
        </r>
      </text>
    </comment>
    <comment ref="Z221" authorId="0" shapeId="0" xr:uid="{00000000-0006-0000-0A00-0000E0000000}">
      <text>
        <r>
          <rPr>
            <sz val="11"/>
            <rFont val="Calibri"/>
          </rPr>
          <t>RHEL 9 must mount /var/log/audit with the noexec option.</t>
        </r>
      </text>
    </comment>
    <comment ref="AA221" authorId="0" shapeId="0" xr:uid="{00000000-0006-0000-0A00-0000E1000000}">
      <text>
        <r>
          <rPr>
            <sz val="11"/>
            <rFont val="Calibri"/>
          </rPr>
          <t>RHEL 9 must mount /var/log/audit with the nosuid option.</t>
        </r>
      </text>
    </comment>
    <comment ref="AB221" authorId="0" shapeId="0" xr:uid="{00000000-0006-0000-0A00-0000E2000000}">
      <text>
        <r>
          <rPr>
            <sz val="11"/>
            <rFont val="Calibri"/>
          </rPr>
          <t>RHEL 9 must prevent special devices on non-root local partitions.</t>
        </r>
      </text>
    </comment>
    <comment ref="AC221" authorId="0" shapeId="0" xr:uid="{00000000-0006-0000-0A00-0000E3000000}">
      <text>
        <r>
          <rPr>
            <sz val="11"/>
            <rFont val="Calibri"/>
          </rPr>
          <t>RHEL 9 must be configured so that all system device files are correctly labeled to prevent unauthorized modification.</t>
        </r>
      </text>
    </comment>
    <comment ref="AD221" authorId="0" shapeId="0" xr:uid="{00000000-0006-0000-0A00-0000E4000000}">
      <text>
        <r>
          <rPr>
            <sz val="11"/>
            <rFont val="Calibri"/>
          </rPr>
          <t>RHEL 9 must protect against or limit the effects of denial-of-service (DoS) attacks by ensuring rate-limiting measures on impacted network interfaces are implemented.</t>
        </r>
      </text>
    </comment>
    <comment ref="AE221" authorId="0" shapeId="0" xr:uid="{00000000-0006-0000-0A00-0000E5000000}">
      <text>
        <r>
          <rPr>
            <sz val="11"/>
            <rFont val="Calibri"/>
          </rPr>
          <t>RHEL 9 must be configured to prohibit or restrict the use of functions, ports, protocols, and/or services, as defined in the Ports, Protocols, and Services Management (PPSM) Category Assignments List (CAL) and vulnerability assessments.</t>
        </r>
      </text>
    </comment>
    <comment ref="AF221" authorId="0" shapeId="0" xr:uid="{00000000-0006-0000-0A00-0000E6000000}">
      <text>
        <r>
          <rPr>
            <sz val="11"/>
            <rFont val="Calibri"/>
          </rPr>
          <t>RHEL 9 must enable hardening for the Berkeley Packet Filter just-in-time compiler.</t>
        </r>
      </text>
    </comment>
    <comment ref="AG221" authorId="0" shapeId="0" xr:uid="{00000000-0006-0000-0A00-0000E7000000}">
      <text>
        <r>
          <rPr>
            <sz val="11"/>
            <rFont val="Calibri"/>
          </rPr>
          <t>RHEL 9 must disable network management of the chrony daemon.</t>
        </r>
      </text>
    </comment>
    <comment ref="AH221" authorId="0" shapeId="0" xr:uid="{00000000-0006-0000-0A00-0000E8000000}">
      <text>
        <r>
          <rPr>
            <sz val="11"/>
            <rFont val="Calibri"/>
          </rPr>
          <t>RHEL 9 must log IPv4 packets with impossible addresses.</t>
        </r>
      </text>
    </comment>
    <comment ref="AI221" authorId="0" shapeId="0" xr:uid="{00000000-0006-0000-0A00-0000E9000000}">
      <text>
        <r>
          <rPr>
            <sz val="11"/>
            <rFont val="Calibri"/>
          </rPr>
          <t>RHEL 9 must log IPv4 packets with impossible addresses by default.</t>
        </r>
      </text>
    </comment>
    <comment ref="AJ221" authorId="0" shapeId="0" xr:uid="{00000000-0006-0000-0A00-0000EA000000}">
      <text>
        <r>
          <rPr>
            <sz val="11"/>
            <rFont val="Calibri"/>
          </rPr>
          <t>RHEL 9 must prevent IPv4 Internet Control Message Protocol (ICMP) redirect messages from being accepted.</t>
        </r>
      </text>
    </comment>
    <comment ref="AK221" authorId="0" shapeId="0" xr:uid="{00000000-0006-0000-0A00-0000EB000000}">
      <text>
        <r>
          <rPr>
            <sz val="11"/>
            <rFont val="Calibri"/>
          </rPr>
          <t>RHEL 9 must not allow interfaces to perform Internet Control Message Protocol (ICMP) redirects by default.</t>
        </r>
      </text>
    </comment>
    <comment ref="AL221" authorId="0" shapeId="0" xr:uid="{00000000-0006-0000-0A00-0000EC000000}">
      <text>
        <r>
          <rPr>
            <sz val="11"/>
            <rFont val="Calibri"/>
          </rPr>
          <t>RHEL 9 must prevent IPv6 Internet Control Message Protocol (ICMP) redirect messages from being accepted.</t>
        </r>
      </text>
    </comment>
    <comment ref="AM221" authorId="0" shapeId="0" xr:uid="{00000000-0006-0000-0A00-0000ED000000}">
      <text>
        <r>
          <rPr>
            <sz val="11"/>
            <rFont val="Calibri"/>
          </rPr>
          <t>RHEL 9 must not allow a noncertificate trusted host SSH logon to the system.</t>
        </r>
      </text>
    </comment>
    <comment ref="AN221" authorId="0" shapeId="0" xr:uid="{00000000-0006-0000-0A00-0000EE000000}">
      <text>
        <r>
          <rPr>
            <sz val="11"/>
            <rFont val="Calibri"/>
          </rPr>
          <t>RHEL 9 must prevent a user from overriding the banner-message-enable setting for the graphical user interface.</t>
        </r>
      </text>
    </comment>
    <comment ref="AO221" authorId="0" shapeId="0" xr:uid="{00000000-0006-0000-0A00-0000EF000000}">
      <text>
        <r>
          <rPr>
            <sz val="11"/>
            <rFont val="Calibri"/>
          </rPr>
          <t>RHEL 9 must disable the graphical user interface autorun function unless required.</t>
        </r>
      </text>
    </comment>
    <comment ref="AP221" authorId="0" shapeId="0" xr:uid="{00000000-0006-0000-0A00-0000F0000000}">
      <text>
        <r>
          <rPr>
            <sz val="11"/>
            <rFont val="Calibri"/>
          </rPr>
          <t>RHEL 9 must prevent a user from overriding the disabling of the graphical user interface autorun function.</t>
        </r>
      </text>
    </comment>
    <comment ref="AQ221" authorId="0" shapeId="0" xr:uid="{00000000-0006-0000-0A00-0000F1000000}">
      <text>
        <r>
          <rPr>
            <sz val="11"/>
            <rFont val="Calibri"/>
          </rPr>
          <t>RHEL 9 must disable the ability of a user to restart the system from the login screen.</t>
        </r>
      </text>
    </comment>
    <comment ref="AR221" authorId="0" shapeId="0" xr:uid="{00000000-0006-0000-0A00-0000F2000000}">
      <text>
        <r>
          <rPr>
            <sz val="11"/>
            <rFont val="Calibri"/>
          </rPr>
          <t>RHEL 9 must prevent a user from overriding the disable-restart-buttons setting for the graphical user interface.</t>
        </r>
      </text>
    </comment>
    <comment ref="AS221" authorId="0" shapeId="0" xr:uid="{00000000-0006-0000-0A00-0000F3000000}">
      <text>
        <r>
          <rPr>
            <sz val="11"/>
            <rFont val="Calibri"/>
          </rPr>
          <t>RHEL 9 must maintain an account lock until the locked account is released by an administrator.</t>
        </r>
      </text>
    </comment>
    <comment ref="AT221" authorId="0" shapeId="0" xr:uid="{00000000-0006-0000-0A00-0000F4000000}">
      <text>
        <r>
          <rPr>
            <sz val="11"/>
            <rFont val="Calibri"/>
          </rPr>
          <t>RHEL 9 must not have unauthorized accounts.</t>
        </r>
      </text>
    </comment>
    <comment ref="AU221" authorId="0" shapeId="0" xr:uid="{00000000-0006-0000-0A00-0000F5000000}">
      <text>
        <r>
          <rPr>
            <sz val="11"/>
            <rFont val="Calibri"/>
          </rPr>
          <t>RHEL 9 must log username information when unsuccessful logon attempts occur.</t>
        </r>
      </text>
    </comment>
    <comment ref="AV221" authorId="0" shapeId="0" xr:uid="{00000000-0006-0000-0A00-0000F6000000}">
      <text>
        <r>
          <rPr>
            <sz val="11"/>
            <rFont val="Calibri"/>
          </rPr>
          <t>RHEL 9 must have the sudo package installed.</t>
        </r>
      </text>
    </comment>
    <comment ref="AW221" authorId="0" shapeId="0" xr:uid="{00000000-0006-0000-0A00-0000F7000000}">
      <text>
        <r>
          <rPr>
            <sz val="11"/>
            <rFont val="Calibri"/>
          </rPr>
          <t xml:space="preserve">RHEL 9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X221" authorId="0" shapeId="0" xr:uid="{00000000-0006-0000-0A00-0000F8000000}">
      <text>
        <r>
          <rPr>
            <sz val="11"/>
            <rFont val="Calibri"/>
          </rPr>
          <t>RHEL 9, for PKI-based authentication, must enforce authorized access to the corresponding private key.</t>
        </r>
      </text>
    </comment>
    <comment ref="AY221" authorId="0" shapeId="0" xr:uid="{00000000-0006-0000-0A00-0000F9000000}">
      <text>
        <r>
          <rPr>
            <sz val="11"/>
            <rFont val="Calibri"/>
          </rPr>
          <t>RHEL 9, for PKI-based authentication, must validate certificates by constructing a certification path (which includes status information) to an accepted trust anchor.</t>
        </r>
      </text>
    </comment>
    <comment ref="L223" authorId="0" shapeId="0" xr:uid="{00000000-0006-0000-0A00-0000FA000000}">
      <text>
        <r>
          <rPr>
            <sz val="11"/>
            <rFont val="Calibri"/>
          </rPr>
          <t xml:space="preserve">RHEL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text>
    </comment>
    <comment ref="M223" authorId="0" shapeId="0" xr:uid="{00000000-0006-0000-0A00-0000FB000000}">
      <text>
        <r>
          <rPr>
            <sz val="11"/>
            <rFont val="Calibri"/>
          </rPr>
          <t>RHEL 9 must audit all uses of the chsh command.</t>
        </r>
      </text>
    </comment>
    <comment ref="N223" authorId="0" shapeId="0" xr:uid="{00000000-0006-0000-0A00-0000FC000000}">
      <text>
        <r>
          <rPr>
            <sz val="11"/>
            <rFont val="Calibri"/>
          </rPr>
          <t>RHEL 9 must audit all uses of the crontab command.</t>
        </r>
      </text>
    </comment>
    <comment ref="O223" authorId="0" shapeId="0" xr:uid="{00000000-0006-0000-0A00-0000FD000000}">
      <text>
        <r>
          <rPr>
            <sz val="11"/>
            <rFont val="Calibri"/>
          </rPr>
          <t>RHEL 9 must audit all uses of the newgrp command.</t>
        </r>
      </text>
    </comment>
    <comment ref="P223" authorId="0" shapeId="0" xr:uid="{00000000-0006-0000-0A00-0000FE000000}">
      <text>
        <r>
          <rPr>
            <sz val="11"/>
            <rFont val="Calibri"/>
          </rPr>
          <t>RHEL 9 must audit all uses of the postdrop command.</t>
        </r>
      </text>
    </comment>
    <comment ref="Q223" authorId="0" shapeId="0" xr:uid="{00000000-0006-0000-0A00-0000FF000000}">
      <text>
        <r>
          <rPr>
            <sz val="11"/>
            <rFont val="Calibri"/>
          </rPr>
          <t>RHEL 9 must audit all uses of the postqueue command.</t>
        </r>
      </text>
    </comment>
    <comment ref="R223" authorId="0" shapeId="0" xr:uid="{00000000-0006-0000-0A00-000000010000}">
      <text>
        <r>
          <rPr>
            <sz val="11"/>
            <rFont val="Calibri"/>
          </rPr>
          <t>RHEL 9 must audit all uses of the ssh-agent command.</t>
        </r>
      </text>
    </comment>
    <comment ref="S223" authorId="0" shapeId="0" xr:uid="{00000000-0006-0000-0A00-000001010000}">
      <text>
        <r>
          <rPr>
            <sz val="11"/>
            <rFont val="Calibri"/>
          </rPr>
          <t>RHEL 9 must audit all uses of the ssh-keysign command.</t>
        </r>
      </text>
    </comment>
    <comment ref="T223" authorId="0" shapeId="0" xr:uid="{00000000-0006-0000-0A00-000002010000}">
      <text>
        <r>
          <rPr>
            <sz val="11"/>
            <rFont val="Calibri"/>
          </rPr>
          <t>RHEL 9 must audit all uses of the su command.</t>
        </r>
      </text>
    </comment>
    <comment ref="U223" authorId="0" shapeId="0" xr:uid="{00000000-0006-0000-0A00-000003010000}">
      <text>
        <r>
          <rPr>
            <sz val="11"/>
            <rFont val="Calibri"/>
          </rPr>
          <t>RHEL 9 must audit all uses of the sudo command.</t>
        </r>
      </text>
    </comment>
    <comment ref="V223" authorId="0" shapeId="0" xr:uid="{00000000-0006-0000-0A00-000004010000}">
      <text>
        <r>
          <rPr>
            <sz val="11"/>
            <rFont val="Calibri"/>
          </rPr>
          <t>RHEL 9 must audit all uses of the sudoedit command.</t>
        </r>
      </text>
    </comment>
    <comment ref="W223" authorId="0" shapeId="0" xr:uid="{00000000-0006-0000-0A00-000005010000}">
      <text>
        <r>
          <rPr>
            <sz val="11"/>
            <rFont val="Calibri"/>
          </rPr>
          <t>RHEL 9 must audit any script or executable called by cron as root or by any privileged user.</t>
        </r>
      </text>
    </comment>
    <comment ref="L224" authorId="0" shapeId="0" xr:uid="{00000000-0006-0000-0A00-000006010000}">
      <text>
        <r>
          <rPr>
            <sz val="11"/>
            <rFont val="Calibri"/>
          </rPr>
          <t>RHEL 9 must audit all uses of the chmod, fchmod, and fchmodat system calls.</t>
        </r>
      </text>
    </comment>
    <comment ref="M224" authorId="0" shapeId="0" xr:uid="{00000000-0006-0000-0A00-000007010000}">
      <text>
        <r>
          <rPr>
            <sz val="11"/>
            <rFont val="Calibri"/>
          </rPr>
          <t>RHEL 9 must audit all uses of the chown, fchown, fchownat, and lchown system calls.</t>
        </r>
      </text>
    </comment>
    <comment ref="N224" authorId="0" shapeId="0" xr:uid="{00000000-0006-0000-0A00-000008010000}">
      <text>
        <r>
          <rPr>
            <sz val="11"/>
            <rFont val="Calibri"/>
          </rPr>
          <t>RHEL 9 must audit all uses of the setxattr, fsetxattr, lsetxattr, removexattr, fremovexattr, and lremovexattr system calls.</t>
        </r>
      </text>
    </comment>
    <comment ref="O224" authorId="0" shapeId="0" xr:uid="{00000000-0006-0000-0A00-000009010000}">
      <text>
        <r>
          <rPr>
            <sz val="11"/>
            <rFont val="Calibri"/>
          </rPr>
          <t>RHEL 9 must audit all uses of the chacl command.</t>
        </r>
      </text>
    </comment>
    <comment ref="P224" authorId="0" shapeId="0" xr:uid="{00000000-0006-0000-0A00-00000A010000}">
      <text>
        <r>
          <rPr>
            <sz val="11"/>
            <rFont val="Calibri"/>
          </rPr>
          <t>RHEL 9 must audit all uses of the setfacl command.</t>
        </r>
      </text>
    </comment>
    <comment ref="L226" authorId="0" shapeId="0" xr:uid="{00000000-0006-0000-0A00-00000B010000}">
      <text>
        <r>
          <rPr>
            <sz val="11"/>
            <rFont val="Calibri"/>
          </rPr>
          <t>RHEL 9 must audit all uses of the chage command.</t>
        </r>
      </text>
    </comment>
    <comment ref="M226" authorId="0" shapeId="0" xr:uid="{00000000-0006-0000-0A00-00000C010000}">
      <text>
        <r>
          <rPr>
            <sz val="11"/>
            <rFont val="Calibri"/>
          </rPr>
          <t>RHEL 9 must audit all uses of the gpasswd command.</t>
        </r>
      </text>
    </comment>
    <comment ref="N226" authorId="0" shapeId="0" xr:uid="{00000000-0006-0000-0A00-00000D010000}">
      <text>
        <r>
          <rPr>
            <sz val="11"/>
            <rFont val="Calibri"/>
          </rPr>
          <t>RHEL 9 must audit all uses of the passwd command.</t>
        </r>
      </text>
    </comment>
    <comment ref="O226" authorId="0" shapeId="0" xr:uid="{00000000-0006-0000-0A00-00000E010000}">
      <text>
        <r>
          <rPr>
            <sz val="11"/>
            <rFont val="Calibri"/>
          </rPr>
          <t>RHEL 9 must audit all uses of the unix_chkpwd command.</t>
        </r>
      </text>
    </comment>
    <comment ref="P226" authorId="0" shapeId="0" xr:uid="{00000000-0006-0000-0A00-00000F010000}">
      <text>
        <r>
          <rPr>
            <sz val="11"/>
            <rFont val="Calibri"/>
          </rPr>
          <t>RHEL 9 must audit all uses of the unix_update command.</t>
        </r>
      </text>
    </comment>
    <comment ref="Q226" authorId="0" shapeId="0" xr:uid="{00000000-0006-0000-0A00-000010010000}">
      <text>
        <r>
          <rPr>
            <sz val="11"/>
            <rFont val="Calibri"/>
          </rPr>
          <t>RHEL 9 must audit all uses of the userhelper command.</t>
        </r>
      </text>
    </comment>
    <comment ref="R226" authorId="0" shapeId="0" xr:uid="{00000000-0006-0000-0A00-000011010000}">
      <text>
        <r>
          <rPr>
            <sz val="11"/>
            <rFont val="Calibri"/>
          </rPr>
          <t>RHEL 9 must audit all uses of the usermod command.</t>
        </r>
      </text>
    </comment>
    <comment ref="L227" authorId="0" shapeId="0" xr:uid="{00000000-0006-0000-0A00-000012010000}">
      <text>
        <r>
          <rPr>
            <sz val="11"/>
            <rFont val="Calibri"/>
          </rPr>
          <t>RHEL 9 must enable Linux audit logging for the USBGuard daemon.</t>
        </r>
      </text>
    </comment>
    <comment ref="M227" authorId="0" shapeId="0" xr:uid="{00000000-0006-0000-0A00-000013010000}">
      <text>
        <r>
          <rPr>
            <sz val="11"/>
            <rFont val="Calibri"/>
          </rPr>
          <t>RHEL 9 must audit all uses of umount system calls.</t>
        </r>
      </text>
    </comment>
    <comment ref="N227" authorId="0" shapeId="0" xr:uid="{00000000-0006-0000-0A00-000014010000}">
      <text>
        <r>
          <rPr>
            <sz val="11"/>
            <rFont val="Calibri"/>
          </rPr>
          <t>RHEL 9 must audit all uses of the chcon command.</t>
        </r>
      </text>
    </comment>
    <comment ref="O227" authorId="0" shapeId="0" xr:uid="{00000000-0006-0000-0A00-000015010000}">
      <text>
        <r>
          <rPr>
            <sz val="11"/>
            <rFont val="Calibri"/>
          </rPr>
          <t>RHEL 9 must audit all uses of the semanage command.</t>
        </r>
      </text>
    </comment>
    <comment ref="P227" authorId="0" shapeId="0" xr:uid="{00000000-0006-0000-0A00-000016010000}">
      <text>
        <r>
          <rPr>
            <sz val="11"/>
            <rFont val="Calibri"/>
          </rPr>
          <t>RHEL 9 must audit all uses of the setfiles command.</t>
        </r>
      </text>
    </comment>
    <comment ref="Q227" authorId="0" shapeId="0" xr:uid="{00000000-0006-0000-0A00-000017010000}">
      <text>
        <r>
          <rPr>
            <sz val="11"/>
            <rFont val="Calibri"/>
          </rPr>
          <t>RHEL 9 must audit all uses of the setsebool command.</t>
        </r>
      </text>
    </comment>
    <comment ref="R227" authorId="0" shapeId="0" xr:uid="{00000000-0006-0000-0A00-000018010000}">
      <text>
        <r>
          <rPr>
            <sz val="11"/>
            <rFont val="Calibri"/>
          </rPr>
          <t>RHEL 9 must audit all uses of the delete_module system call.</t>
        </r>
      </text>
    </comment>
    <comment ref="S227" authorId="0" shapeId="0" xr:uid="{00000000-0006-0000-0A00-000019010000}">
      <text>
        <r>
          <rPr>
            <sz val="11"/>
            <rFont val="Calibri"/>
          </rPr>
          <t>RHEL 9 must audit all uses of the init_module and finit_module system calls.</t>
        </r>
      </text>
    </comment>
    <comment ref="T227" authorId="0" shapeId="0" xr:uid="{00000000-0006-0000-0A00-00001A010000}">
      <text>
        <r>
          <rPr>
            <sz val="11"/>
            <rFont val="Calibri"/>
          </rPr>
          <t>RHEL 9 must audit all uses of the kmod command.</t>
        </r>
      </text>
    </comment>
    <comment ref="U227" authorId="0" shapeId="0" xr:uid="{00000000-0006-0000-0A00-00001B010000}">
      <text>
        <r>
          <rPr>
            <sz val="11"/>
            <rFont val="Calibri"/>
          </rPr>
          <t>RHEL 9 must audit all uses of the mount command.</t>
        </r>
      </text>
    </comment>
    <comment ref="V227" authorId="0" shapeId="0" xr:uid="{00000000-0006-0000-0A00-00001C010000}">
      <text>
        <r>
          <rPr>
            <sz val="11"/>
            <rFont val="Calibri"/>
          </rPr>
          <t>Successful/unsuccessful uses of the init command in RHEL 9 must generate an audit record.</t>
        </r>
      </text>
    </comment>
    <comment ref="W227" authorId="0" shapeId="0" xr:uid="{00000000-0006-0000-0A00-00001D010000}">
      <text>
        <r>
          <rPr>
            <sz val="11"/>
            <rFont val="Calibri"/>
          </rPr>
          <t>Successful/unsuccessful uses of the poweroff command in RHEL 9 must generate an audit record.</t>
        </r>
      </text>
    </comment>
    <comment ref="X227" authorId="0" shapeId="0" xr:uid="{00000000-0006-0000-0A00-00001E010000}">
      <text>
        <r>
          <rPr>
            <sz val="11"/>
            <rFont val="Calibri"/>
          </rPr>
          <t>Successful/unsuccessful uses of the reboot command in RHEL 9 must generate an audit record.</t>
        </r>
      </text>
    </comment>
    <comment ref="Y227" authorId="0" shapeId="0" xr:uid="{00000000-0006-0000-0A00-00001F010000}">
      <text>
        <r>
          <rPr>
            <sz val="11"/>
            <rFont val="Calibri"/>
          </rPr>
          <t>Successful/unsuccessful uses of the shutdown command in RHEL 9 must generate an audit record.</t>
        </r>
      </text>
    </comment>
    <comment ref="Z227" authorId="0" shapeId="0" xr:uid="{00000000-0006-0000-0A00-000020010000}">
      <text>
        <r>
          <rPr>
            <sz val="11"/>
            <rFont val="Calibri"/>
          </rPr>
          <t>Successful/unsuccessful uses of the umount system call in RHEL 9 must generate an audit record.</t>
        </r>
      </text>
    </comment>
    <comment ref="AA227" authorId="0" shapeId="0" xr:uid="{00000000-0006-0000-0A00-000021010000}">
      <text>
        <r>
          <rPr>
            <sz val="11"/>
            <rFont val="Calibri"/>
          </rPr>
          <t>Successful/unsuccessful uses of the umount2 system call in RHEL 9 must generate an audit record.</t>
        </r>
      </text>
    </comment>
    <comment ref="L228" authorId="0" shapeId="0" xr:uid="{00000000-0006-0000-0A00-000022010000}">
      <text>
        <r>
          <rPr>
            <sz val="11"/>
            <rFont val="Calibri"/>
          </rPr>
          <t>RHEL 9 must audit all uses of the rename, unlink, rmdir, renameat, and unlinkat system calls.</t>
        </r>
      </text>
    </comment>
    <comment ref="M228" authorId="0" shapeId="0" xr:uid="{00000000-0006-0000-0A00-000023010000}">
      <text>
        <r>
          <rPr>
            <sz val="11"/>
            <rFont val="Calibri"/>
          </rPr>
          <t>RHEL 9 must audit all uses of the truncate, ftruncate, creat, open, openat, and open_by_handle_at system calls.</t>
        </r>
      </text>
    </comment>
    <comment ref="N228" authorId="0" shapeId="0" xr:uid="{00000000-0006-0000-0A00-000024010000}">
      <text>
        <r>
          <rPr>
            <sz val="11"/>
            <rFont val="Calibri"/>
          </rPr>
          <t>RHEL 9 must generate audit records for all account creations, modifications, disabling, and termination events that affect /etc/sudoers.</t>
        </r>
      </text>
    </comment>
    <comment ref="O228" authorId="0" shapeId="0" xr:uid="{00000000-0006-0000-0A00-000025010000}">
      <text>
        <r>
          <rPr>
            <sz val="11"/>
            <rFont val="Calibri"/>
          </rPr>
          <t>RHEL 9 must generate audit records for all account creations, modifications, disabling, and termination events that affect /etc/sudoers.d/ directory.</t>
        </r>
      </text>
    </comment>
    <comment ref="P228" authorId="0" shapeId="0" xr:uid="{00000000-0006-0000-0A00-000026010000}">
      <text>
        <r>
          <rPr>
            <sz val="11"/>
            <rFont val="Calibri"/>
          </rPr>
          <t>RHEL 9 must generate audit records for all account creations, modifications, disabling, and termination events that affect /etc/group.</t>
        </r>
      </text>
    </comment>
    <comment ref="Q228" authorId="0" shapeId="0" xr:uid="{00000000-0006-0000-0A00-000027010000}">
      <text>
        <r>
          <rPr>
            <sz val="11"/>
            <rFont val="Calibri"/>
          </rPr>
          <t>RHEL 9 must generate audit records for all account creations, modifications, disabling, and termination events that affect /etc/gshadow.</t>
        </r>
      </text>
    </comment>
    <comment ref="R228" authorId="0" shapeId="0" xr:uid="{00000000-0006-0000-0A00-000028010000}">
      <text>
        <r>
          <rPr>
            <sz val="11"/>
            <rFont val="Calibri"/>
          </rPr>
          <t>RHEL 9 must generate audit records for all account creations, modifications, disabling, and termination events that affect /etc/opasswd.</t>
        </r>
      </text>
    </comment>
    <comment ref="S228" authorId="0" shapeId="0" xr:uid="{00000000-0006-0000-0A00-000029010000}">
      <text>
        <r>
          <rPr>
            <sz val="11"/>
            <rFont val="Calibri"/>
          </rPr>
          <t>RHEL 9 must generate audit records for all account creations, modifications, disabling, and termination events that affect /etc/passwd.</t>
        </r>
      </text>
    </comment>
    <comment ref="T228" authorId="0" shapeId="0" xr:uid="{00000000-0006-0000-0A00-00002A010000}">
      <text>
        <r>
          <rPr>
            <sz val="11"/>
            <rFont val="Calibri"/>
          </rPr>
          <t>RHEL 9 must generate audit records for all account creations, modifications, disabling, and termination events that affect /etc/shadow.</t>
        </r>
      </text>
    </comment>
    <comment ref="U228" authorId="0" shapeId="0" xr:uid="{00000000-0006-0000-0A00-00002B010000}">
      <text>
        <r>
          <rPr>
            <sz val="11"/>
            <rFont val="Calibri"/>
          </rPr>
          <t>RHEL 9 must generate audit records for all account creations, modifications, disabling, and termination events that affect /var/log/faillock.</t>
        </r>
      </text>
    </comment>
    <comment ref="V228" authorId="0" shapeId="0" xr:uid="{00000000-0006-0000-0A00-00002C010000}">
      <text>
        <r>
          <rPr>
            <sz val="11"/>
            <rFont val="Calibri"/>
          </rPr>
          <t>RHEL 9 must generate audit records for all account creations, modifications, disabling, and termination events that affect /var/log/lastlog.</t>
        </r>
      </text>
    </comment>
    <comment ref="L229" authorId="0" shapeId="0" xr:uid="{00000000-0006-0000-0A00-00002D010000}">
      <text>
        <r>
          <rPr>
            <sz val="11"/>
            <rFont val="Calibri"/>
          </rPr>
          <t>RHEL 9 must log SSH connection attempts and failures to the server.</t>
        </r>
      </text>
    </comment>
    <comment ref="L231" authorId="0" shapeId="0" xr:uid="{00000000-0006-0000-0A00-00002E010000}">
      <text>
        <r>
          <rPr>
            <sz val="11"/>
            <rFont val="Calibri"/>
          </rPr>
          <t>RHEL 9 /var/log directory must have mode 0755 or less permissive.</t>
        </r>
      </text>
    </comment>
    <comment ref="M231" authorId="0" shapeId="0" xr:uid="{00000000-0006-0000-0A00-00002F010000}">
      <text>
        <r>
          <rPr>
            <sz val="11"/>
            <rFont val="Calibri"/>
          </rPr>
          <t>RHEL 9 /var/log/messages file must have mode 0640 or less permissive.</t>
        </r>
      </text>
    </comment>
    <comment ref="N231" authorId="0" shapeId="0" xr:uid="{00000000-0006-0000-0A00-000030010000}">
      <text>
        <r>
          <rPr>
            <sz val="11"/>
            <rFont val="Calibri"/>
          </rPr>
          <t>RHEL 9 /var/log directory must be owned by root.</t>
        </r>
      </text>
    </comment>
    <comment ref="O231" authorId="0" shapeId="0" xr:uid="{00000000-0006-0000-0A00-000031010000}">
      <text>
        <r>
          <rPr>
            <sz val="11"/>
            <rFont val="Calibri"/>
          </rPr>
          <t>RHEL 9 /var/log directory must be group-owned by root.</t>
        </r>
      </text>
    </comment>
    <comment ref="P231" authorId="0" shapeId="0" xr:uid="{00000000-0006-0000-0A00-000032010000}">
      <text>
        <r>
          <rPr>
            <sz val="11"/>
            <rFont val="Calibri"/>
          </rPr>
          <t>RHEL 9 /var/log/messages file must be owned by root.</t>
        </r>
      </text>
    </comment>
    <comment ref="Q231" authorId="0" shapeId="0" xr:uid="{00000000-0006-0000-0A00-000033010000}">
      <text>
        <r>
          <rPr>
            <sz val="11"/>
            <rFont val="Calibri"/>
          </rPr>
          <t>RHEL 9 /var/log/messages file must be group-owned by root.</t>
        </r>
      </text>
    </comment>
    <comment ref="R231" authorId="0" shapeId="0" xr:uid="{00000000-0006-0000-0A00-000034010000}">
      <text>
        <r>
          <rPr>
            <sz val="11"/>
            <rFont val="Calibri"/>
          </rPr>
          <t>RHEL 9 audit logs must be group-owned by root or by a restricted logging group to prevent unauthorized read access.</t>
        </r>
      </text>
    </comment>
    <comment ref="S231" authorId="0" shapeId="0" xr:uid="{00000000-0006-0000-0A00-000035010000}">
      <text>
        <r>
          <rPr>
            <sz val="11"/>
            <rFont val="Calibri"/>
          </rPr>
          <t>RHEL 9 audit log directory must be owned by root to prevent unauthorized read access.</t>
        </r>
      </text>
    </comment>
    <comment ref="T231" authorId="0" shapeId="0" xr:uid="{00000000-0006-0000-0A00-000036010000}">
      <text>
        <r>
          <rPr>
            <sz val="11"/>
            <rFont val="Calibri"/>
          </rPr>
          <t>RHEL 9 audit logs file must have mode 0600 or less permissive to prevent unauthorized access to the audit log.</t>
        </r>
      </text>
    </comment>
    <comment ref="L232" authorId="0" shapeId="0" xr:uid="{00000000-0006-0000-0A00-000037010000}">
      <text>
        <r>
          <rPr>
            <sz val="11"/>
            <rFont val="Calibri"/>
          </rPr>
          <t>RHEL 9 /var/log directory must have mode 0755 or less permissive.</t>
        </r>
      </text>
    </comment>
    <comment ref="M232" authorId="0" shapeId="0" xr:uid="{00000000-0006-0000-0A00-000038010000}">
      <text>
        <r>
          <rPr>
            <sz val="11"/>
            <rFont val="Calibri"/>
          </rPr>
          <t>RHEL 9 /var/log/messages file must have mode 0640 or less permissive.</t>
        </r>
      </text>
    </comment>
    <comment ref="N232" authorId="0" shapeId="0" xr:uid="{00000000-0006-0000-0A00-000039010000}">
      <text>
        <r>
          <rPr>
            <sz val="11"/>
            <rFont val="Calibri"/>
          </rPr>
          <t>RHEL 9 audit tools must have a mode of 0755 or less permissive.</t>
        </r>
      </text>
    </comment>
    <comment ref="O232" authorId="0" shapeId="0" xr:uid="{00000000-0006-0000-0A00-00003A010000}">
      <text>
        <r>
          <rPr>
            <sz val="11"/>
            <rFont val="Calibri"/>
          </rPr>
          <t>RHEL 9 /var/log directory must be owned by root.</t>
        </r>
      </text>
    </comment>
    <comment ref="P232" authorId="0" shapeId="0" xr:uid="{00000000-0006-0000-0A00-00003B010000}">
      <text>
        <r>
          <rPr>
            <sz val="11"/>
            <rFont val="Calibri"/>
          </rPr>
          <t>RHEL 9 /var/log directory must be group-owned by root.</t>
        </r>
      </text>
    </comment>
    <comment ref="Q232" authorId="0" shapeId="0" xr:uid="{00000000-0006-0000-0A00-00003C010000}">
      <text>
        <r>
          <rPr>
            <sz val="11"/>
            <rFont val="Calibri"/>
          </rPr>
          <t>RHEL 9 /var/log/messages file must be owned by root.</t>
        </r>
      </text>
    </comment>
    <comment ref="R232" authorId="0" shapeId="0" xr:uid="{00000000-0006-0000-0A00-00003D010000}">
      <text>
        <r>
          <rPr>
            <sz val="11"/>
            <rFont val="Calibri"/>
          </rPr>
          <t>RHEL 9 /var/log/messages file must be group-owned by root.</t>
        </r>
      </text>
    </comment>
    <comment ref="S232" authorId="0" shapeId="0" xr:uid="{00000000-0006-0000-0A00-00003E010000}">
      <text>
        <r>
          <rPr>
            <sz val="11"/>
            <rFont val="Calibri"/>
          </rPr>
          <t>RHEL 9 audit tools must be owned by root.</t>
        </r>
      </text>
    </comment>
    <comment ref="T232" authorId="0" shapeId="0" xr:uid="{00000000-0006-0000-0A00-00003F010000}">
      <text>
        <r>
          <rPr>
            <sz val="11"/>
            <rFont val="Calibri"/>
          </rPr>
          <t>RHEL 9 audit tools must be group-owned by root.</t>
        </r>
      </text>
    </comment>
    <comment ref="U232" authorId="0" shapeId="0" xr:uid="{00000000-0006-0000-0A00-000040010000}">
      <text>
        <r>
          <rPr>
            <sz val="11"/>
            <rFont val="Calibri"/>
          </rPr>
          <t>RHEL 9 must use cryptographic mechanisms to protect the integrity of audit tools.</t>
        </r>
      </text>
    </comment>
    <comment ref="V232" authorId="0" shapeId="0" xr:uid="{00000000-0006-0000-0A00-000041010000}">
      <text>
        <r>
          <rPr>
            <sz val="11"/>
            <rFont val="Calibri"/>
          </rPr>
          <t>RHEL 9 audit logs must be group-owned by root or by a restricted logging group to prevent unauthorized read access.</t>
        </r>
      </text>
    </comment>
    <comment ref="W232" authorId="0" shapeId="0" xr:uid="{00000000-0006-0000-0A00-000042010000}">
      <text>
        <r>
          <rPr>
            <sz val="11"/>
            <rFont val="Calibri"/>
          </rPr>
          <t>RHEL 9 audit log directory must be owned by root to prevent unauthorized read access.</t>
        </r>
      </text>
    </comment>
    <comment ref="X232" authorId="0" shapeId="0" xr:uid="{00000000-0006-0000-0A00-000043010000}">
      <text>
        <r>
          <rPr>
            <sz val="11"/>
            <rFont val="Calibri"/>
          </rPr>
          <t>RHEL 9 audit logs file must have mode 0600 or less permissive to prevent unauthorized access to the audit log.</t>
        </r>
      </text>
    </comment>
    <comment ref="Y232" authorId="0" shapeId="0" xr:uid="{00000000-0006-0000-0A00-000044010000}">
      <text>
        <r>
          <rPr>
            <sz val="11"/>
            <rFont val="Calibri"/>
          </rPr>
          <t>RHEL 9 audit system must protect logon UIDs from unauthorized change.</t>
        </r>
      </text>
    </comment>
    <comment ref="Z232" authorId="0" shapeId="0" xr:uid="{00000000-0006-0000-0A00-000045010000}">
      <text>
        <r>
          <rPr>
            <sz val="11"/>
            <rFont val="Calibri"/>
          </rPr>
          <t>RHEL 9 audit system must protect auditing rules from unauthorized change.</t>
        </r>
      </text>
    </comment>
    <comment ref="AA232" authorId="0" shapeId="0" xr:uid="{00000000-0006-0000-0A00-00004601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owned by root.</t>
        </r>
      </text>
    </comment>
    <comment ref="AB232" authorId="0" shapeId="0" xr:uid="{00000000-0006-0000-0A00-00004701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group-owned by root.</t>
        </r>
      </text>
    </comment>
    <comment ref="L234" authorId="0" shapeId="0" xr:uid="{00000000-0006-0000-0A00-000048010000}">
      <text>
        <r>
          <rPr>
            <sz val="11"/>
            <rFont val="Calibri"/>
          </rPr>
          <t>RHEL 9 must use cryptographic mechanisms to protect the integrity of audit tools.</t>
        </r>
      </text>
    </comment>
    <comment ref="M234" authorId="0" shapeId="0" xr:uid="{00000000-0006-0000-0A00-000049010000}">
      <text>
        <r>
          <rPr>
            <sz val="11"/>
            <rFont val="Calibri"/>
          </rPr>
          <t>RHEL 9 audit system must protect auditing rules from unauthorized change.</t>
        </r>
      </text>
    </comment>
    <comment ref="L242" authorId="0" shapeId="0" xr:uid="{00000000-0006-0000-0A00-00004A010000}">
      <text>
        <r>
          <rPr>
            <sz val="11"/>
            <rFont val="Calibri"/>
          </rPr>
          <t>RHEL 9 must have the packages required for encrypting offloaded audit logs installed.</t>
        </r>
      </text>
    </comment>
    <comment ref="M242" authorId="0" shapeId="0" xr:uid="{00000000-0006-0000-0A00-00004B010000}">
      <text>
        <r>
          <rPr>
            <sz val="11"/>
            <rFont val="Calibri"/>
          </rPr>
          <t>RHEL 9 must authenticate the remote logging server for offloading audit logs via rsyslog.</t>
        </r>
      </text>
    </comment>
    <comment ref="N242" authorId="0" shapeId="0" xr:uid="{00000000-0006-0000-0A00-00004C010000}">
      <text>
        <r>
          <rPr>
            <sz val="11"/>
            <rFont val="Calibri"/>
          </rPr>
          <t>RHEL 9 must encrypt the transfer of audit records offloaded onto a different system or media from the system being audited via rsyslog.</t>
        </r>
      </text>
    </comment>
    <comment ref="O242" authorId="0" shapeId="0" xr:uid="{00000000-0006-0000-0A00-00004D010000}">
      <text>
        <r>
          <rPr>
            <sz val="11"/>
            <rFont val="Calibri"/>
          </rPr>
          <t>RHEL 9 must encrypt via the gtls driver the transfer of audit records offloaded onto a different system or media from the system being audited via rsyslog.</t>
        </r>
      </text>
    </comment>
    <comment ref="P242" authorId="0" shapeId="0" xr:uid="{00000000-0006-0000-0A00-00004E010000}">
      <text>
        <r>
          <rPr>
            <sz val="11"/>
            <rFont val="Calibri"/>
          </rPr>
          <t>RHEL 9 must be configured to forward audit records via TCP to a different system or media from the system being audited via rsyslog.</t>
        </r>
      </text>
    </comment>
    <comment ref="Q242" authorId="0" shapeId="0" xr:uid="{00000000-0006-0000-0A00-00004F010000}">
      <text>
        <r>
          <rPr>
            <sz val="11"/>
            <rFont val="Calibri"/>
          </rPr>
          <t>RHEL 9 must allocate audit record storage capacity to store at least one week</t>
        </r>
        <r>
          <rPr>
            <sz val="11"/>
            <color rgb="FF000000"/>
            <rFont val="Calibri"/>
          </rPr>
          <t>'</t>
        </r>
        <r>
          <rPr>
            <sz val="11"/>
            <color rgb="FF000000"/>
            <rFont val="Calibri"/>
          </rPr>
          <t>s worth of audit records.</t>
        </r>
      </text>
    </comment>
    <comment ref="R242" authorId="0" shapeId="0" xr:uid="{00000000-0006-0000-0A00-000050010000}">
      <text>
        <r>
          <rPr>
            <sz val="11"/>
            <rFont val="Calibri"/>
          </rPr>
          <t>RHEL 9 must take action when allocated audit record storage volume reaches 75 percent of the repository maximum audit record storage capacity.</t>
        </r>
      </text>
    </comment>
    <comment ref="S242" authorId="0" shapeId="0" xr:uid="{00000000-0006-0000-0A00-000051010000}">
      <text>
        <r>
          <rPr>
            <sz val="11"/>
            <rFont val="Calibri"/>
          </rPr>
          <t>RHEL 9 must take action when allocated audit record storage volume reaches 95 percent of the audit record storage capacity.</t>
        </r>
      </text>
    </comment>
    <comment ref="T242" authorId="0" shapeId="0" xr:uid="{00000000-0006-0000-0A00-000052010000}">
      <text>
        <r>
          <rPr>
            <sz val="11"/>
            <rFont val="Calibri"/>
          </rPr>
          <t>RHEL 9 must take action when allocated audit record storage volume reaches 95 percent of the repository maximum audit record storage capacity.</t>
        </r>
      </text>
    </comment>
    <comment ref="U242" authorId="0" shapeId="0" xr:uid="{00000000-0006-0000-0A00-000053010000}">
      <text>
        <r>
          <rPr>
            <sz val="11"/>
            <rFont val="Calibri"/>
          </rPr>
          <t>RHEL 9 must label all offloaded audit logs before sending them to the central log server.</t>
        </r>
      </text>
    </comment>
    <comment ref="L244" authorId="0" shapeId="0" xr:uid="{00000000-0006-0000-0A00-000054010000}">
      <text>
        <r>
          <rPr>
            <sz val="11"/>
            <rFont val="Calibri"/>
          </rPr>
          <t>RHEL 9 must have the chrony package installed.</t>
        </r>
      </text>
    </comment>
    <comment ref="M244" authorId="0" shapeId="0" xr:uid="{00000000-0006-0000-0A00-000055010000}">
      <text>
        <r>
          <rPr>
            <sz val="11"/>
            <rFont val="Calibri"/>
          </rPr>
          <t>RHEL 9 chronyd service must be enabled.</t>
        </r>
      </text>
    </comment>
    <comment ref="N244" authorId="0" shapeId="0" xr:uid="{00000000-0006-0000-0A00-000056010000}">
      <text>
        <r>
          <rPr>
            <sz val="11"/>
            <rFont val="Calibri"/>
          </rPr>
          <t>RHEL 9 must securely compare internal information system clocks at least every 24 hours.</t>
        </r>
      </text>
    </comment>
    <comment ref="O244" authorId="0" shapeId="0" xr:uid="{00000000-0006-0000-0A00-000057010000}">
      <text>
        <r>
          <rPr>
            <sz val="11"/>
            <rFont val="Calibri"/>
          </rPr>
          <t>RHEL 9 must audit all uses of the pam_timestamp_check command.</t>
        </r>
      </text>
    </comment>
    <comment ref="L249" authorId="0" shapeId="0" xr:uid="{00000000-0006-0000-0A00-000058010000}">
      <text>
        <r>
          <rPr>
            <sz val="11"/>
            <rFont val="Calibri"/>
          </rPr>
          <t>RHEL 9 audit system must take appropriate action when an error writing to the audit storage volume occurs.</t>
        </r>
      </text>
    </comment>
    <comment ref="M249" authorId="0" shapeId="0" xr:uid="{00000000-0006-0000-0A00-000059010000}">
      <text>
        <r>
          <rPr>
            <sz val="11"/>
            <rFont val="Calibri"/>
          </rPr>
          <t>RHEL 9 audit system must take appropriate action when the audit storage volume is full.</t>
        </r>
      </text>
    </comment>
    <comment ref="N249" authorId="0" shapeId="0" xr:uid="{00000000-0006-0000-0A00-00005A010000}">
      <text>
        <r>
          <rPr>
            <sz val="11"/>
            <rFont val="Calibri"/>
          </rPr>
          <t>RHEL 9 must notify the system administrator (SA) and information system security officer (ISSO) (at a minimum) when allocated audit record storage volume reaches 75 percent utilization.</t>
        </r>
      </text>
    </comment>
    <comment ref="O249" authorId="0" shapeId="0" xr:uid="{00000000-0006-0000-0A00-00005B010000}">
      <text>
        <r>
          <rPr>
            <sz val="11"/>
            <rFont val="Calibri"/>
          </rPr>
          <t>RHEL 9 audit system must take appropriate action when the audit files have reached maximum size.</t>
        </r>
      </text>
    </comment>
    <comment ref="P249" authorId="0" shapeId="0" xr:uid="{00000000-0006-0000-0A00-00005C010000}">
      <text>
        <r>
          <rPr>
            <sz val="11"/>
            <rFont val="Calibri"/>
          </rPr>
          <t>RHEL 9 System Administrator (SA) and/or information system security officer (ISSO) (at a minimum) must be alerted of an audit processing failure event.</t>
        </r>
      </text>
    </comment>
    <comment ref="Q249" authorId="0" shapeId="0" xr:uid="{00000000-0006-0000-0A00-00005D010000}">
      <text>
        <r>
          <rPr>
            <sz val="11"/>
            <rFont val="Calibri"/>
          </rPr>
          <t>RHEL 9 must have mail aliases to notify the information system security officer (ISSO) and system administrator (SA) (at a minimum) in the event of an audit processing failure.</t>
        </r>
      </text>
    </comment>
    <comment ref="R249" authorId="0" shapeId="0" xr:uid="{00000000-0006-0000-0A00-00005E010000}">
      <text>
        <r>
          <rPr>
            <sz val="11"/>
            <rFont val="Calibri"/>
          </rPr>
          <t>RHEL 9 must take appropriate action when a critical audit processing failure occurs.</t>
        </r>
      </text>
    </comment>
    <comment ref="L276" authorId="0" shapeId="0" xr:uid="{00000000-0006-0000-0A00-00005F010000}">
      <text>
        <r>
          <rPr>
            <sz val="11"/>
            <rFont val="Calibri"/>
          </rPr>
          <t>RHEL 9 must have the AIDE package installed.</t>
        </r>
      </text>
    </comment>
    <comment ref="M276" authorId="0" shapeId="0" xr:uid="{00000000-0006-0000-0A00-000060010000}">
      <text>
        <r>
          <rPr>
            <sz val="11"/>
            <rFont val="Calibri"/>
          </rPr>
          <t>RHEL 9 must be configured so that the file integrity tool verifies Access Control Lists (ACLs).</t>
        </r>
      </text>
    </comment>
    <comment ref="N276" authorId="0" shapeId="0" xr:uid="{00000000-0006-0000-0A00-000061010000}">
      <text>
        <r>
          <rPr>
            <sz val="11"/>
            <rFont val="Calibri"/>
          </rPr>
          <t>RHEL 9 must be configured so that the file integrity tool verifies extended attributes.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RHEL 9 must have the AIDE package installed.</t>
        </r>
      </text>
    </comment>
    <comment ref="I202" authorId="0" shapeId="0" xr:uid="{00000000-0006-0000-0B00-000003000000}">
      <text>
        <r>
          <rPr>
            <sz val="11"/>
            <rFont val="Calibri"/>
          </rPr>
          <t>RHEL 9 must be configured so that the file integrity tool verifies Access Control Lists (ACLs).</t>
        </r>
      </text>
    </comment>
    <comment ref="J202" authorId="0" shapeId="0" xr:uid="{00000000-0006-0000-0B00-000002000000}">
      <text>
        <r>
          <rPr>
            <sz val="11"/>
            <rFont val="Calibri"/>
          </rPr>
          <t>RHEL 9 must be configured so that the file integrity tool verifies extended attributes.</t>
        </r>
      </text>
    </comment>
    <comment ref="H205" authorId="0" shapeId="0" xr:uid="{00000000-0006-0000-0B00-000004000000}">
      <text>
        <r>
          <rPr>
            <sz val="11"/>
            <rFont val="Calibri"/>
          </rPr>
          <t>RHEL 9 local disk partitions must implement cryptographic mechanisms to prevent unauthorized disclosure or modification of all information that requires at rest protection.</t>
        </r>
      </text>
    </comment>
    <comment ref="H209" authorId="0" shapeId="0" xr:uid="{00000000-0006-0000-0B00-000005000000}">
      <text>
        <r>
          <rPr>
            <sz val="11"/>
            <rFont val="Calibri"/>
          </rPr>
          <t>RHEL 9 fapolicy module must be installed.</t>
        </r>
      </text>
    </comment>
    <comment ref="I209" authorId="0" shapeId="0" xr:uid="{00000000-0006-0000-0B00-000006000000}">
      <text>
        <r>
          <rPr>
            <sz val="11"/>
            <rFont val="Calibri"/>
          </rPr>
          <t>RHEL 9 fapolicy module must be enabled.</t>
        </r>
      </text>
    </comment>
    <comment ref="J209" authorId="0" shapeId="0" xr:uid="{00000000-0006-0000-0B00-000007000000}">
      <text>
        <r>
          <rPr>
            <sz val="11"/>
            <rFont val="Calibri"/>
          </rPr>
          <t>The RHEL 9 fapolicy module must be configured to employ a deny-all, permit-by-exception policy to allow the execution of authorized software programs.</t>
        </r>
      </text>
    </comment>
    <comment ref="H210" authorId="0" shapeId="0" xr:uid="{00000000-0006-0000-0B00-000008000000}">
      <text>
        <r>
          <rPr>
            <sz val="11"/>
            <rFont val="Calibri"/>
          </rPr>
          <t>RHEL 9 must have the firewalld package installed.</t>
        </r>
      </text>
    </comment>
    <comment ref="I210" authorId="0" shapeId="0" xr:uid="{00000000-0006-0000-0B00-00000B000000}">
      <text>
        <r>
          <rPr>
            <sz val="11"/>
            <rFont val="Calibri"/>
          </rPr>
          <t>The firewalld service on RHEL 9 must be active.</t>
        </r>
      </text>
    </comment>
    <comment ref="J210" authorId="0" shapeId="0" xr:uid="{00000000-0006-0000-0B00-00000C000000}">
      <text>
        <r>
          <rPr>
            <sz val="11"/>
            <rFont val="Calibri"/>
          </rPr>
          <t>The RHEL 9 firewall must employ a deny-all, allow-by-exception policy for allowing connections to other systems.</t>
        </r>
      </text>
    </comment>
    <comment ref="K210" authorId="0" shapeId="0" xr:uid="{00000000-0006-0000-0B00-000009000000}">
      <text>
        <r>
          <rPr>
            <sz val="11"/>
            <rFont val="Calibri"/>
          </rPr>
          <t>RHEL 9 network interfaces must not be in promiscuous mode.</t>
        </r>
      </text>
    </comment>
    <comment ref="L210" authorId="0" shapeId="0" xr:uid="{00000000-0006-0000-0B00-00000A000000}">
      <text>
        <r>
          <rPr>
            <sz val="11"/>
            <rFont val="Calibri"/>
          </rPr>
          <t>RHEL 9 must not have unauthorized IP tunnels configured.</t>
        </r>
      </text>
    </comment>
    <comment ref="H211" authorId="0" shapeId="0" xr:uid="{00000000-0006-0000-0B00-00000D000000}">
      <text>
        <r>
          <rPr>
            <sz val="11"/>
            <rFont val="Calibri"/>
          </rPr>
          <t>The RHEL 9 firewall must employ a deny-all, allow-by-exception policy for allowing connections to other systems.</t>
        </r>
      </text>
    </comment>
    <comment ref="H217" authorId="0" shapeId="0" xr:uid="{00000000-0006-0000-0B00-00000E000000}">
      <text>
        <r>
          <rPr>
            <sz val="11"/>
            <rFont val="Calibri"/>
          </rPr>
          <t>RHEL 9 file system automount function must be disabled unless required.</t>
        </r>
      </text>
    </comment>
    <comment ref="I217" authorId="0" shapeId="0" xr:uid="{00000000-0006-0000-0B00-000011000000}">
      <text>
        <r>
          <rPr>
            <sz val="11"/>
            <rFont val="Calibri"/>
          </rPr>
          <t>RHEL 9 must disable the graphical user interface automount function unless required.</t>
        </r>
      </text>
    </comment>
    <comment ref="J217" authorId="0" shapeId="0" xr:uid="{00000000-0006-0000-0B00-000012000000}">
      <text>
        <r>
          <rPr>
            <sz val="11"/>
            <rFont val="Calibri"/>
          </rPr>
          <t>RHEL 9 must prevent a user from overriding the disabling of the graphical user interface automount function.</t>
        </r>
      </text>
    </comment>
    <comment ref="K217" authorId="0" shapeId="0" xr:uid="{00000000-0006-0000-0B00-000013000000}">
      <text>
        <r>
          <rPr>
            <sz val="11"/>
            <rFont val="Calibri"/>
          </rPr>
          <t>RHEL 9 must be configured to disable USB mass storage.</t>
        </r>
      </text>
    </comment>
    <comment ref="L217" authorId="0" shapeId="0" xr:uid="{00000000-0006-0000-0B00-000014000000}">
      <text>
        <r>
          <rPr>
            <sz val="11"/>
            <rFont val="Calibri"/>
          </rPr>
          <t>RHEL 9 must have the USBGuard package installed.</t>
        </r>
      </text>
    </comment>
    <comment ref="M217" authorId="0" shapeId="0" xr:uid="{00000000-0006-0000-0B00-00000F000000}">
      <text>
        <r>
          <rPr>
            <sz val="11"/>
            <rFont val="Calibri"/>
          </rPr>
          <t>RHEL 9 must have the USBGuard package enabled.</t>
        </r>
      </text>
    </comment>
    <comment ref="N217" authorId="0" shapeId="0" xr:uid="{00000000-0006-0000-0B00-000010000000}">
      <text>
        <r>
          <rPr>
            <sz val="11"/>
            <rFont val="Calibri"/>
          </rPr>
          <t>RHEL 9 must block unauthorized peripherals before establishing a connection.</t>
        </r>
      </text>
    </comment>
    <comment ref="H226" authorId="0" shapeId="0" xr:uid="{00000000-0006-0000-0B00-000015000000}">
      <text>
        <r>
          <rPr>
            <sz val="11"/>
            <rFont val="Calibri"/>
          </rPr>
          <t>RHEL 9 must check the GPG signature of software packages originating from external software repositories before installation.</t>
        </r>
      </text>
    </comment>
    <comment ref="I226" authorId="0" shapeId="0" xr:uid="{00000000-0006-0000-0B00-000016000000}">
      <text>
        <r>
          <rPr>
            <sz val="11"/>
            <rFont val="Calibri"/>
          </rPr>
          <t>RHEL 9 must check the GPG signature of locally installed software packages before installation.</t>
        </r>
      </text>
    </comment>
    <comment ref="J226" authorId="0" shapeId="0" xr:uid="{00000000-0006-0000-0B00-000017000000}">
      <text>
        <r>
          <rPr>
            <sz val="11"/>
            <rFont val="Calibri"/>
          </rPr>
          <t>RHEL 9 must have GPG signature verification enabled for all software repositories.</t>
        </r>
      </text>
    </comment>
    <comment ref="H227" authorId="0" shapeId="0" xr:uid="{00000000-0006-0000-0B00-000018000000}">
      <text>
        <r>
          <rPr>
            <sz val="11"/>
            <rFont val="Calibri"/>
          </rPr>
          <t>RHEL 9 vendor packaged system security patches and updates must be installed and up to date.</t>
        </r>
      </text>
    </comment>
    <comment ref="I227" authorId="0" shapeId="0" xr:uid="{00000000-0006-0000-0B00-000019000000}">
      <text>
        <r>
          <rPr>
            <sz val="11"/>
            <rFont val="Calibri"/>
          </rPr>
          <t>RHEL 9 subscription-manager package must be installed.</t>
        </r>
      </text>
    </comment>
    <comment ref="J227" authorId="0" shapeId="0" xr:uid="{00000000-0006-0000-0B00-00001A000000}">
      <text>
        <r>
          <rPr>
            <sz val="11"/>
            <rFont val="Calibri"/>
          </rPr>
          <t>RHEL 9 must have policycoreutils package installed.</t>
        </r>
      </text>
    </comment>
    <comment ref="K227" authorId="0" shapeId="0" xr:uid="{00000000-0006-0000-0B00-00001B000000}">
      <text>
        <r>
          <rPr>
            <sz val="11"/>
            <rFont val="Calibri"/>
          </rPr>
          <t>RHEL 9 policycoreutils-python-utils package must be installed.</t>
        </r>
      </text>
    </comment>
    <comment ref="L227" authorId="0" shapeId="0" xr:uid="{00000000-0006-0000-0B00-00001C000000}">
      <text>
        <r>
          <rPr>
            <sz val="11"/>
            <rFont val="Calibri"/>
          </rPr>
          <t>RHEL 9 audispd-plugins package must be installed.</t>
        </r>
      </text>
    </comment>
    <comment ref="H239" authorId="0" shapeId="0" xr:uid="{00000000-0006-0000-0B00-00001D000000}">
      <text>
        <r>
          <rPr>
            <sz val="11"/>
            <rFont val="Calibri"/>
          </rPr>
          <t>RHEL 9 must use a Linux Security Module configured to enforce limits on system services.</t>
        </r>
      </text>
    </comment>
    <comment ref="I239" authorId="0" shapeId="0" xr:uid="{00000000-0006-0000-0B00-00001E000000}">
      <text>
        <r>
          <rPr>
            <sz val="11"/>
            <rFont val="Calibri"/>
          </rPr>
          <t>RHEL 9 must enable the SELinux targeted policy.</t>
        </r>
      </text>
    </comment>
    <comment ref="J239" authorId="0" shapeId="0" xr:uid="{00000000-0006-0000-0B00-00001F000000}">
      <text>
        <r>
          <rPr>
            <sz val="11"/>
            <rFont val="Calibri"/>
          </rPr>
          <t>RHEL 9 must configure SELinux context type to allow the use of a nondefault faillock tally directory.</t>
        </r>
      </text>
    </comment>
    <comment ref="K239" authorId="0" shapeId="0" xr:uid="{00000000-0006-0000-0B00-000020000000}">
      <text>
        <r>
          <rPr>
            <sz val="11"/>
            <rFont val="Calibri"/>
          </rPr>
          <t>RHEL 9 must elevate the SELinux context when an administrator calls the sudo command.</t>
        </r>
      </text>
    </comment>
    <comment ref="H241" authorId="0" shapeId="0" xr:uid="{00000000-0006-0000-0B00-000021000000}">
      <text>
        <r>
          <rPr>
            <sz val="11"/>
            <rFont val="Calibri"/>
          </rPr>
          <t>RHEL 9 must display the Standard Mandatory DOD Notice and Consent Banner before granting local or remote access to the system via a command line user logon.</t>
        </r>
      </text>
    </comment>
    <comment ref="I241" authorId="0" shapeId="0" xr:uid="{00000000-0006-0000-0B00-000043000000}">
      <text>
        <r>
          <rPr>
            <sz val="11"/>
            <rFont val="Calibri"/>
          </rPr>
          <t>RHEL 9 must enable the hardware random number generator entropy gatherer service.</t>
        </r>
      </text>
    </comment>
    <comment ref="J241" authorId="0" shapeId="0" xr:uid="{00000000-0006-0000-0B00-000044000000}">
      <text>
        <r>
          <rPr>
            <sz val="11"/>
            <rFont val="Calibri"/>
          </rPr>
          <t>The systemd Ctrl-Alt-Delete burst key sequence in RHEL 9 must be disabled.</t>
        </r>
      </text>
    </comment>
    <comment ref="K241" authorId="0" shapeId="0" xr:uid="{00000000-0006-0000-0B00-000045000000}">
      <text>
        <r>
          <rPr>
            <sz val="11"/>
            <rFont val="Calibri"/>
          </rPr>
          <t>The x86 Ctrl-Alt-Delete key sequence must be disabled on RHEL 9.</t>
        </r>
      </text>
    </comment>
    <comment ref="L241" authorId="0" shapeId="0" xr:uid="{00000000-0006-0000-0B00-000046000000}">
      <text>
        <r>
          <rPr>
            <sz val="11"/>
            <rFont val="Calibri"/>
          </rPr>
          <t>RHEL 9 debug-shell systemd service must be disabled.</t>
        </r>
      </text>
    </comment>
    <comment ref="M241" authorId="0" shapeId="0" xr:uid="{00000000-0006-0000-0B00-000047000000}">
      <text>
        <r>
          <rPr>
            <sz val="11"/>
            <rFont val="Calibri"/>
          </rPr>
          <t>RHEL 9 must require a boot loader superuser password.</t>
        </r>
      </text>
    </comment>
    <comment ref="N241" authorId="0" shapeId="0" xr:uid="{00000000-0006-0000-0B00-000048000000}">
      <text>
        <r>
          <rPr>
            <sz val="11"/>
            <rFont val="Calibri"/>
          </rPr>
          <t>RHEL 9 must disable the ability of systemd to spawn an interactive boot process.</t>
        </r>
      </text>
    </comment>
    <comment ref="O241" authorId="0" shapeId="0" xr:uid="{00000000-0006-0000-0B00-000022000000}">
      <text>
        <r>
          <rPr>
            <sz val="11"/>
            <rFont val="Calibri"/>
          </rPr>
          <t>RHEL 9 must require a unique superusers name upon booting into single-user and maintenance modes.</t>
        </r>
      </text>
    </comment>
    <comment ref="P241" authorId="0" shapeId="0" xr:uid="{00000000-0006-0000-0B00-000023000000}">
      <text>
        <r>
          <rPr>
            <sz val="11"/>
            <rFont val="Calibri"/>
          </rPr>
          <t>RHEL 9 /boot/grub2/grub.cfg file must be group-owned by root.</t>
        </r>
      </text>
    </comment>
    <comment ref="Q241" authorId="0" shapeId="0" xr:uid="{00000000-0006-0000-0B00-000024000000}">
      <text>
        <r>
          <rPr>
            <sz val="11"/>
            <rFont val="Calibri"/>
          </rPr>
          <t>RHEL 9 /boot/grub2/grub.cfg file must be owned by root.</t>
        </r>
      </text>
    </comment>
    <comment ref="R241" authorId="0" shapeId="0" xr:uid="{00000000-0006-0000-0B00-000025000000}">
      <text>
        <r>
          <rPr>
            <sz val="11"/>
            <rFont val="Calibri"/>
          </rPr>
          <t>RHEL 9 must disable virtual system calls.</t>
        </r>
      </text>
    </comment>
    <comment ref="S241" authorId="0" shapeId="0" xr:uid="{00000000-0006-0000-0B00-000026000000}">
      <text>
        <r>
          <rPr>
            <sz val="11"/>
            <rFont val="Calibri"/>
          </rPr>
          <t>RHEL 9 must clear the page allocator to prevent use-after-free attacks.</t>
        </r>
      </text>
    </comment>
    <comment ref="T241" authorId="0" shapeId="0" xr:uid="{00000000-0006-0000-0B00-000027000000}">
      <text>
        <r>
          <rPr>
            <sz val="11"/>
            <rFont val="Calibri"/>
          </rPr>
          <t>RHEL 9 must clear memory when it is freed to prevent use-after-free attacks.</t>
        </r>
      </text>
    </comment>
    <comment ref="U241" authorId="0" shapeId="0" xr:uid="{00000000-0006-0000-0B00-000028000000}">
      <text>
        <r>
          <rPr>
            <sz val="11"/>
            <rFont val="Calibri"/>
          </rPr>
          <t>RHEL 9 must enable mitigations against processor-based vulnerabilities.</t>
        </r>
      </text>
    </comment>
    <comment ref="V241" authorId="0" shapeId="0" xr:uid="{00000000-0006-0000-0B00-000029000000}">
      <text>
        <r>
          <rPr>
            <sz val="11"/>
            <rFont val="Calibri"/>
          </rPr>
          <t>RHEL 9 must restrict access to the kernel message buffer.</t>
        </r>
      </text>
    </comment>
    <comment ref="W241" authorId="0" shapeId="0" xr:uid="{00000000-0006-0000-0B00-00002A000000}">
      <text>
        <r>
          <rPr>
            <sz val="11"/>
            <rFont val="Calibri"/>
          </rPr>
          <t>RHEL 9 must prevent kernel profiling by nonprivileged users.</t>
        </r>
      </text>
    </comment>
    <comment ref="X241" authorId="0" shapeId="0" xr:uid="{00000000-0006-0000-0B00-00002B000000}">
      <text>
        <r>
          <rPr>
            <sz val="11"/>
            <rFont val="Calibri"/>
          </rPr>
          <t>RHEL 9 must prevent the loading of a new kernel for later execution.</t>
        </r>
      </text>
    </comment>
    <comment ref="Y241" authorId="0" shapeId="0" xr:uid="{00000000-0006-0000-0B00-00002C000000}">
      <text>
        <r>
          <rPr>
            <sz val="11"/>
            <rFont val="Calibri"/>
          </rPr>
          <t>RHEL 9 must restrict exposed kernel pointer addresses access.</t>
        </r>
      </text>
    </comment>
    <comment ref="Z241" authorId="0" shapeId="0" xr:uid="{00000000-0006-0000-0B00-00002D000000}">
      <text>
        <r>
          <rPr>
            <sz val="11"/>
            <rFont val="Calibri"/>
          </rPr>
          <t>RHEL 9 must enable kernel parameters to enforce discretionary access control (DAC) on hardlinks.</t>
        </r>
      </text>
    </comment>
    <comment ref="AA241" authorId="0" shapeId="0" xr:uid="{00000000-0006-0000-0B00-00002E000000}">
      <text>
        <r>
          <rPr>
            <sz val="11"/>
            <rFont val="Calibri"/>
          </rPr>
          <t>RHEL 9 must disable the kernel.core_pattern.</t>
        </r>
      </text>
    </comment>
    <comment ref="AB241" authorId="0" shapeId="0" xr:uid="{00000000-0006-0000-0B00-00002F000000}">
      <text>
        <r>
          <rPr>
            <sz val="11"/>
            <rFont val="Calibri"/>
          </rPr>
          <t>RHEL 9 must be configured to disable the Asynchronous Transfer Mode kernel module.</t>
        </r>
      </text>
    </comment>
    <comment ref="AC241" authorId="0" shapeId="0" xr:uid="{00000000-0006-0000-0B00-000030000000}">
      <text>
        <r>
          <rPr>
            <sz val="11"/>
            <rFont val="Calibri"/>
          </rPr>
          <t>RHEL 9 must be configured to disable the Controller Area Network kernel module.</t>
        </r>
      </text>
    </comment>
    <comment ref="AD241" authorId="0" shapeId="0" xr:uid="{00000000-0006-0000-0B00-000031000000}">
      <text>
        <r>
          <rPr>
            <sz val="11"/>
            <rFont val="Calibri"/>
          </rPr>
          <t>RHEL 9 must be configured to disable the FireWire kernel module.</t>
        </r>
      </text>
    </comment>
    <comment ref="AE241" authorId="0" shapeId="0" xr:uid="{00000000-0006-0000-0B00-000032000000}">
      <text>
        <r>
          <rPr>
            <sz val="11"/>
            <rFont val="Calibri"/>
          </rPr>
          <t>RHEL 9 must disable the Stream Control Transmission Protocol (SCTP) kernel module.</t>
        </r>
      </text>
    </comment>
    <comment ref="AF241" authorId="0" shapeId="0" xr:uid="{00000000-0006-0000-0B00-000033000000}">
      <text>
        <r>
          <rPr>
            <sz val="11"/>
            <rFont val="Calibri"/>
          </rPr>
          <t>RHEL 9 must disable the Transparent Inter Process Communication (TIPC) kernel module.</t>
        </r>
      </text>
    </comment>
    <comment ref="AG241" authorId="0" shapeId="0" xr:uid="{00000000-0006-0000-0B00-000034000000}">
      <text>
        <r>
          <rPr>
            <sz val="11"/>
            <rFont val="Calibri"/>
          </rPr>
          <t>RHEL 9 must implement address space layout randomization (ASLR) to protect its memory from unauthorized code execution.</t>
        </r>
      </text>
    </comment>
    <comment ref="AH241" authorId="0" shapeId="0" xr:uid="{00000000-0006-0000-0B00-000035000000}">
      <text>
        <r>
          <rPr>
            <sz val="11"/>
            <rFont val="Calibri"/>
          </rPr>
          <t>RHEL 9 must disable access to network bpf system call from nonprivileged processes.</t>
        </r>
      </text>
    </comment>
    <comment ref="AI241" authorId="0" shapeId="0" xr:uid="{00000000-0006-0000-0B00-000036000000}">
      <text>
        <r>
          <rPr>
            <sz val="11"/>
            <rFont val="Calibri"/>
          </rPr>
          <t>RHEL 9 must restrict usage of ptrace to descendant processes.</t>
        </r>
      </text>
    </comment>
    <comment ref="AJ241" authorId="0" shapeId="0" xr:uid="{00000000-0006-0000-0B00-000037000000}">
      <text>
        <r>
          <rPr>
            <sz val="11"/>
            <rFont val="Calibri"/>
          </rPr>
          <t>RHEL 9 must disable core dump backtraces.</t>
        </r>
      </text>
    </comment>
    <comment ref="AK241" authorId="0" shapeId="0" xr:uid="{00000000-0006-0000-0B00-000038000000}">
      <text>
        <r>
          <rPr>
            <sz val="11"/>
            <rFont val="Calibri"/>
          </rPr>
          <t>RHEL 9 must disable storing core dumps.</t>
        </r>
      </text>
    </comment>
    <comment ref="AL241" authorId="0" shapeId="0" xr:uid="{00000000-0006-0000-0B00-000039000000}">
      <text>
        <r>
          <rPr>
            <sz val="11"/>
            <rFont val="Calibri"/>
          </rPr>
          <t>RHEL 9 must disable core dumps for all users.</t>
        </r>
      </text>
    </comment>
    <comment ref="AM241" authorId="0" shapeId="0" xr:uid="{00000000-0006-0000-0B00-00003A000000}">
      <text>
        <r>
          <rPr>
            <sz val="11"/>
            <rFont val="Calibri"/>
          </rPr>
          <t>RHEL 9 must disable acquiring, saving, and processing core dumps.</t>
        </r>
      </text>
    </comment>
    <comment ref="AN241" authorId="0" shapeId="0" xr:uid="{00000000-0006-0000-0B00-00003B000000}">
      <text>
        <r>
          <rPr>
            <sz val="11"/>
            <rFont val="Calibri"/>
          </rPr>
          <t>RHEL 9 must disable the use of user namespaces.</t>
        </r>
      </text>
    </comment>
    <comment ref="AO241" authorId="0" shapeId="0" xr:uid="{00000000-0006-0000-0B00-00003C000000}">
      <text>
        <r>
          <rPr>
            <sz val="11"/>
            <rFont val="Calibri"/>
          </rPr>
          <t>RHEL 9 must implement nonexecutable data to protect its memory from unauthorized code execution.</t>
        </r>
      </text>
    </comment>
    <comment ref="AP241" authorId="0" shapeId="0" xr:uid="{00000000-0006-0000-0B00-00003D000000}">
      <text>
        <r>
          <rPr>
            <sz val="11"/>
            <rFont val="Calibri"/>
          </rPr>
          <t>The kdump service on RHEL 9 must be disabled.</t>
        </r>
      </text>
    </comment>
    <comment ref="AQ241" authorId="0" shapeId="0" xr:uid="{00000000-0006-0000-0B00-00003E000000}">
      <text>
        <r>
          <rPr>
            <sz val="11"/>
            <rFont val="Calibri"/>
          </rPr>
          <t>RHEL 9 must remove all software components after updated versions have been installed.</t>
        </r>
      </text>
    </comment>
    <comment ref="AR241" authorId="0" shapeId="0" xr:uid="{00000000-0006-0000-0B00-00003F000000}">
      <text>
        <r>
          <rPr>
            <sz val="11"/>
            <rFont val="Calibri"/>
          </rPr>
          <t>RHEL 9 must not have a File Transfer Protocol (FTP) server package installed.</t>
        </r>
      </text>
    </comment>
    <comment ref="AS241" authorId="0" shapeId="0" xr:uid="{00000000-0006-0000-0B00-000040000000}">
      <text>
        <r>
          <rPr>
            <sz val="11"/>
            <rFont val="Calibri"/>
          </rPr>
          <t>RHEL 9 must not have the nfs-utils package installed.</t>
        </r>
      </text>
    </comment>
    <comment ref="AT241" authorId="0" shapeId="0" xr:uid="{00000000-0006-0000-0B00-000041000000}">
      <text>
        <r>
          <rPr>
            <sz val="11"/>
            <rFont val="Calibri"/>
          </rPr>
          <t>RHEL 9 must not install packages from the Extra Packages for Enterprise Linux (EPEL) repository.</t>
        </r>
      </text>
    </comment>
    <comment ref="AU241" authorId="0" shapeId="0" xr:uid="{00000000-0006-0000-0B00-000042000000}">
      <text>
        <r>
          <rPr>
            <sz val="11"/>
            <rFont val="Calibri"/>
          </rPr>
          <t>RHEL 9 must not have the telnet-server package installed.</t>
        </r>
      </text>
    </comment>
    <comment ref="H258" authorId="0" shapeId="0" xr:uid="{00000000-0006-0000-0B00-000049000000}">
      <text>
        <r>
          <rPr>
            <sz val="11"/>
            <rFont val="Calibri"/>
          </rPr>
          <t>RHEL 9 must be a vendor-supported release.</t>
        </r>
      </text>
    </comment>
    <comment ref="I258" authorId="0" shapeId="0" xr:uid="{00000000-0006-0000-0B00-00004A000000}">
      <text>
        <r>
          <rPr>
            <sz val="11"/>
            <rFont val="Calibri"/>
          </rPr>
          <t>RHEL 9 vendor packaged system security patches and updates must be installed and up to date.</t>
        </r>
      </text>
    </comment>
    <comment ref="H309" authorId="0" shapeId="0" xr:uid="{00000000-0006-0000-0B00-00004B000000}">
      <text>
        <r>
          <rPr>
            <sz val="11"/>
            <rFont val="Calibri"/>
          </rPr>
          <t>RHEL 9 must not permit direct logons to the root account using remote access via SSH.</t>
        </r>
      </text>
    </comment>
    <comment ref="I309" authorId="0" shapeId="0" xr:uid="{00000000-0006-0000-0B00-00004C000000}">
      <text>
        <r>
          <rPr>
            <sz val="11"/>
            <rFont val="Calibri"/>
          </rPr>
          <t>The root account must be the only account having unrestricted access to RHEL 9 system.</t>
        </r>
      </text>
    </comment>
    <comment ref="J309" authorId="0" shapeId="0" xr:uid="{00000000-0006-0000-0B00-00004D000000}">
      <text>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309" authorId="0" shapeId="0" xr:uid="{00000000-0006-0000-0B00-00004E000000}">
      <text>
        <r>
          <rPr>
            <sz val="11"/>
            <rFont val="Calibri"/>
          </rPr>
          <t>RHEL 9 must require users to reauthenticate for privilege escalation.</t>
        </r>
      </text>
    </comment>
    <comment ref="L309" authorId="0" shapeId="0" xr:uid="{00000000-0006-0000-0B00-00004F000000}">
      <text>
        <r>
          <rPr>
            <sz val="11"/>
            <rFont val="Calibri"/>
          </rPr>
          <t>RHEL 9 must restrict privilege elevation to authorized personnel.</t>
        </r>
      </text>
    </comment>
    <comment ref="M309" authorId="0" shapeId="0" xr:uid="{00000000-0006-0000-0B00-000050000000}">
      <text>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N309" authorId="0" shapeId="0" xr:uid="{00000000-0006-0000-0B00-000051000000}">
      <text>
        <r>
          <rPr>
            <sz val="11"/>
            <rFont val="Calibri"/>
          </rPr>
          <t>RHEL 9 must require users to provide a password for privilege escalation.</t>
        </r>
      </text>
    </comment>
    <comment ref="O309" authorId="0" shapeId="0" xr:uid="{00000000-0006-0000-0B00-000052000000}">
      <text>
        <r>
          <rPr>
            <sz val="11"/>
            <rFont val="Calibri"/>
          </rPr>
          <t>RHEL 9 must not be configured to bypass password requirements for privilege escalation.</t>
        </r>
      </text>
    </comment>
    <comment ref="H310" authorId="0" shapeId="0" xr:uid="{00000000-0006-0000-0B00-000053000000}">
      <text>
        <r>
          <rPr>
            <sz val="11"/>
            <rFont val="Calibri"/>
          </rPr>
          <t>RHEL 9 must have the openssl-pkcs11 package installed.</t>
        </r>
      </text>
    </comment>
    <comment ref="I310" authorId="0" shapeId="0" xr:uid="{00000000-0006-0000-0B00-000054000000}">
      <text>
        <r>
          <rPr>
            <sz val="11"/>
            <rFont val="Calibri"/>
          </rPr>
          <t>RHEL 9 SSHD must accept public key authentication.</t>
        </r>
      </text>
    </comment>
    <comment ref="J310" authorId="0" shapeId="0" xr:uid="{00000000-0006-0000-0B00-000055000000}">
      <text>
        <r>
          <rPr>
            <sz val="11"/>
            <rFont val="Calibri"/>
          </rPr>
          <t>RHEL 9 must prevent a user from overriding the disabling of the graphical user smart card removal action.</t>
        </r>
      </text>
    </comment>
    <comment ref="K310" authorId="0" shapeId="0" xr:uid="{00000000-0006-0000-0B00-000056000000}">
      <text>
        <r>
          <rPr>
            <sz val="11"/>
            <rFont val="Calibri"/>
          </rPr>
          <t>RHEL 9 must use the common access card (CAC) smart card driver.</t>
        </r>
      </text>
    </comment>
    <comment ref="L310" authorId="0" shapeId="0" xr:uid="{00000000-0006-0000-0B00-000057000000}">
      <text>
        <r>
          <rPr>
            <sz val="11"/>
            <rFont val="Calibri"/>
          </rPr>
          <t>RHEL 9 must enable certificate based smart card authentication.</t>
        </r>
      </text>
    </comment>
    <comment ref="M310" authorId="0" shapeId="0" xr:uid="{00000000-0006-0000-0B00-000058000000}">
      <text>
        <r>
          <rPr>
            <sz val="11"/>
            <rFont val="Calibri"/>
          </rPr>
          <t>RHEL 9 must implement certificate status checking for multifactor authentication.</t>
        </r>
      </text>
    </comment>
    <comment ref="N310" authorId="0" shapeId="0" xr:uid="{00000000-0006-0000-0B00-000059000000}">
      <text>
        <r>
          <rPr>
            <sz val="11"/>
            <rFont val="Calibri"/>
          </rPr>
          <t>RHEL 9 must have the pcsc-lite package installed.</t>
        </r>
      </text>
    </comment>
    <comment ref="O310" authorId="0" shapeId="0" xr:uid="{00000000-0006-0000-0B00-00005A000000}">
      <text>
        <r>
          <rPr>
            <sz val="11"/>
            <rFont val="Calibri"/>
          </rPr>
          <t>The pcscd service on RHEL 9 must be active.</t>
        </r>
      </text>
    </comment>
    <comment ref="P310" authorId="0" shapeId="0" xr:uid="{00000000-0006-0000-0B00-00005B000000}">
      <text>
        <r>
          <rPr>
            <sz val="11"/>
            <rFont val="Calibri"/>
          </rPr>
          <t>RHEL 9 must have the opensc package installed.</t>
        </r>
      </text>
    </comment>
    <comment ref="Q310" authorId="0" shapeId="0" xr:uid="{00000000-0006-0000-0B00-00005C000000}">
      <text>
        <r>
          <rPr>
            <sz val="11"/>
            <rFont val="Calibri"/>
          </rPr>
          <t>RHEL 9 must map the authenticated identity to the user or group account for PKI-based authentication.</t>
        </r>
      </text>
    </comment>
    <comment ref="H345" authorId="0" shapeId="0" xr:uid="{00000000-0006-0000-0B00-00005D000000}">
      <text>
        <r>
          <rPr>
            <sz val="11"/>
            <rFont val="Calibri"/>
          </rPr>
          <t>A separate RHEL 9 file system must be used for user home directories (such as /home or an equivalent).</t>
        </r>
      </text>
    </comment>
    <comment ref="I345" authorId="0" shapeId="0" xr:uid="{00000000-0006-0000-0B00-00005E000000}">
      <text>
        <r>
          <rPr>
            <sz val="11"/>
            <rFont val="Calibri"/>
          </rPr>
          <t>RHEL 9 must prevent device files from being interpreted on file systems that contain user home directories.</t>
        </r>
      </text>
    </comment>
    <comment ref="J345" authorId="0" shapeId="0" xr:uid="{00000000-0006-0000-0B00-00005F000000}">
      <text>
        <r>
          <rPr>
            <sz val="11"/>
            <rFont val="Calibri"/>
          </rPr>
          <t>RHEL 9 must prevent files with the setuid and setgid bit set from being executed on file systems that contain user home directories.</t>
        </r>
      </text>
    </comment>
    <comment ref="K345" authorId="0" shapeId="0" xr:uid="{00000000-0006-0000-0B00-000060000000}">
      <text>
        <r>
          <rPr>
            <sz val="11"/>
            <rFont val="Calibri"/>
          </rPr>
          <t>RHEL 9 must prevent code from being executed on file systems that contain user home directories.</t>
        </r>
      </text>
    </comment>
    <comment ref="L345" authorId="0" shapeId="0" xr:uid="{00000000-0006-0000-0B00-000061000000}">
      <text>
        <r>
          <rPr>
            <sz val="11"/>
            <rFont val="Calibri"/>
          </rPr>
          <t>RHEL 9 system commands must have mode 755 or less permissive.</t>
        </r>
      </text>
    </comment>
    <comment ref="M345" authorId="0" shapeId="0" xr:uid="{00000000-0006-0000-0B00-000062000000}">
      <text>
        <r>
          <rPr>
            <sz val="11"/>
            <rFont val="Calibri"/>
          </rPr>
          <t>RHEL 9 library directories must have mode 755 or less permissive.</t>
        </r>
      </text>
    </comment>
    <comment ref="N345" authorId="0" shapeId="0" xr:uid="{00000000-0006-0000-0B00-000063000000}">
      <text>
        <r>
          <rPr>
            <sz val="11"/>
            <rFont val="Calibri"/>
          </rPr>
          <t>RHEL 9 library files must have mode 755 or less permissive.</t>
        </r>
      </text>
    </comment>
    <comment ref="O345" authorId="0" shapeId="0" xr:uid="{00000000-0006-0000-0B00-000064000000}">
      <text>
        <r>
          <rPr>
            <sz val="11"/>
            <rFont val="Calibri"/>
          </rPr>
          <t>All RHEL 9 local initialization files must have mode 0740 or less permissive.</t>
        </r>
      </text>
    </comment>
    <comment ref="P345" authorId="0" shapeId="0" xr:uid="{00000000-0006-0000-0B00-000065000000}">
      <text>
        <r>
          <rPr>
            <sz val="11"/>
            <rFont val="Calibri"/>
          </rPr>
          <t>All RHEL 9 local interactive user home directories must have mode 0750 or less permissive.</t>
        </r>
      </text>
    </comment>
    <comment ref="Q345" authorId="0" shapeId="0" xr:uid="{00000000-0006-0000-0B00-000066000000}">
      <text>
        <r>
          <rPr>
            <sz val="11"/>
            <rFont val="Calibri"/>
          </rPr>
          <t>RHEL 9 /etc/group file must have mode 0644 or less permissive to prevent unauthorized access.</t>
        </r>
      </text>
    </comment>
    <comment ref="R345" authorId="0" shapeId="0" xr:uid="{00000000-0006-0000-0B00-000067000000}">
      <text>
        <r>
          <rPr>
            <sz val="11"/>
            <rFont val="Calibri"/>
          </rPr>
          <t>RHEL 9 /etc/group- file must have mode 0644 or less permissive to prevent unauthorized access.</t>
        </r>
      </text>
    </comment>
    <comment ref="S345" authorId="0" shapeId="0" xr:uid="{00000000-0006-0000-0B00-000068000000}">
      <text>
        <r>
          <rPr>
            <sz val="11"/>
            <rFont val="Calibri"/>
          </rPr>
          <t>RHEL 9 /etc/gshadow file must have mode 0000 or less permissive to prevent unauthorized access.</t>
        </r>
      </text>
    </comment>
    <comment ref="T345" authorId="0" shapeId="0" xr:uid="{00000000-0006-0000-0B00-000069000000}">
      <text>
        <r>
          <rPr>
            <sz val="11"/>
            <rFont val="Calibri"/>
          </rPr>
          <t>RHEL 9 /etc/gshadow- file must have mode 0000 or less permissive to prevent unauthorized access.</t>
        </r>
      </text>
    </comment>
    <comment ref="U345" authorId="0" shapeId="0" xr:uid="{00000000-0006-0000-0B00-00006A000000}">
      <text>
        <r>
          <rPr>
            <sz val="11"/>
            <rFont val="Calibri"/>
          </rPr>
          <t>RHEL 9 /etc/passwd file must have mode 0644 or less permissive to prevent unauthorized access.</t>
        </r>
      </text>
    </comment>
    <comment ref="V345" authorId="0" shapeId="0" xr:uid="{00000000-0006-0000-0B00-00006B000000}">
      <text>
        <r>
          <rPr>
            <sz val="11"/>
            <rFont val="Calibri"/>
          </rPr>
          <t>RHEL 9 /etc/passwd- file must have mode 0644 or less permissive to prevent unauthorized access.</t>
        </r>
      </text>
    </comment>
    <comment ref="W345" authorId="0" shapeId="0" xr:uid="{00000000-0006-0000-0B00-00006C000000}">
      <text>
        <r>
          <rPr>
            <sz val="11"/>
            <rFont val="Calibri"/>
          </rPr>
          <t>RHEL 9 /etc/shadow- file must have mode 0000 or less permissive to prevent unauthorized access.</t>
        </r>
      </text>
    </comment>
    <comment ref="X345" authorId="0" shapeId="0" xr:uid="{00000000-0006-0000-0B00-00006D000000}">
      <text>
        <r>
          <rPr>
            <sz val="11"/>
            <rFont val="Calibri"/>
          </rPr>
          <t>RHEL 9 /etc/group file must be owned by root.</t>
        </r>
      </text>
    </comment>
    <comment ref="Y345" authorId="0" shapeId="0" xr:uid="{00000000-0006-0000-0B00-00006E000000}">
      <text>
        <r>
          <rPr>
            <sz val="11"/>
            <rFont val="Calibri"/>
          </rPr>
          <t>RHEL 9 /etc/group file must be group-owned by root.</t>
        </r>
      </text>
    </comment>
    <comment ref="Z345" authorId="0" shapeId="0" xr:uid="{00000000-0006-0000-0B00-00006F000000}">
      <text>
        <r>
          <rPr>
            <sz val="11"/>
            <rFont val="Calibri"/>
          </rPr>
          <t>RHEL 9 /etc/group- file must be owned by root.</t>
        </r>
      </text>
    </comment>
    <comment ref="AA345" authorId="0" shapeId="0" xr:uid="{00000000-0006-0000-0B00-000070000000}">
      <text>
        <r>
          <rPr>
            <sz val="11"/>
            <rFont val="Calibri"/>
          </rPr>
          <t>RHEL 9 /etc/group- file must be group-owned by root.</t>
        </r>
      </text>
    </comment>
    <comment ref="AB345" authorId="0" shapeId="0" xr:uid="{00000000-0006-0000-0B00-000071000000}">
      <text>
        <r>
          <rPr>
            <sz val="11"/>
            <rFont val="Calibri"/>
          </rPr>
          <t>RHEL 9 /etc/gshadow file must be owned by root.</t>
        </r>
      </text>
    </comment>
    <comment ref="AC345" authorId="0" shapeId="0" xr:uid="{00000000-0006-0000-0B00-000072000000}">
      <text>
        <r>
          <rPr>
            <sz val="11"/>
            <rFont val="Calibri"/>
          </rPr>
          <t>RHEL 9 /etc/gshadow file must be group-owned by root.</t>
        </r>
      </text>
    </comment>
    <comment ref="AD345" authorId="0" shapeId="0" xr:uid="{00000000-0006-0000-0B00-000073000000}">
      <text>
        <r>
          <rPr>
            <sz val="11"/>
            <rFont val="Calibri"/>
          </rPr>
          <t>RHEL 9 /etc/gshadow- file must be owned by root.</t>
        </r>
      </text>
    </comment>
    <comment ref="AE345" authorId="0" shapeId="0" xr:uid="{00000000-0006-0000-0B00-000074000000}">
      <text>
        <r>
          <rPr>
            <sz val="11"/>
            <rFont val="Calibri"/>
          </rPr>
          <t>RHEL 9 /etc/gshadow- file must be group-owned by root.</t>
        </r>
      </text>
    </comment>
    <comment ref="AF345" authorId="0" shapeId="0" xr:uid="{00000000-0006-0000-0B00-000075000000}">
      <text>
        <r>
          <rPr>
            <sz val="11"/>
            <rFont val="Calibri"/>
          </rPr>
          <t>RHEL 9 /etc/passwd file must be owned by root.</t>
        </r>
      </text>
    </comment>
    <comment ref="AG345" authorId="0" shapeId="0" xr:uid="{00000000-0006-0000-0B00-000076000000}">
      <text>
        <r>
          <rPr>
            <sz val="11"/>
            <rFont val="Calibri"/>
          </rPr>
          <t>RHEL 9 /etc/passwd file must be group-owned by root.</t>
        </r>
      </text>
    </comment>
    <comment ref="AH345" authorId="0" shapeId="0" xr:uid="{00000000-0006-0000-0B00-000077000000}">
      <text>
        <r>
          <rPr>
            <sz val="11"/>
            <rFont val="Calibri"/>
          </rPr>
          <t>RHEL 9 /etc/passwd- file must be owned by root.</t>
        </r>
      </text>
    </comment>
    <comment ref="AI345" authorId="0" shapeId="0" xr:uid="{00000000-0006-0000-0B00-000078000000}">
      <text>
        <r>
          <rPr>
            <sz val="11"/>
            <rFont val="Calibri"/>
          </rPr>
          <t>RHEL 9 /etc/passwd- file must be group-owned by root.</t>
        </r>
      </text>
    </comment>
    <comment ref="AJ345" authorId="0" shapeId="0" xr:uid="{00000000-0006-0000-0B00-000079000000}">
      <text>
        <r>
          <rPr>
            <sz val="11"/>
            <rFont val="Calibri"/>
          </rPr>
          <t>RHEL 9 /etc/shadow file must be owned by root.</t>
        </r>
      </text>
    </comment>
    <comment ref="AK345" authorId="0" shapeId="0" xr:uid="{00000000-0006-0000-0B00-00007A000000}">
      <text>
        <r>
          <rPr>
            <sz val="11"/>
            <rFont val="Calibri"/>
          </rPr>
          <t>RHEL 9 /etc/shadow file must be group-owned by root.</t>
        </r>
      </text>
    </comment>
    <comment ref="AL345" authorId="0" shapeId="0" xr:uid="{00000000-0006-0000-0B00-00007B000000}">
      <text>
        <r>
          <rPr>
            <sz val="11"/>
            <rFont val="Calibri"/>
          </rPr>
          <t>RHEL 9 /etc/shadow- file must be owned by root.</t>
        </r>
      </text>
    </comment>
    <comment ref="AM345" authorId="0" shapeId="0" xr:uid="{00000000-0006-0000-0B00-00007C000000}">
      <text>
        <r>
          <rPr>
            <sz val="11"/>
            <rFont val="Calibri"/>
          </rPr>
          <t>RHEL 9 /etc/shadow- file must be group-owned by root.</t>
        </r>
      </text>
    </comment>
    <comment ref="AN345" authorId="0" shapeId="0" xr:uid="{00000000-0006-0000-0B00-00007D000000}">
      <text>
        <r>
          <rPr>
            <sz val="11"/>
            <rFont val="Calibri"/>
          </rPr>
          <t>RHEL 9 system commands must be owned by root.</t>
        </r>
      </text>
    </comment>
    <comment ref="AO345" authorId="0" shapeId="0" xr:uid="{00000000-0006-0000-0B00-00007E000000}">
      <text>
        <r>
          <rPr>
            <sz val="11"/>
            <rFont val="Calibri"/>
          </rPr>
          <t>RHEL 9 system commands must be group-owned by root or a system account.</t>
        </r>
      </text>
    </comment>
    <comment ref="AP345" authorId="0" shapeId="0" xr:uid="{00000000-0006-0000-0B00-00007F000000}">
      <text>
        <r>
          <rPr>
            <sz val="11"/>
            <rFont val="Calibri"/>
          </rPr>
          <t>RHEL 9 library files must be owned by root.</t>
        </r>
      </text>
    </comment>
    <comment ref="AQ345" authorId="0" shapeId="0" xr:uid="{00000000-0006-0000-0B00-000080000000}">
      <text>
        <r>
          <rPr>
            <sz val="11"/>
            <rFont val="Calibri"/>
          </rPr>
          <t>RHEL 9 library files must be group-owned by root or a system account.</t>
        </r>
      </text>
    </comment>
    <comment ref="AR345" authorId="0" shapeId="0" xr:uid="{00000000-0006-0000-0B00-000081000000}">
      <text>
        <r>
          <rPr>
            <sz val="11"/>
            <rFont val="Calibri"/>
          </rPr>
          <t>RHEL 9 library directories must be owned by root.</t>
        </r>
      </text>
    </comment>
    <comment ref="AS345" authorId="0" shapeId="0" xr:uid="{00000000-0006-0000-0B00-000082000000}">
      <text>
        <r>
          <rPr>
            <sz val="11"/>
            <rFont val="Calibri"/>
          </rPr>
          <t>RHEL 9 library directories must be group-owned by root or a system account.</t>
        </r>
      </text>
    </comment>
    <comment ref="AT345" authorId="0" shapeId="0" xr:uid="{00000000-0006-0000-0B00-000083000000}">
      <text>
        <r>
          <rPr>
            <sz val="11"/>
            <rFont val="Calibri"/>
          </rPr>
          <t>All RHEL 9 world-writable directories must be owned by root, sys, bin, or an application user.</t>
        </r>
      </text>
    </comment>
    <comment ref="AU345" authorId="0" shapeId="0" xr:uid="{00000000-0006-0000-0B00-000084000000}">
      <text>
        <r>
          <rPr>
            <sz val="11"/>
            <rFont val="Calibri"/>
          </rPr>
          <t>A sticky bit must be set on all RHEL 9 public directories.</t>
        </r>
      </text>
    </comment>
    <comment ref="H355" authorId="0" shapeId="0" xr:uid="{00000000-0006-0000-0B00-000085000000}">
      <text>
        <r>
          <rPr>
            <sz val="11"/>
            <rFont val="Calibri"/>
          </rPr>
          <t>RHEL 9 must have the chrony package installed.</t>
        </r>
      </text>
    </comment>
    <comment ref="I355" authorId="0" shapeId="0" xr:uid="{00000000-0006-0000-0B00-000086000000}">
      <text>
        <r>
          <rPr>
            <sz val="11"/>
            <rFont val="Calibri"/>
          </rPr>
          <t>RHEL 9 chronyd service must be enabled.</t>
        </r>
      </text>
    </comment>
    <comment ref="J355" authorId="0" shapeId="0" xr:uid="{00000000-0006-0000-0B00-000087000000}">
      <text>
        <r>
          <rPr>
            <sz val="11"/>
            <rFont val="Calibri"/>
          </rPr>
          <t>RHEL 9 must securely compare internal information system clocks at least every 24 hours.</t>
        </r>
      </text>
    </comment>
    <comment ref="K355" authorId="0" shapeId="0" xr:uid="{00000000-0006-0000-0B00-000088000000}">
      <text>
        <r>
          <rPr>
            <sz val="11"/>
            <rFont val="Calibri"/>
          </rPr>
          <t>RHEL 9 must audit all uses of the pam_timestamp_check command.</t>
        </r>
      </text>
    </comment>
    <comment ref="H356" authorId="0" shapeId="0" xr:uid="{00000000-0006-0000-0B00-000089000000}">
      <text>
        <r>
          <rPr>
            <sz val="11"/>
            <rFont val="Calibri"/>
          </rPr>
          <t>The graphical display manager must not be the default target on RHEL 9 unless approved.</t>
        </r>
      </text>
    </comment>
    <comment ref="I356" authorId="0" shapeId="0" xr:uid="{00000000-0006-0000-0B00-00008A000000}">
      <text>
        <r>
          <rPr>
            <sz val="11"/>
            <rFont val="Calibri"/>
          </rPr>
          <t>RHEL 9 systemd-journald service must be enabled.</t>
        </r>
      </text>
    </comment>
    <comment ref="J356" authorId="0" shapeId="0" xr:uid="{00000000-0006-0000-0B00-00008B000000}">
      <text>
        <r>
          <rPr>
            <sz val="11"/>
            <rFont val="Calibri"/>
          </rPr>
          <t>RHEL 9 must enable auditing of processes that start prior to the audit daemon.</t>
        </r>
      </text>
    </comment>
    <comment ref="K356" authorId="0" shapeId="0" xr:uid="{00000000-0006-0000-0B00-00008C000000}">
      <text>
        <r>
          <rPr>
            <sz val="11"/>
            <rFont val="Calibri"/>
          </rPr>
          <t>RHEL 9 must enable kernel parameters to enforce discretionary access (DAC) control on symlinks.</t>
        </r>
      </text>
    </comment>
    <comment ref="L356" authorId="0" shapeId="0" xr:uid="{00000000-0006-0000-0B00-00008D000000}">
      <text>
        <r>
          <rPr>
            <sz val="11"/>
            <rFont val="Calibri"/>
          </rPr>
          <t>RHEL 9 must ensure cryptographic verification of vendor software packages.</t>
        </r>
      </text>
    </comment>
    <comment ref="M356" authorId="0" shapeId="0" xr:uid="{00000000-0006-0000-0B00-00008E000000}">
      <text>
        <r>
          <rPr>
            <sz val="11"/>
            <rFont val="Calibri"/>
          </rPr>
          <t>RHEL 9 must be configured so that the cryptographic hashes of system files match vendor values.</t>
        </r>
      </text>
    </comment>
    <comment ref="N356" authorId="0" shapeId="0" xr:uid="{00000000-0006-0000-0B00-00008F000000}">
      <text>
        <r>
          <rPr>
            <sz val="11"/>
            <rFont val="Calibri"/>
          </rPr>
          <t>RHEL 9 must not have the sendmail package installed.</t>
        </r>
      </text>
    </comment>
    <comment ref="O356" authorId="0" shapeId="0" xr:uid="{00000000-0006-0000-0B00-000090000000}">
      <text>
        <r>
          <rPr>
            <sz val="11"/>
            <rFont val="Calibri"/>
          </rPr>
          <t>RHEL 9 must not have the ypserv package installed.</t>
        </r>
      </text>
    </comment>
    <comment ref="P356" authorId="0" shapeId="0" xr:uid="{00000000-0006-0000-0B00-000091000000}">
      <text>
        <r>
          <rPr>
            <sz val="11"/>
            <rFont val="Calibri"/>
          </rPr>
          <t>RHEL 9 must have the gnutls-utils package installed.</t>
        </r>
      </text>
    </comment>
    <comment ref="Q356" authorId="0" shapeId="0" xr:uid="{00000000-0006-0000-0B00-000092000000}">
      <text>
        <r>
          <rPr>
            <sz val="11"/>
            <rFont val="Calibri"/>
          </rPr>
          <t>RHEL 9 must have the nss-tools package installed.</t>
        </r>
      </text>
    </comment>
    <comment ref="R356" authorId="0" shapeId="0" xr:uid="{00000000-0006-0000-0B00-000093000000}">
      <text>
        <r>
          <rPr>
            <sz val="11"/>
            <rFont val="Calibri"/>
          </rPr>
          <t>RHEL 9 must use a separate file system for the system audit data path.</t>
        </r>
      </text>
    </comment>
    <comment ref="S356" authorId="0" shapeId="0" xr:uid="{00000000-0006-0000-0B00-000094000000}">
      <text>
        <r>
          <rPr>
            <sz val="11"/>
            <rFont val="Calibri"/>
          </rPr>
          <t>RHEL 9 must prevent code from being executed on file systems that are used with removable media.</t>
        </r>
      </text>
    </comment>
    <comment ref="T356" authorId="0" shapeId="0" xr:uid="{00000000-0006-0000-0B00-000095000000}">
      <text>
        <r>
          <rPr>
            <sz val="11"/>
            <rFont val="Calibri"/>
          </rPr>
          <t>RHEL 9 must prevent special devices on file systems that are used with removable media.</t>
        </r>
      </text>
    </comment>
    <comment ref="U356" authorId="0" shapeId="0" xr:uid="{00000000-0006-0000-0B00-000096000000}">
      <text>
        <r>
          <rPr>
            <sz val="11"/>
            <rFont val="Calibri"/>
          </rPr>
          <t>RHEL 9 must mount /var/log/audit with the nodev option.</t>
        </r>
      </text>
    </comment>
    <comment ref="V356" authorId="0" shapeId="0" xr:uid="{00000000-0006-0000-0B00-000097000000}">
      <text>
        <r>
          <rPr>
            <sz val="11"/>
            <rFont val="Calibri"/>
          </rPr>
          <t>RHEL 9 must mount /var/log/audit with the noexec option.</t>
        </r>
      </text>
    </comment>
    <comment ref="W356" authorId="0" shapeId="0" xr:uid="{00000000-0006-0000-0B00-000098000000}">
      <text>
        <r>
          <rPr>
            <sz val="11"/>
            <rFont val="Calibri"/>
          </rPr>
          <t>RHEL 9 must mount /var/log/audit with the nosuid option.</t>
        </r>
      </text>
    </comment>
    <comment ref="X356" authorId="0" shapeId="0" xr:uid="{00000000-0006-0000-0B00-000099000000}">
      <text>
        <r>
          <rPr>
            <sz val="11"/>
            <rFont val="Calibri"/>
          </rPr>
          <t>RHEL 9 must prevent special devices on non-root local partitions.</t>
        </r>
      </text>
    </comment>
    <comment ref="Y356" authorId="0" shapeId="0" xr:uid="{00000000-0006-0000-0B00-00009A000000}">
      <text>
        <r>
          <rPr>
            <sz val="11"/>
            <rFont val="Calibri"/>
          </rPr>
          <t>RHEL 9 must be configured so that all system device files are correctly labeled to prevent unauthorized modification.</t>
        </r>
      </text>
    </comment>
    <comment ref="Z356" authorId="0" shapeId="0" xr:uid="{00000000-0006-0000-0B00-00009B000000}">
      <text>
        <r>
          <rPr>
            <sz val="11"/>
            <rFont val="Calibri"/>
          </rPr>
          <t>RHEL 9 must protect against or limit the effects of denial-of-service (DoS) attacks by ensuring rate-limiting measures on impacted network interfaces are implemented.</t>
        </r>
      </text>
    </comment>
    <comment ref="AA356" authorId="0" shapeId="0" xr:uid="{00000000-0006-0000-0B00-00009C000000}">
      <text>
        <r>
          <rPr>
            <sz val="11"/>
            <rFont val="Calibri"/>
          </rPr>
          <t>RHEL 9 must be configured to prohibit or restrict the use of functions, ports, protocols, and/or services, as defined in the Ports, Protocols, and Services Management (PPSM) Category Assignments List (CAL) and vulnerability assessments.</t>
        </r>
      </text>
    </comment>
    <comment ref="AB356" authorId="0" shapeId="0" xr:uid="{00000000-0006-0000-0B00-00009D000000}">
      <text>
        <r>
          <rPr>
            <sz val="11"/>
            <rFont val="Calibri"/>
          </rPr>
          <t>RHEL 9 must enable hardening for the Berkeley Packet Filter just-in-time compiler.</t>
        </r>
      </text>
    </comment>
    <comment ref="AC356" authorId="0" shapeId="0" xr:uid="{00000000-0006-0000-0B00-00009E000000}">
      <text>
        <r>
          <rPr>
            <sz val="11"/>
            <rFont val="Calibri"/>
          </rPr>
          <t>RHEL 9 must disable network management of the chrony daemon.</t>
        </r>
      </text>
    </comment>
    <comment ref="AD356" authorId="0" shapeId="0" xr:uid="{00000000-0006-0000-0B00-00009F000000}">
      <text>
        <r>
          <rPr>
            <sz val="11"/>
            <rFont val="Calibri"/>
          </rPr>
          <t>RHEL 9 must forward mail from postmaster to the root account using a postfix alias.</t>
        </r>
      </text>
    </comment>
    <comment ref="AE356" authorId="0" shapeId="0" xr:uid="{00000000-0006-0000-0B00-0000A0000000}">
      <text>
        <r>
          <rPr>
            <sz val="11"/>
            <rFont val="Calibri"/>
          </rPr>
          <t>RHEL 9 must log IPv4 packets with impossible addresses.</t>
        </r>
      </text>
    </comment>
    <comment ref="AF356" authorId="0" shapeId="0" xr:uid="{00000000-0006-0000-0B00-0000A1000000}">
      <text>
        <r>
          <rPr>
            <sz val="11"/>
            <rFont val="Calibri"/>
          </rPr>
          <t>RHEL 9 must log IPv4 packets with impossible addresses by default.</t>
        </r>
      </text>
    </comment>
    <comment ref="AG356" authorId="0" shapeId="0" xr:uid="{00000000-0006-0000-0B00-0000A2000000}">
      <text>
        <r>
          <rPr>
            <sz val="11"/>
            <rFont val="Calibri"/>
          </rPr>
          <t>RHEL 9 must prevent IPv4 Internet Control Message Protocol (ICMP) redirect messages from being accepted.</t>
        </r>
      </text>
    </comment>
    <comment ref="AH356" authorId="0" shapeId="0" xr:uid="{00000000-0006-0000-0B00-0000A3000000}">
      <text>
        <r>
          <rPr>
            <sz val="11"/>
            <rFont val="Calibri"/>
          </rPr>
          <t>RHEL 9 must not allow interfaces to perform Internet Control Message Protocol (ICMP) redirects by default.</t>
        </r>
      </text>
    </comment>
    <comment ref="AI356" authorId="0" shapeId="0" xr:uid="{00000000-0006-0000-0B00-0000A4000000}">
      <text>
        <r>
          <rPr>
            <sz val="11"/>
            <rFont val="Calibri"/>
          </rPr>
          <t>RHEL 9 must prevent IPv6 Internet Control Message Protocol (ICMP) redirect messages from being accepted.</t>
        </r>
      </text>
    </comment>
    <comment ref="AJ356" authorId="0" shapeId="0" xr:uid="{00000000-0006-0000-0B00-0000A5000000}">
      <text>
        <r>
          <rPr>
            <sz val="11"/>
            <rFont val="Calibri"/>
          </rPr>
          <t>RHEL 9 must log SSH connection attempts and failures to the server.</t>
        </r>
      </text>
    </comment>
    <comment ref="AK356" authorId="0" shapeId="0" xr:uid="{00000000-0006-0000-0B00-0000A6000000}">
      <text>
        <r>
          <rPr>
            <sz val="11"/>
            <rFont val="Calibri"/>
          </rPr>
          <t>RHEL 9 must not allow a noncertificate trusted host SSH logon to the system.</t>
        </r>
      </text>
    </comment>
    <comment ref="AL356" authorId="0" shapeId="0" xr:uid="{00000000-0006-0000-0B00-0000A7000000}">
      <text>
        <r>
          <rPr>
            <sz val="11"/>
            <rFont val="Calibri"/>
          </rPr>
          <t>RHEL 9 must prevent a user from overriding the banner-message-enable setting for the graphical user interface.</t>
        </r>
      </text>
    </comment>
    <comment ref="AM356" authorId="0" shapeId="0" xr:uid="{00000000-0006-0000-0B00-0000A8000000}">
      <text>
        <r>
          <rPr>
            <sz val="11"/>
            <rFont val="Calibri"/>
          </rPr>
          <t>RHEL 9 must disable the graphical user interface autorun function unless required.</t>
        </r>
      </text>
    </comment>
    <comment ref="AN356" authorId="0" shapeId="0" xr:uid="{00000000-0006-0000-0B00-0000A9000000}">
      <text>
        <r>
          <rPr>
            <sz val="11"/>
            <rFont val="Calibri"/>
          </rPr>
          <t>RHEL 9 must prevent a user from overriding the disabling of the graphical user interface autorun function.</t>
        </r>
      </text>
    </comment>
    <comment ref="AO356" authorId="0" shapeId="0" xr:uid="{00000000-0006-0000-0B00-0000AA000000}">
      <text>
        <r>
          <rPr>
            <sz val="11"/>
            <rFont val="Calibri"/>
          </rPr>
          <t>RHEL 9 must disable the ability of a user to restart the system from the login screen.</t>
        </r>
      </text>
    </comment>
    <comment ref="AP356" authorId="0" shapeId="0" xr:uid="{00000000-0006-0000-0B00-0000AB000000}">
      <text>
        <r>
          <rPr>
            <sz val="11"/>
            <rFont val="Calibri"/>
          </rPr>
          <t>RHEL 9 must prevent a user from overriding the disable-restart-buttons setting for the graphical user interface.</t>
        </r>
      </text>
    </comment>
    <comment ref="AQ356" authorId="0" shapeId="0" xr:uid="{00000000-0006-0000-0B00-0000AC000000}">
      <text>
        <r>
          <rPr>
            <sz val="11"/>
            <rFont val="Calibri"/>
          </rPr>
          <t>RHEL 9 must enable Linux audit logging for the USBGuard daemon.</t>
        </r>
      </text>
    </comment>
    <comment ref="AR356" authorId="0" shapeId="0" xr:uid="{00000000-0006-0000-0B00-0000AD000000}">
      <text>
        <r>
          <rPr>
            <sz val="11"/>
            <rFont val="Calibri"/>
          </rPr>
          <t>RHEL 9 must maintain an account lock until the locked account is released by an administrator.</t>
        </r>
      </text>
    </comment>
    <comment ref="AS356" authorId="0" shapeId="0" xr:uid="{00000000-0006-0000-0B00-0000AE000000}">
      <text>
        <r>
          <rPr>
            <sz val="11"/>
            <rFont val="Calibri"/>
          </rPr>
          <t>RHEL 9 must not have unauthorized accounts.</t>
        </r>
      </text>
    </comment>
    <comment ref="AT356" authorId="0" shapeId="0" xr:uid="{00000000-0006-0000-0B00-0000AF000000}">
      <text>
        <r>
          <rPr>
            <sz val="11"/>
            <rFont val="Calibri"/>
          </rPr>
          <t>RHEL 9 must log username information when unsuccessful logon attempts occur.</t>
        </r>
      </text>
    </comment>
    <comment ref="AU356" authorId="0" shapeId="0" xr:uid="{00000000-0006-0000-0B00-0000B0000000}">
      <text>
        <r>
          <rPr>
            <sz val="11"/>
            <rFont val="Calibri"/>
          </rPr>
          <t>RHEL 9 must have the sudo package installed.</t>
        </r>
      </text>
    </comment>
    <comment ref="H360" authorId="0" shapeId="0" xr:uid="{00000000-0006-0000-0B00-0000B1000000}">
      <text>
        <r>
          <rPr>
            <sz val="11"/>
            <rFont val="Calibri"/>
          </rPr>
          <t>RHEL 9 must have the packages required for encrypting offloaded audit logs installed.</t>
        </r>
      </text>
    </comment>
    <comment ref="I360" authorId="0" shapeId="0" xr:uid="{00000000-0006-0000-0B00-0000B2000000}">
      <text>
        <r>
          <rPr>
            <sz val="11"/>
            <rFont val="Calibri"/>
          </rPr>
          <t>RHEL 9 must authenticate the remote logging server for offloading audit logs via rsyslog.</t>
        </r>
      </text>
    </comment>
    <comment ref="J360" authorId="0" shapeId="0" xr:uid="{00000000-0006-0000-0B00-0000B3000000}">
      <text>
        <r>
          <rPr>
            <sz val="11"/>
            <rFont val="Calibri"/>
          </rPr>
          <t>RHEL 9 must encrypt the transfer of audit records offloaded onto a different system or media from the system being audited via rsyslog.</t>
        </r>
      </text>
    </comment>
    <comment ref="K360" authorId="0" shapeId="0" xr:uid="{00000000-0006-0000-0B00-0000B4000000}">
      <text>
        <r>
          <rPr>
            <sz val="11"/>
            <rFont val="Calibri"/>
          </rPr>
          <t>RHEL 9 must encrypt via the gtls driver the transfer of audit records offloaded onto a different system or media from the system being audited via rsyslog.</t>
        </r>
      </text>
    </comment>
    <comment ref="L360" authorId="0" shapeId="0" xr:uid="{00000000-0006-0000-0B00-0000B5000000}">
      <text>
        <r>
          <rPr>
            <sz val="11"/>
            <rFont val="Calibri"/>
          </rPr>
          <t>RHEL 9 must be configured to forward audit records via TCP to a different system or media from the system being audited via rsyslog.</t>
        </r>
      </text>
    </comment>
    <comment ref="M360" authorId="0" shapeId="0" xr:uid="{00000000-0006-0000-0B00-0000B6000000}">
      <text>
        <r>
          <rPr>
            <sz val="11"/>
            <rFont val="Calibri"/>
          </rPr>
          <t>RHEL 9 must label all offloaded audit logs before sending them to the central log server.</t>
        </r>
      </text>
    </comment>
    <comment ref="H361" authorId="0" shapeId="0" xr:uid="{00000000-0006-0000-0B00-0000B7000000}">
      <text>
        <r>
          <rPr>
            <sz val="11"/>
            <rFont val="Calibri"/>
          </rPr>
          <t>RHEL 9 /var/log directory must have mode 0755 or less permissive.</t>
        </r>
      </text>
    </comment>
    <comment ref="I361" authorId="0" shapeId="0" xr:uid="{00000000-0006-0000-0B00-0000B8000000}">
      <text>
        <r>
          <rPr>
            <sz val="11"/>
            <rFont val="Calibri"/>
          </rPr>
          <t>RHEL 9 /var/log/messages file must have mode 0640 or less permissive.</t>
        </r>
      </text>
    </comment>
    <comment ref="J361" authorId="0" shapeId="0" xr:uid="{00000000-0006-0000-0B00-0000B9000000}">
      <text>
        <r>
          <rPr>
            <sz val="11"/>
            <rFont val="Calibri"/>
          </rPr>
          <t>RHEL 9 audit tools must have a mode of 0755 or less permissive.</t>
        </r>
      </text>
    </comment>
    <comment ref="K361" authorId="0" shapeId="0" xr:uid="{00000000-0006-0000-0B00-0000BA000000}">
      <text>
        <r>
          <rPr>
            <sz val="11"/>
            <rFont val="Calibri"/>
          </rPr>
          <t>RHEL 9 /var/log directory must be owned by root.</t>
        </r>
      </text>
    </comment>
    <comment ref="L361" authorId="0" shapeId="0" xr:uid="{00000000-0006-0000-0B00-0000BB000000}">
      <text>
        <r>
          <rPr>
            <sz val="11"/>
            <rFont val="Calibri"/>
          </rPr>
          <t>RHEL 9 /var/log directory must be group-owned by root.</t>
        </r>
      </text>
    </comment>
    <comment ref="M361" authorId="0" shapeId="0" xr:uid="{00000000-0006-0000-0B00-0000BC000000}">
      <text>
        <r>
          <rPr>
            <sz val="11"/>
            <rFont val="Calibri"/>
          </rPr>
          <t>RHEL 9 /var/log/messages file must be owned by root.</t>
        </r>
      </text>
    </comment>
    <comment ref="N361" authorId="0" shapeId="0" xr:uid="{00000000-0006-0000-0B00-0000BD000000}">
      <text>
        <r>
          <rPr>
            <sz val="11"/>
            <rFont val="Calibri"/>
          </rPr>
          <t>RHEL 9 /var/log/messages file must be group-owned by root.</t>
        </r>
      </text>
    </comment>
    <comment ref="O361" authorId="0" shapeId="0" xr:uid="{00000000-0006-0000-0B00-0000BE000000}">
      <text>
        <r>
          <rPr>
            <sz val="11"/>
            <rFont val="Calibri"/>
          </rPr>
          <t>RHEL 9 audit tools must be owned by root.</t>
        </r>
      </text>
    </comment>
    <comment ref="P361" authorId="0" shapeId="0" xr:uid="{00000000-0006-0000-0B00-0000BF000000}">
      <text>
        <r>
          <rPr>
            <sz val="11"/>
            <rFont val="Calibri"/>
          </rPr>
          <t>RHEL 9 audit tools must be group-owned by root.</t>
        </r>
      </text>
    </comment>
    <comment ref="Q361" authorId="0" shapeId="0" xr:uid="{00000000-0006-0000-0B00-0000C0000000}">
      <text>
        <r>
          <rPr>
            <sz val="11"/>
            <rFont val="Calibri"/>
          </rPr>
          <t>RHEL 9 must use cryptographic mechanisms to protect the integrity of audit tools.</t>
        </r>
      </text>
    </comment>
    <comment ref="R361" authorId="0" shapeId="0" xr:uid="{00000000-0006-0000-0B00-0000C1000000}">
      <text>
        <r>
          <rPr>
            <sz val="11"/>
            <rFont val="Calibri"/>
          </rPr>
          <t>RHEL 9 audit logs must be group-owned by root or by a restricted logging group to prevent unauthorized read access.</t>
        </r>
      </text>
    </comment>
    <comment ref="S361" authorId="0" shapeId="0" xr:uid="{00000000-0006-0000-0B00-0000C2000000}">
      <text>
        <r>
          <rPr>
            <sz val="11"/>
            <rFont val="Calibri"/>
          </rPr>
          <t>RHEL 9 audit log directory must be owned by root to prevent unauthorized read access.</t>
        </r>
      </text>
    </comment>
    <comment ref="T361" authorId="0" shapeId="0" xr:uid="{00000000-0006-0000-0B00-0000C3000000}">
      <text>
        <r>
          <rPr>
            <sz val="11"/>
            <rFont val="Calibri"/>
          </rPr>
          <t>RHEL 9 audit logs file must have mode 0600 or less permissive to prevent unauthorized access to the audit log.</t>
        </r>
      </text>
    </comment>
    <comment ref="U361" authorId="0" shapeId="0" xr:uid="{00000000-0006-0000-0B00-0000C4000000}">
      <text>
        <r>
          <rPr>
            <sz val="11"/>
            <rFont val="Calibri"/>
          </rPr>
          <t>RHEL 9 audit system must protect logon UIDs from unauthorized change.</t>
        </r>
      </text>
    </comment>
    <comment ref="V361" authorId="0" shapeId="0" xr:uid="{00000000-0006-0000-0B00-0000C5000000}">
      <text>
        <r>
          <rPr>
            <sz val="11"/>
            <rFont val="Calibri"/>
          </rPr>
          <t>RHEL 9 audit system must protect auditing rules from unauthorized change.</t>
        </r>
      </text>
    </comment>
    <comment ref="W361" authorId="0" shapeId="0" xr:uid="{00000000-0006-0000-0B00-0000C600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owned by root.</t>
        </r>
      </text>
    </comment>
    <comment ref="X361" authorId="0" shapeId="0" xr:uid="{00000000-0006-0000-0B00-0000C7000000}">
      <text>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group-owned by root.</t>
        </r>
      </text>
    </comment>
    <comment ref="H362" authorId="0" shapeId="0" xr:uid="{00000000-0006-0000-0B00-0000C8000000}">
      <text>
        <r>
          <rPr>
            <sz val="11"/>
            <rFont val="Calibri"/>
          </rPr>
          <t>RHEL 9 audit system must take appropriate action when an error writing to the audit storage volume occurs.</t>
        </r>
      </text>
    </comment>
    <comment ref="I362" authorId="0" shapeId="0" xr:uid="{00000000-0006-0000-0B00-0000C9000000}">
      <text>
        <r>
          <rPr>
            <sz val="11"/>
            <rFont val="Calibri"/>
          </rPr>
          <t>RHEL 9 audit system must take appropriate action when the audit storage volume is full.</t>
        </r>
      </text>
    </comment>
    <comment ref="J362" authorId="0" shapeId="0" xr:uid="{00000000-0006-0000-0B00-0000CA000000}">
      <text>
        <r>
          <rPr>
            <sz val="11"/>
            <rFont val="Calibri"/>
          </rPr>
          <t>RHEL 9 must notify the system administrator (SA) and information system security officer (ISSO) (at a minimum) when allocated audit record storage volume reaches 75 percent utilization.</t>
        </r>
      </text>
    </comment>
    <comment ref="K362" authorId="0" shapeId="0" xr:uid="{00000000-0006-0000-0B00-0000CB000000}">
      <text>
        <r>
          <rPr>
            <sz val="11"/>
            <rFont val="Calibri"/>
          </rPr>
          <t>RHEL 9 audit system must take appropriate action when the audit files have reached maximum size.</t>
        </r>
      </text>
    </comment>
    <comment ref="L362" authorId="0" shapeId="0" xr:uid="{00000000-0006-0000-0B00-0000CC000000}">
      <text>
        <r>
          <rPr>
            <sz val="11"/>
            <rFont val="Calibri"/>
          </rPr>
          <t>RHEL 9 System Administrator (SA) and/or information system security officer (ISSO) (at a minimum) must be alerted of an audit processing failure event.</t>
        </r>
      </text>
    </comment>
    <comment ref="M362" authorId="0" shapeId="0" xr:uid="{00000000-0006-0000-0B00-0000CD000000}">
      <text>
        <r>
          <rPr>
            <sz val="11"/>
            <rFont val="Calibri"/>
          </rPr>
          <t>RHEL 9 must have mail aliases to notify the information system security officer (ISSO) and system administrator (SA) (at a minimum) in the event of an audit processing failure.</t>
        </r>
      </text>
    </comment>
    <comment ref="N362" authorId="0" shapeId="0" xr:uid="{00000000-0006-0000-0B00-0000CE000000}">
      <text>
        <r>
          <rPr>
            <sz val="11"/>
            <rFont val="Calibri"/>
          </rPr>
          <t>RHEL 9 must take appropriate action when a critical audit processing failure occurs.</t>
        </r>
      </text>
    </comment>
  </commentList>
</comments>
</file>

<file path=xl/sharedStrings.xml><?xml version="1.0" encoding="utf-8"?>
<sst xmlns="http://schemas.openxmlformats.org/spreadsheetml/2006/main" count="17916" uniqueCount="7847">
  <si>
    <t>Id</t>
  </si>
  <si>
    <t>Title</t>
  </si>
  <si>
    <t>Severity</t>
  </si>
  <si>
    <t>MoSCoW</t>
  </si>
  <si>
    <t>OpsImpact</t>
  </si>
  <si>
    <t>Phase</t>
  </si>
  <si>
    <t>ImplStatus</t>
  </si>
  <si>
    <t>Notes</t>
  </si>
  <si>
    <t>Remediation</t>
  </si>
  <si>
    <t>Description</t>
  </si>
  <si>
    <t>Audit</t>
  </si>
  <si>
    <t>Status</t>
  </si>
  <si>
    <t>LogID</t>
  </si>
  <si>
    <t>V-257777</t>
  </si>
  <si>
    <r>
      <rPr>
        <sz val="11"/>
        <rFont val="Calibri"/>
      </rPr>
      <t>RHEL 9 must be a vendor-supported release.</t>
    </r>
  </si>
  <si>
    <t>CAT I (High)</t>
  </si>
  <si>
    <t>Unassigned</t>
  </si>
  <si>
    <t>Unassessed</t>
  </si>
  <si>
    <t>Pending</t>
  </si>
  <si>
    <t/>
  </si>
  <si>
    <r>
      <rPr>
        <sz val="11"/>
        <color rgb="FF000000"/>
        <rFont val="Calibri"/>
      </rPr>
      <t>Upgrade to a supported version of RHEL 9.</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</si>
  <si>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End Of Life dates for Red Hat Linux 9 releases are as follows:</t>
    </r>
    <r>
      <rPr>
        <sz val="11"/>
        <color rgb="FF000000"/>
        <rFont val="Calibri"/>
      </rPr>
      <t xml:space="preserve">
</t>
    </r>
    <r>
      <rPr>
        <sz val="11"/>
        <color rgb="FF000000"/>
        <rFont val="Calibri"/>
      </rPr>
      <t>Current end of Full Support for Red Hat Linux 9 is 31 May 2027.</t>
    </r>
    <r>
      <rPr>
        <sz val="11"/>
        <color rgb="FF000000"/>
        <rFont val="Calibri"/>
      </rPr>
      <t xml:space="preserve">
</t>
    </r>
    <r>
      <rPr>
        <sz val="11"/>
        <color rgb="FF000000"/>
        <rFont val="Calibri"/>
      </rPr>
      <t>Current end of Maintenance Support for Red Hat Linux 9 is 31 May 3032.</t>
    </r>
    <r>
      <rPr>
        <sz val="11"/>
        <color rgb="FF000000"/>
        <rFont val="Calibri"/>
      </rPr>
      <t xml:space="preserve">
</t>
    </r>
    <r>
      <rPr>
        <sz val="11"/>
        <color rgb="FF000000"/>
        <rFont val="Calibri"/>
      </rPr>
      <t>Current end of Extended Life Cycle Support (ELS) for Red Hat Linux 9 is 31 May 2035.</t>
    </r>
  </si>
  <si>
    <r>
      <rPr>
        <sz val="11"/>
        <color rgb="FF000000"/>
        <rFont val="Calibri"/>
      </rPr>
      <t>Verify the version or RHEL 9 is vendor supported with the following command:</t>
    </r>
    <r>
      <rPr>
        <sz val="11"/>
        <color rgb="FF000000"/>
        <rFont val="Calibri"/>
      </rPr>
      <t xml:space="preserve">
</t>
    </r>
    <r>
      <rPr>
        <sz val="11"/>
        <color rgb="FF000000"/>
        <rFont val="Calibri"/>
      </rPr>
      <t xml:space="preserve">$ cat /etc/redhat-release </t>
    </r>
    <r>
      <rPr>
        <sz val="11"/>
        <color rgb="FF000000"/>
        <rFont val="Calibri"/>
      </rPr>
      <t xml:space="preserve">
</t>
    </r>
    <r>
      <rPr>
        <sz val="11"/>
        <color rgb="FF000000"/>
        <rFont val="Calibri"/>
      </rPr>
      <t>Red Hat Enterprise Linux release 9.6 (Plow)</t>
    </r>
    <r>
      <rPr>
        <sz val="11"/>
        <color rgb="FF000000"/>
        <rFont val="Calibri"/>
      </rPr>
      <t xml:space="preserve">
</t>
    </r>
    <r>
      <rPr>
        <sz val="11"/>
        <color rgb="FF000000"/>
        <rFont val="Calibri"/>
      </rPr>
      <t>If the installed version of RHEL 9 is not supported, this is a finding.</t>
    </r>
  </si>
  <si>
    <t>V-257778</t>
  </si>
  <si>
    <r>
      <rPr>
        <sz val="11"/>
        <rFont val="Calibri"/>
      </rPr>
      <t>RHEL 9 vendor packaged system security patches and updates must be installed and up to date.</t>
    </r>
  </si>
  <si>
    <t>CAT II (Medium)</t>
  </si>
  <si>
    <r>
      <rPr>
        <sz val="11"/>
        <color rgb="FF000000"/>
        <rFont val="Calibri"/>
      </rPr>
      <t>Install RHEL 9 security patches and updates at the organizationally defined frequency. If system updates are installed via a centralized repository that is configured on the system, all updates can be installed with the following command:</t>
    </r>
    <r>
      <rPr>
        <sz val="11"/>
        <color rgb="FF000000"/>
        <rFont val="Calibri"/>
      </rPr>
      <t xml:space="preserve">
</t>
    </r>
    <r>
      <rPr>
        <sz val="11"/>
        <color rgb="FF000000"/>
        <rFont val="Calibri"/>
      </rPr>
      <t>$ sudo dnf update</t>
    </r>
  </si>
  <si>
    <r>
      <rPr>
        <sz val="11"/>
        <color rgb="FF000000"/>
        <rFont val="Calibri"/>
      </rPr>
      <t>Installing software updates is a fundamental mitigation against the exploitation of publicly known vulnerabilities.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</si>
  <si>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Verify RHEL 9 security patches and updates are installed and up to date. Updates are required to be applied with a frequency determined by organizational policy.</t>
    </r>
    <r>
      <rPr>
        <sz val="11"/>
        <color rgb="FF000000"/>
        <rFont val="Calibri"/>
      </rPr>
      <t xml:space="preserve">
</t>
    </r>
    <r>
      <rPr>
        <sz val="11"/>
        <color rgb="FF000000"/>
        <rFont val="Calibri"/>
      </rPr>
      <t>Obtain the list of available package security updates from Red Hat. The URL for updates is https://access.redhat.com/errata-search/. It is important to note that updates provided by Red Hat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sudo dnf history list | more</t>
    </r>
    <r>
      <rPr>
        <sz val="11"/>
        <color rgb="FF000000"/>
        <rFont val="Calibri"/>
      </rPr>
      <t xml:space="preserve">
</t>
    </r>
    <r>
      <rPr>
        <sz val="11"/>
        <color rgb="FF000000"/>
        <rFont val="Calibri"/>
      </rPr>
      <t xml:space="preserve">    ID | Command line | Date and time | Action(s) |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70 | install aide | 2023-03-05 10:58 | Install | 1    </t>
    </r>
    <r>
      <rPr>
        <sz val="11"/>
        <color rgb="FF000000"/>
        <rFont val="Calibri"/>
      </rPr>
      <t xml:space="preserve">
</t>
    </r>
    <r>
      <rPr>
        <sz val="11"/>
        <color rgb="FF000000"/>
        <rFont val="Calibri"/>
      </rPr>
      <t xml:space="preserve">   69 | update -y | 2023-03-04 14:34 | Update | 18 EE    </t>
    </r>
    <r>
      <rPr>
        <sz val="11"/>
        <color rgb="FF000000"/>
        <rFont val="Calibri"/>
      </rPr>
      <t xml:space="preserve">
</t>
    </r>
    <r>
      <rPr>
        <sz val="11"/>
        <color rgb="FF000000"/>
        <rFont val="Calibri"/>
      </rPr>
      <t xml:space="preserve">   68 | install vlc | 2023-02-21 17:12 | Install | 21   </t>
    </r>
    <r>
      <rPr>
        <sz val="11"/>
        <color rgb="FF000000"/>
        <rFont val="Calibri"/>
      </rPr>
      <t xml:space="preserve">
</t>
    </r>
    <r>
      <rPr>
        <sz val="11"/>
        <color rgb="FF000000"/>
        <rFont val="Calibri"/>
      </rPr>
      <t xml:space="preserve">   67 | update -y | 2023-02-21 17:04 | Update | 7 EE </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system is in noncompliance with the organizational patching policy, this is a finding.</t>
    </r>
  </si>
  <si>
    <t>V-257779</t>
  </si>
  <si>
    <r>
      <rPr>
        <sz val="11"/>
        <rFont val="Calibri"/>
      </rPr>
      <t>RHEL 9 must display the Standard Mandatory DOD Notice and Consent Banner before granting local or remote access to the system via a command line user logon.</t>
    </r>
  </si>
  <si>
    <r>
      <rPr>
        <sz val="11"/>
        <color rgb="FF000000"/>
        <rFont val="Calibri"/>
      </rPr>
      <t>Configure RHEL 9 to display the Standard Mandatory DOD Notice and Consent Banner before granting access to the system via command line logon.</t>
    </r>
    <r>
      <rPr>
        <sz val="11"/>
        <color rgb="FF000000"/>
        <rFont val="Calibri"/>
      </rPr>
      <t xml:space="preserve">
</t>
    </r>
    <r>
      <rPr>
        <sz val="11"/>
        <color rgb="FF000000"/>
        <rFont val="Calibri"/>
      </rPr>
      <t>Edit the "/etc/issue" file to replace the default text with the Standard Mandatory DOD Notice and Consent Banner. The DOD-required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</si>
  <si>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</si>
  <si>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RHEL 9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that a banner is displayed at the command line login screen with the following command:</t>
    </r>
    <r>
      <rPr>
        <sz val="11"/>
        <color rgb="FF000000"/>
        <rFont val="Calibri"/>
      </rPr>
      <t xml:space="preserve">
</t>
    </r>
    <r>
      <rPr>
        <sz val="11"/>
        <color rgb="FF000000"/>
        <rFont val="Calibri"/>
      </rPr>
      <t>$ sudo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or the line is commented out, this is a finding.</t>
    </r>
  </si>
  <si>
    <t>V-257781</t>
  </si>
  <si>
    <r>
      <rPr>
        <sz val="11"/>
        <rFont val="Calibri"/>
      </rPr>
      <t>The graphical display manager must not be the default target on RHEL 9 unless approved.</t>
    </r>
  </si>
  <si>
    <r>
      <rPr>
        <sz val="11"/>
        <color rgb="FF000000"/>
        <rFont val="Calibri"/>
      </rPr>
      <t>Document the requirement for a graphical user interface with the ISSO or set the default target to multi-user with the following command:</t>
    </r>
    <r>
      <rPr>
        <sz val="11"/>
        <color rgb="FF000000"/>
        <rFont val="Calibri"/>
      </rPr>
      <t xml:space="preserve">
</t>
    </r>
    <r>
      <rPr>
        <sz val="11"/>
        <color rgb="FF000000"/>
        <rFont val="Calibri"/>
      </rPr>
      <t>$ sudo systemctl set-default multi-user.target</t>
    </r>
  </si>
  <si>
    <r>
      <rPr>
        <sz val="11"/>
        <color rgb="FF000000"/>
        <rFont val="Calibri"/>
      </rPr>
      <t>Unnecessary service packages must not be installed to decrease the attack surface of the system. Graphical display managers have a long history of security vulnerabilities and must not be used, unless approved and documented.</t>
    </r>
  </si>
  <si>
    <r>
      <rPr>
        <sz val="11"/>
        <color rgb="FF000000"/>
        <rFont val="Calibri"/>
      </rPr>
      <t>Verify that RHEL 9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</si>
  <si>
    <t>V-257782</t>
  </si>
  <si>
    <r>
      <rPr>
        <sz val="11"/>
        <rFont val="Calibri"/>
      </rPr>
      <t>RHEL 9 must enable the hardware random number generator entropy gatherer service.</t>
    </r>
  </si>
  <si>
    <t>CAT III (Low)</t>
  </si>
  <si>
    <r>
      <rPr>
        <sz val="11"/>
        <color rgb="FF000000"/>
        <rFont val="Calibri"/>
      </rPr>
      <t>Install the rng-tools package with the following command:</t>
    </r>
    <r>
      <rPr>
        <sz val="11"/>
        <color rgb="FF000000"/>
        <rFont val="Calibri"/>
      </rPr>
      <t xml:space="preserve">
</t>
    </r>
    <r>
      <rPr>
        <sz val="11"/>
        <color rgb="FF000000"/>
        <rFont val="Calibri"/>
      </rPr>
      <t>$ sudo dnf install rng-tools</t>
    </r>
    <r>
      <rPr>
        <sz val="11"/>
        <color rgb="FF000000"/>
        <rFont val="Calibri"/>
      </rPr>
      <t xml:space="preserve">
</t>
    </r>
    <r>
      <rPr>
        <sz val="11"/>
        <color rgb="FF000000"/>
        <rFont val="Calibri"/>
      </rPr>
      <t>Then enable the rngd service run the following command:</t>
    </r>
    <r>
      <rPr>
        <sz val="11"/>
        <color rgb="FF000000"/>
        <rFont val="Calibri"/>
      </rPr>
      <t xml:space="preserve">
</t>
    </r>
    <r>
      <rPr>
        <sz val="11"/>
        <color rgb="FF000000"/>
        <rFont val="Calibri"/>
      </rPr>
      <t>$ sudo systemctl enable --now rngd</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</si>
  <si>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</si>
  <si>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Note: For RHEL 9 systems running with kernel FIPS mode enabled as specified by RHEL-09-671010, this requirement is Not Applicable.</t>
    </r>
    <r>
      <rPr>
        <sz val="11"/>
        <color rgb="FF000000"/>
        <rFont val="Calibri"/>
      </rPr>
      <t xml:space="preserve">
</t>
    </r>
    <r>
      <rPr>
        <sz val="11"/>
        <color rgb="FF000000"/>
        <rFont val="Calibri"/>
      </rPr>
      <t>Verify that RHEL 9 has enabled the hardware random number generator entropy gatherer service with the following command:</t>
    </r>
    <r>
      <rPr>
        <sz val="11"/>
        <color rgb="FF000000"/>
        <rFont val="Calibri"/>
      </rPr>
      <t xml:space="preserve">
</t>
    </r>
    <r>
      <rPr>
        <sz val="11"/>
        <color rgb="FF000000"/>
        <rFont val="Calibri"/>
      </rPr>
      <t>$ systemctl is-active rngd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"rngd" service is not active, this is a finding.</t>
    </r>
  </si>
  <si>
    <t>V-257783</t>
  </si>
  <si>
    <r>
      <rPr>
        <sz val="11"/>
        <rFont val="Calibri"/>
      </rPr>
      <t>RHEL 9 systemd-journald service must be enabled.</t>
    </r>
  </si>
  <si>
    <r>
      <rPr>
        <sz val="11"/>
        <color rgb="FF000000"/>
        <rFont val="Calibri"/>
      </rPr>
      <t>To enable the systemd-journald service, run the following command:</t>
    </r>
    <r>
      <rPr>
        <sz val="11"/>
        <color rgb="FF000000"/>
        <rFont val="Calibri"/>
      </rPr>
      <t xml:space="preserve">
</t>
    </r>
    <r>
      <rPr>
        <sz val="11"/>
        <color rgb="FF000000"/>
        <rFont val="Calibri"/>
      </rPr>
      <t>$ sudo systemctl enable --now systemd-journald</t>
    </r>
  </si>
  <si>
    <r>
      <rPr>
        <sz val="11"/>
        <color rgb="FF000000"/>
        <rFont val="Calibri"/>
      </rPr>
      <t>In the event of a system failure, RHEL 9 must preserve any information necessary to determine cause of failure and any information necessary to return to operations with least disruption to system processes.</t>
    </r>
  </si>
  <si>
    <r>
      <rPr>
        <sz val="11"/>
        <color rgb="FF000000"/>
        <rFont val="Calibri"/>
      </rPr>
      <t>Verify that "systemd-journald" is active with the following command:</t>
    </r>
    <r>
      <rPr>
        <sz val="11"/>
        <color rgb="FF000000"/>
        <rFont val="Calibri"/>
      </rPr>
      <t xml:space="preserve">
</t>
    </r>
    <r>
      <rPr>
        <sz val="11"/>
        <color rgb="FF000000"/>
        <rFont val="Calibri"/>
      </rPr>
      <t>$ systemctl is-active systemd-journald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systemd-journald service is not active, this is a finding.</t>
    </r>
  </si>
  <si>
    <t>V-257784</t>
  </si>
  <si>
    <r>
      <rPr>
        <sz val="11"/>
        <rFont val="Calibri"/>
      </rPr>
      <t>The systemd Ctrl-Alt-Delete burst key sequence in RHEL 9 must be disabled.</t>
    </r>
  </si>
  <si>
    <r>
      <rPr>
        <sz val="11"/>
        <color rgb="FF000000"/>
        <rFont val="Calibri"/>
      </rPr>
      <t>Configure RHEL 9 to disable the CtrlAltDelBurstAction by adding it to a drop file in a "/etc/systemd/system.conf.d/" configuration file:</t>
    </r>
    <r>
      <rPr>
        <sz val="11"/>
        <color rgb="FF000000"/>
        <rFont val="Calibri"/>
      </rPr>
      <t xml:space="preserve">
</t>
    </r>
    <r>
      <rPr>
        <sz val="11"/>
        <color rgb="FF000000"/>
        <rFont val="Calibri"/>
      </rPr>
      <t>If no drop file exists, create one with the following command:</t>
    </r>
    <r>
      <rPr>
        <sz val="11"/>
        <color rgb="FF000000"/>
        <rFont val="Calibri"/>
      </rPr>
      <t xml:space="preserve">
</t>
    </r>
    <r>
      <rPr>
        <sz val="11"/>
        <color rgb="FF000000"/>
        <rFont val="Calibri"/>
      </rPr>
      <t>$ sudo mkdir -p /etc/systemd/system.conf.d &amp;&amp; sudo vi /etc/systemd/system.conf.d/55-CtrlAltDel-BurstAction</t>
    </r>
    <r>
      <rPr>
        <sz val="11"/>
        <color rgb="FF000000"/>
        <rFont val="Calibri"/>
      </rPr>
      <t xml:space="preserve">
</t>
    </r>
    <r>
      <rPr>
        <sz val="11"/>
        <color rgb="FF000000"/>
        <rFont val="Calibri"/>
      </rPr>
      <t>Edit the file to contain the setting by adding the following text:</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</si>
  <si>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r>
      <rPr>
        <sz val="11"/>
        <color rgb="FF000000"/>
        <rFont val="Calibri"/>
      </rPr>
      <t xml:space="preserve">
</t>
    </r>
    <r>
      <rPr>
        <sz val="11"/>
        <color rgb="FF000000"/>
        <rFont val="Calibri"/>
      </rPr>
      <t>Satisfies: SRG-OS-000324-GPOS-00125, SRG-OS-000480-GPOS-00227</t>
    </r>
  </si>
  <si>
    <r>
      <rPr>
        <sz val="11"/>
        <color rgb="FF000000"/>
        <rFont val="Calibri"/>
      </rPr>
      <t>Verify RHEL 9 is configured to not reboot the system when Ctrl-Alt-Delete is pressed seven times within two seconds with the following command:</t>
    </r>
    <r>
      <rPr>
        <sz val="11"/>
        <color rgb="FF000000"/>
        <rFont val="Calibri"/>
      </rPr>
      <t xml:space="preserve">
</t>
    </r>
    <r>
      <rPr>
        <sz val="11"/>
        <color rgb="FF000000"/>
        <rFont val="Calibri"/>
      </rPr>
      <t>$ sudo grep -iR CtrlAltDelBurstAction /etc/systemd/system*</t>
    </r>
    <r>
      <rPr>
        <sz val="11"/>
        <color rgb="FF000000"/>
        <rFont val="Calibri"/>
      </rPr>
      <t xml:space="preserve">
</t>
    </r>
    <r>
      <rPr>
        <sz val="11"/>
        <color rgb="FF000000"/>
        <rFont val="Calibri"/>
      </rPr>
      <t>/etc/systemd/system.conf.d/55-CtrlAltDel-BurstAction:CtrlAltDelBurstAction=none</t>
    </r>
    <r>
      <rPr>
        <sz val="11"/>
        <color rgb="FF000000"/>
        <rFont val="Calibri"/>
      </rPr>
      <t xml:space="preserve">
</t>
    </r>
    <r>
      <rPr>
        <sz val="11"/>
        <color rgb="FF000000"/>
        <rFont val="Calibri"/>
      </rPr>
      <t>If the "CtrlAltDelBurstAction" is not set to "none", commented out, or is missing, this is a finding.</t>
    </r>
  </si>
  <si>
    <t>V-257785</t>
  </si>
  <si>
    <r>
      <rPr>
        <sz val="11"/>
        <rFont val="Calibri"/>
      </rPr>
      <t>The x86 Ctrl-Alt-Delete key sequence must be disabled on RHEL 9.</t>
    </r>
  </si>
  <si>
    <r>
      <rPr>
        <sz val="11"/>
        <color rgb="FF000000"/>
        <rFont val="Calibri"/>
      </rPr>
      <t>Configure RHEL 9 to disable the ctrl-alt-del.target with the following command:</t>
    </r>
    <r>
      <rPr>
        <sz val="11"/>
        <color rgb="FF000000"/>
        <rFont val="Calibri"/>
      </rPr>
      <t xml:space="preserve">
</t>
    </r>
    <r>
      <rPr>
        <sz val="11"/>
        <color rgb="FF000000"/>
        <rFont val="Calibri"/>
      </rPr>
      <t>$ sudo systemctl disable --now ctrl-alt-del.target</t>
    </r>
    <r>
      <rPr>
        <sz val="11"/>
        <color rgb="FF000000"/>
        <rFont val="Calibri"/>
      </rPr>
      <t xml:space="preserve">
</t>
    </r>
    <r>
      <rPr>
        <sz val="11"/>
        <color rgb="FF000000"/>
        <rFont val="Calibri"/>
      </rPr>
      <t>$ sudo systemctl mask --now ctrl-alt-del.target</t>
    </r>
  </si>
  <si>
    <r>
      <rPr>
        <sz val="11"/>
        <color rgb="FF000000"/>
        <rFont val="Calibri"/>
      </rPr>
      <t>Verify RHEL 9 is not configured to reboot the system when Ctrl-Alt-Delete is pressed with the following command:</t>
    </r>
    <r>
      <rPr>
        <sz val="11"/>
        <color rgb="FF000000"/>
        <rFont val="Calibri"/>
      </rPr>
      <t xml:space="preserve">
</t>
    </r>
    <r>
      <rPr>
        <sz val="11"/>
        <color rgb="FF000000"/>
        <rFont val="Calibri"/>
      </rPr>
      <t>$ sudo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(Reason: Unit ctrl-alt-del.target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loaded and not masked, this is a finding.</t>
    </r>
  </si>
  <si>
    <t>V-257786</t>
  </si>
  <si>
    <r>
      <rPr>
        <sz val="11"/>
        <rFont val="Calibri"/>
      </rPr>
      <t>RHEL 9 debug-shell systemd service must be disabled.</t>
    </r>
  </si>
  <si>
    <r>
      <rPr>
        <sz val="11"/>
        <color rgb="FF000000"/>
        <rFont val="Calibri"/>
      </rPr>
      <t>Configure RHEL 9 to mask the debug-shell systemd service with the following command:</t>
    </r>
    <r>
      <rPr>
        <sz val="11"/>
        <color rgb="FF000000"/>
        <rFont val="Calibri"/>
      </rPr>
      <t xml:space="preserve">
</t>
    </r>
    <r>
      <rPr>
        <sz val="11"/>
        <color rgb="FF000000"/>
        <rFont val="Calibri"/>
      </rPr>
      <t>$ sudo systemctl disable --now debug-shell.service</t>
    </r>
    <r>
      <rPr>
        <sz val="11"/>
        <color rgb="FF000000"/>
        <rFont val="Calibri"/>
      </rPr>
      <t xml:space="preserve">
</t>
    </r>
    <r>
      <rPr>
        <sz val="11"/>
        <color rgb="FF000000"/>
        <rFont val="Calibri"/>
      </rPr>
      <t>$ sudo systemctl mask --now debug-shell.service</t>
    </r>
  </si>
  <si>
    <r>
      <rPr>
        <sz val="11"/>
        <color rgb="FF000000"/>
        <rFont val="Calibri"/>
      </rPr>
      <t>The debug-shell requires no authentication and provides root privileges to anyone who has physical access to the machine. While this feature is disabled by default, masking it adds an additional layer of assurance that it will not be enabled via a dependency in systemd. This also prevents attackers with physical access from trivially bypassing security on the machine through valid troubleshooting configurations and gaining root access when the system is rebooted.</t>
    </r>
    <r>
      <rPr>
        <sz val="11"/>
        <color rgb="FF000000"/>
        <rFont val="Calibri"/>
      </rPr>
      <t xml:space="preserve">
</t>
    </r>
    <r>
      <rPr>
        <sz val="11"/>
        <color rgb="FF000000"/>
        <rFont val="Calibri"/>
      </rPr>
      <t>Satisfies: SRG-OS-000324-GPOS-00125, SRG-OS-000480-GPOS-00227</t>
    </r>
  </si>
  <si>
    <r>
      <rPr>
        <sz val="11"/>
        <color rgb="FF000000"/>
        <rFont val="Calibri"/>
      </rPr>
      <t>Verify RHEL 9 is configured to mask the debug-shell systemd service with the following command:</t>
    </r>
    <r>
      <rPr>
        <sz val="11"/>
        <color rgb="FF000000"/>
        <rFont val="Calibri"/>
      </rPr>
      <t xml:space="preserve">
</t>
    </r>
    <r>
      <rPr>
        <sz val="11"/>
        <color rgb="FF000000"/>
        <rFont val="Calibri"/>
      </rPr>
      <t>$ sudo systemctl status debug-shell.service</t>
    </r>
    <r>
      <rPr>
        <sz val="11"/>
        <color rgb="FF000000"/>
        <rFont val="Calibri"/>
      </rPr>
      <t xml:space="preserve">
</t>
    </r>
    <r>
      <rPr>
        <sz val="11"/>
        <color rgb="FF000000"/>
        <rFont val="Calibri"/>
      </rPr>
      <t>debug-shell.service</t>
    </r>
    <r>
      <rPr>
        <sz val="11"/>
        <color rgb="FF000000"/>
        <rFont val="Calibri"/>
      </rPr>
      <t xml:space="preserve">
</t>
    </r>
    <r>
      <rPr>
        <sz val="11"/>
        <color rgb="FF000000"/>
        <rFont val="Calibri"/>
      </rPr>
      <t>Loaded: masked (Reason: Unit debug-shell.service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"debug-shell.service" is loaded and not masked, this is a finding.</t>
    </r>
  </si>
  <si>
    <t>V-257787</t>
  </si>
  <si>
    <r>
      <rPr>
        <sz val="11"/>
        <rFont val="Calibri"/>
      </rPr>
      <t>RHEL 9 must require a boot loader superuser password.</t>
    </r>
  </si>
  <si>
    <r>
      <rPr>
        <sz val="11"/>
        <color rgb="FF000000"/>
        <rFont val="Calibri"/>
      </rPr>
      <t>Configure RHEL 9 to require a grub bootloader password for the grub superuser account.</t>
    </r>
    <r>
      <rPr>
        <sz val="11"/>
        <color rgb="FF000000"/>
        <rFont val="Calibri"/>
      </rPr>
      <t xml:space="preserve">
</t>
    </r>
    <r>
      <rPr>
        <sz val="11"/>
        <color rgb="FF000000"/>
        <rFont val="Calibri"/>
      </rPr>
      <t>Generate an encrypted grub2 password for the grub superuser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</si>
  <si>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</si>
  <si>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Note: For systems that use UEFI, this is not applicable.</t>
    </r>
    <r>
      <rPr>
        <sz val="11"/>
        <color rgb="FF000000"/>
        <rFont val="Calibri"/>
      </rPr>
      <t xml:space="preserve">
</t>
    </r>
    <r>
      <rPr>
        <sz val="11"/>
        <color rgb="FF000000"/>
        <rFont val="Calibri"/>
      </rPr>
      <t>Verify the boot loader superuser password has been set with the following command:</t>
    </r>
    <r>
      <rPr>
        <sz val="11"/>
        <color rgb="FF000000"/>
        <rFont val="Calibri"/>
      </rPr>
      <t xml:space="preserve">
</t>
    </r>
    <r>
      <rPr>
        <sz val="11"/>
        <color rgb="FF000000"/>
        <rFont val="Calibri"/>
      </rPr>
      <t xml:space="preserve">$ sudo grep password_pbkdf2 /etc/grub2.cfg </t>
    </r>
    <r>
      <rPr>
        <sz val="11"/>
        <color rgb="FF000000"/>
        <rFont val="Calibri"/>
      </rPr>
      <t xml:space="preserve">
</t>
    </r>
    <r>
      <rPr>
        <sz val="11"/>
        <color rgb="FF000000"/>
        <rFont val="Calibri"/>
      </rPr>
      <t xml:space="preserve">password_pbkdf2  &lt;superusers-accountname&gt;   ${GRUB2_PASSWORD}  </t>
    </r>
    <r>
      <rPr>
        <sz val="11"/>
        <color rgb="FF000000"/>
        <rFont val="Calibri"/>
      </rPr>
      <t xml:space="preserve">
</t>
    </r>
    <r>
      <rPr>
        <sz val="11"/>
        <color rgb="FF000000"/>
        <rFont val="Calibri"/>
      </rPr>
      <t>To verify the boot loader superuser account password has been set and the password encrypted, run the following command:</t>
    </r>
    <r>
      <rPr>
        <sz val="11"/>
        <color rgb="FF000000"/>
        <rFont val="Calibri"/>
      </rPr>
      <t xml:space="preserve">
</t>
    </r>
    <r>
      <rPr>
        <sz val="11"/>
        <color rgb="FF000000"/>
        <rFont val="Calibri"/>
      </rPr>
      <t xml:space="preserve">$ sudo cat /boot/grub2/user.cfg </t>
    </r>
    <r>
      <rPr>
        <sz val="11"/>
        <color rgb="FF000000"/>
        <rFont val="Calibri"/>
      </rPr>
      <t xml:space="preserve">
</t>
    </r>
    <r>
      <rPr>
        <sz val="11"/>
        <color rgb="FF000000"/>
        <rFont val="Calibri"/>
      </rPr>
      <t>GRUB2_PASSWORD=grub.pbkdf2.sha512.10000.C4E08AC72FBFF7E837FD267BFAD7AEB3D42DDC</t>
    </r>
    <r>
      <rPr>
        <sz val="11"/>
        <color rgb="FF000000"/>
        <rFont val="Calibri"/>
      </rPr>
      <t xml:space="preserve">
</t>
    </r>
    <r>
      <rPr>
        <sz val="11"/>
        <color rgb="FF000000"/>
        <rFont val="Calibri"/>
      </rPr>
      <t>2C99F2A94DD5E2E75C2DC331B719FE55D9411745F82D1B6CFD9E927D61925F9BBDD1CFAA0080E0</t>
    </r>
    <r>
      <rPr>
        <sz val="11"/>
        <color rgb="FF000000"/>
        <rFont val="Calibri"/>
      </rPr>
      <t xml:space="preserve">
</t>
    </r>
    <r>
      <rPr>
        <sz val="11"/>
        <color rgb="FF000000"/>
        <rFont val="Calibri"/>
      </rPr>
      <t>916F7AB46E0D.1302284FCCC52CD73BA3671C6C12C26FF50BA873293B24EE2A96EE3B57963E6D7</t>
    </r>
    <r>
      <rPr>
        <sz val="11"/>
        <color rgb="FF000000"/>
        <rFont val="Calibri"/>
      </rPr>
      <t xml:space="preserve">
</t>
    </r>
    <r>
      <rPr>
        <sz val="11"/>
        <color rgb="FF000000"/>
        <rFont val="Calibri"/>
      </rPr>
      <t xml:space="preserve">0C83964B473EC8F93B07FE749AA6710269E904A9B08A6BBACB00A2D242AD828 </t>
    </r>
    <r>
      <rPr>
        <sz val="11"/>
        <color rgb="FF000000"/>
        <rFont val="Calibri"/>
      </rPr>
      <t xml:space="preserve">
</t>
    </r>
    <r>
      <rPr>
        <sz val="11"/>
        <color rgb="FF000000"/>
        <rFont val="Calibri"/>
      </rPr>
      <t>If a "GRUB2_PASSWORD" is not set, this is a finding.</t>
    </r>
  </si>
  <si>
    <t>V-257788</t>
  </si>
  <si>
    <r>
      <rPr>
        <sz val="11"/>
        <rFont val="Calibri"/>
      </rPr>
      <t>RHEL 9 must disable the ability of systemd to spawn an interactive boot process.</t>
    </r>
  </si>
  <si>
    <r>
      <rPr>
        <sz val="11"/>
        <color rgb="FF000000"/>
        <rFont val="Calibri"/>
      </rPr>
      <t>Configure the current GRUB 2 configuration to disable the ability of systemd to spawn an interactive boot process with the following command:</t>
    </r>
    <r>
      <rPr>
        <sz val="11"/>
        <color rgb="FF000000"/>
        <rFont val="Calibri"/>
      </rPr>
      <t xml:space="preserve">
</t>
    </r>
    <r>
      <rPr>
        <sz val="11"/>
        <color rgb="FF000000"/>
        <rFont val="Calibri"/>
      </rPr>
      <t>$ sudo grubby --update-kernel=ALL --remove-args="systemd.confirm_spawn"</t>
    </r>
  </si>
  <si>
    <r>
      <rPr>
        <sz val="11"/>
        <color rgb="FF000000"/>
        <rFont val="Calibri"/>
      </rPr>
      <t>Using interactive or recovery boot, the console user could disable auditing, firewalls, or other services, weakening system security.</t>
    </r>
  </si>
  <si>
    <r>
      <rPr>
        <sz val="11"/>
        <color rgb="FF000000"/>
        <rFont val="Calibri"/>
      </rPr>
      <t>Verify that GRUB 2 is configured to disable interactive boot.</t>
    </r>
    <r>
      <rPr>
        <sz val="11"/>
        <color rgb="FF000000"/>
        <rFont val="Calibri"/>
      </rPr>
      <t xml:space="preserve">
</t>
    </r>
    <r>
      <rPr>
        <sz val="11"/>
        <color rgb="FF000000"/>
        <rFont val="Calibri"/>
      </rPr>
      <t>Check that the current GRUB 2 configuration disables the ability of systemd to spawn an interactive boot process with the following command:</t>
    </r>
    <r>
      <rPr>
        <sz val="11"/>
        <color rgb="FF000000"/>
        <rFont val="Calibri"/>
      </rPr>
      <t xml:space="preserve">
</t>
    </r>
    <r>
      <rPr>
        <sz val="11"/>
        <color rgb="FF000000"/>
        <rFont val="Calibri"/>
      </rPr>
      <t>$ sudo grubby --info=ALL | grep args | grep 'systemd.confirm_spawn'</t>
    </r>
    <r>
      <rPr>
        <sz val="11"/>
        <color rgb="FF000000"/>
        <rFont val="Calibri"/>
      </rPr>
      <t xml:space="preserve">
</t>
    </r>
    <r>
      <rPr>
        <sz val="11"/>
        <color rgb="FF000000"/>
        <rFont val="Calibri"/>
      </rPr>
      <t>If any output is returned, this is a finding.</t>
    </r>
  </si>
  <si>
    <t>V-257789</t>
  </si>
  <si>
    <r>
      <rPr>
        <sz val="11"/>
        <rFont val="Calibri"/>
      </rPr>
      <t>RHEL 9 must require a unique superusers name upon booting into single-user and maintenance modes.</t>
    </r>
  </si>
  <si>
    <r>
      <rPr>
        <sz val="11"/>
        <color rgb="FF000000"/>
        <rFont val="Calibri"/>
      </rPr>
      <t>Configure RHEL 9 to have a unique username for the grub superuser account.</t>
    </r>
    <r>
      <rPr>
        <sz val="11"/>
        <color rgb="FF000000"/>
        <rFont val="Calibri"/>
      </rPr>
      <t xml:space="preserve">
</t>
    </r>
    <r>
      <rPr>
        <sz val="11"/>
        <color rgb="FF000000"/>
        <rFont val="Calibri"/>
      </rPr>
      <t>Edit the "/etc/grub.d/01_users" file and add or modify the following lines with a nondefault username for the superuser account:</t>
    </r>
    <r>
      <rPr>
        <sz val="11"/>
        <color rgb="FF000000"/>
        <rFont val="Calibri"/>
      </rPr>
      <t xml:space="preserve">
</t>
    </r>
    <r>
      <rPr>
        <sz val="11"/>
        <color rgb="FF000000"/>
        <rFont val="Calibri"/>
      </rPr>
      <t>set superusers="&lt;accountname&gt;"</t>
    </r>
    <r>
      <rPr>
        <sz val="11"/>
        <color rgb="FF000000"/>
        <rFont val="Calibri"/>
      </rPr>
      <t xml:space="preserve">
</t>
    </r>
    <r>
      <rPr>
        <sz val="11"/>
        <color rgb="FF000000"/>
        <rFont val="Calibri"/>
      </rPr>
      <t xml:space="preserve">export superusers </t>
    </r>
    <r>
      <rPr>
        <sz val="11"/>
        <color rgb="FF000000"/>
        <rFont val="Calibri"/>
      </rPr>
      <t xml:space="preserve">
</t>
    </r>
    <r>
      <rPr>
        <sz val="11"/>
        <color rgb="FF000000"/>
        <rFont val="Calibri"/>
      </rPr>
      <t>Once the superuser account has been added, update the grub.cfg file by running:</t>
    </r>
    <r>
      <rPr>
        <sz val="11"/>
        <color rgb="FF000000"/>
        <rFont val="Calibri"/>
      </rPr>
      <t xml:space="preserve">
</t>
    </r>
    <r>
      <rPr>
        <sz val="11"/>
        <color rgb="FF000000"/>
        <rFont val="Calibri"/>
      </rPr>
      <t>In RHEL 9.0, 9.1 and 9.2:</t>
    </r>
    <r>
      <rPr>
        <sz val="11"/>
        <color rgb="FF000000"/>
        <rFont val="Calibri"/>
      </rPr>
      <t xml:space="preserve">
</t>
    </r>
    <r>
      <rPr>
        <sz val="11"/>
        <color rgb="FF000000"/>
        <rFont val="Calibri"/>
      </rPr>
      <t>sudo grub2-mkconfig -o /boot/grub2/grub.cfg</t>
    </r>
    <r>
      <rPr>
        <sz val="11"/>
        <color rgb="FF000000"/>
        <rFont val="Calibri"/>
      </rPr>
      <t xml:space="preserve">
</t>
    </r>
    <r>
      <rPr>
        <sz val="11"/>
        <color rgb="FF000000"/>
        <rFont val="Calibri"/>
      </rPr>
      <t>In RHEL 9.3 and later:</t>
    </r>
    <r>
      <rPr>
        <sz val="11"/>
        <color rgb="FF000000"/>
        <rFont val="Calibri"/>
      </rPr>
      <t xml:space="preserve">
</t>
    </r>
    <r>
      <rPr>
        <sz val="11"/>
        <color rgb="FF000000"/>
        <rFont val="Calibri"/>
      </rPr>
      <t>sudo grub2-mkconfig -o /boot/grub2/grub.cfg --update-bls-cmdline</t>
    </r>
  </si>
  <si>
    <r>
      <rPr>
        <sz val="11"/>
        <color rgb="FF000000"/>
        <rFont val="Calibri"/>
      </rPr>
      <t>Having a nondefault grub superuser username makes password-guessing attacks less effective.</t>
    </r>
  </si>
  <si>
    <r>
      <rPr>
        <sz val="11"/>
        <color rgb="FF000000"/>
        <rFont val="Calibri"/>
      </rPr>
      <t>Verify the RHEL 9 boot loader superuser account has been set with the following command:</t>
    </r>
    <r>
      <rPr>
        <sz val="11"/>
        <color rgb="FF000000"/>
        <rFont val="Calibri"/>
      </rPr>
      <t xml:space="preserve">
</t>
    </r>
    <r>
      <rPr>
        <sz val="11"/>
        <color rgb="FF000000"/>
        <rFont val="Calibri"/>
      </rPr>
      <t xml:space="preserve">$ sudo grep -A1 "superusers" /etc/grub2.cfg </t>
    </r>
    <r>
      <rPr>
        <sz val="11"/>
        <color rgb="FF000000"/>
        <rFont val="Calibri"/>
      </rPr>
      <t xml:space="preserve">
</t>
    </r>
    <r>
      <rPr>
        <sz val="11"/>
        <color rgb="FF000000"/>
        <rFont val="Calibri"/>
      </rPr>
      <t>set superusers="&lt;accountname&gt;"</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&lt;accountname&gt; ${GRUB2_PASSWORD}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&lt;accountname&gt; is not a common name such as root, admin, or administrator.</t>
    </r>
    <r>
      <rPr>
        <sz val="11"/>
        <color rgb="FF000000"/>
        <rFont val="Calibri"/>
      </rPr>
      <t xml:space="preserve">
</t>
    </r>
    <r>
      <rPr>
        <sz val="11"/>
        <color rgb="FF000000"/>
        <rFont val="Calibri"/>
      </rPr>
      <t>If superusers contains easily guessable usernames, this is a finding.</t>
    </r>
  </si>
  <si>
    <t>V-257790</t>
  </si>
  <si>
    <r>
      <rPr>
        <sz val="11"/>
        <rFont val="Calibri"/>
      </rPr>
      <t>RHEL 9 /boot/grub2/grub.cfg file must be group-owned by root.</t>
    </r>
  </si>
  <si>
    <r>
      <rPr>
        <sz val="11"/>
        <color rgb="FF000000"/>
        <rFont val="Calibri"/>
      </rPr>
      <t>Change the group of the file /boot/grub2/grub.cfg to root by running the following command:</t>
    </r>
    <r>
      <rPr>
        <sz val="11"/>
        <color rgb="FF000000"/>
        <rFont val="Calibri"/>
      </rPr>
      <t xml:space="preserve">
</t>
    </r>
    <r>
      <rPr>
        <sz val="11"/>
        <color rgb="FF000000"/>
        <rFont val="Calibri"/>
      </rPr>
      <t>$ sudo chgrp root /boot/grub2/grub.cfg</t>
    </r>
  </si>
  <si>
    <r>
      <rPr>
        <sz val="11"/>
        <color rgb="FF000000"/>
        <rFont val="Calibri"/>
      </rPr>
      <t>The "root" group is a highly privileged group. Furthermore, the group-owner of this file should not have any access privileges anyway.</t>
    </r>
  </si>
  <si>
    <r>
      <rPr>
        <sz val="11"/>
        <color rgb="FF000000"/>
        <rFont val="Calibri"/>
      </rPr>
      <t>Verify the group ownership of the "/boot/grub2/grub.cfg" file with the following command:</t>
    </r>
    <r>
      <rPr>
        <sz val="11"/>
        <color rgb="FF000000"/>
        <rFont val="Calibri"/>
      </rPr>
      <t xml:space="preserve">
</t>
    </r>
    <r>
      <rPr>
        <sz val="11"/>
        <color rgb="FF000000"/>
        <rFont val="Calibri"/>
      </rPr>
      <t xml:space="preserve">$ sudo stat -c "%G %n" /boot/grub2/grub.cfg </t>
    </r>
    <r>
      <rPr>
        <sz val="11"/>
        <color rgb="FF000000"/>
        <rFont val="Calibri"/>
      </rPr>
      <t xml:space="preserve">
</t>
    </r>
    <r>
      <rPr>
        <sz val="11"/>
        <color rgb="FF000000"/>
        <rFont val="Calibri"/>
      </rPr>
      <t>root /boot/grub2/grub.cfg</t>
    </r>
    <r>
      <rPr>
        <sz val="11"/>
        <color rgb="FF000000"/>
        <rFont val="Calibri"/>
      </rPr>
      <t xml:space="preserve">
</t>
    </r>
    <r>
      <rPr>
        <sz val="11"/>
        <color rgb="FF000000"/>
        <rFont val="Calibri"/>
      </rPr>
      <t>If "/boot/grub2/grub.cfg" file does not have a group owner of "root", this is a finding.</t>
    </r>
  </si>
  <si>
    <t>V-257791</t>
  </si>
  <si>
    <r>
      <rPr>
        <sz val="11"/>
        <rFont val="Calibri"/>
      </rPr>
      <t>RHEL 9 /boot/grub2/grub.cfg file must be owned by root.</t>
    </r>
  </si>
  <si>
    <r>
      <rPr>
        <sz val="11"/>
        <color rgb="FF000000"/>
        <rFont val="Calibri"/>
      </rPr>
      <t>Change the owner of the file /boot/grub2/grub.cfg to root by running the following command:</t>
    </r>
    <r>
      <rPr>
        <sz val="11"/>
        <color rgb="FF000000"/>
        <rFont val="Calibri"/>
      </rPr>
      <t xml:space="preserve">
</t>
    </r>
    <r>
      <rPr>
        <sz val="11"/>
        <color rgb="FF000000"/>
        <rFont val="Calibri"/>
      </rPr>
      <t>$ sudo chown root /boot/grub2/grub.cfg</t>
    </r>
  </si>
  <si>
    <r>
      <rPr>
        <sz val="11"/>
        <color rgb="FF000000"/>
        <rFont val="Calibri"/>
      </rPr>
      <t>The " /boot/grub2/grub.cfg" file stores sensitive system configuration. Protection of this file is critical for system security.</t>
    </r>
  </si>
  <si>
    <r>
      <rPr>
        <sz val="11"/>
        <color rgb="FF000000"/>
        <rFont val="Calibri"/>
      </rPr>
      <t>Verify the ownership of the "/boot/grub2/grub.cfg" file with the following command:</t>
    </r>
    <r>
      <rPr>
        <sz val="11"/>
        <color rgb="FF000000"/>
        <rFont val="Calibri"/>
      </rPr>
      <t xml:space="preserve">
</t>
    </r>
    <r>
      <rPr>
        <sz val="11"/>
        <color rgb="FF000000"/>
        <rFont val="Calibri"/>
      </rPr>
      <t xml:space="preserve">$ sudo stat -c "%U %n" /boot/grub2/grub.cfg </t>
    </r>
    <r>
      <rPr>
        <sz val="11"/>
        <color rgb="FF000000"/>
        <rFont val="Calibri"/>
      </rPr>
      <t xml:space="preserve">
</t>
    </r>
    <r>
      <rPr>
        <sz val="11"/>
        <color rgb="FF000000"/>
        <rFont val="Calibri"/>
      </rPr>
      <t xml:space="preserve">root /boot/grub2/grub.cfg </t>
    </r>
    <r>
      <rPr>
        <sz val="11"/>
        <color rgb="FF000000"/>
        <rFont val="Calibri"/>
      </rPr>
      <t xml:space="preserve">
</t>
    </r>
    <r>
      <rPr>
        <sz val="11"/>
        <color rgb="FF000000"/>
        <rFont val="Calibri"/>
      </rPr>
      <t>If "/boot/grub2/grub.cfg" file does not have an owner of "root", this is a finding.</t>
    </r>
  </si>
  <si>
    <t>V-257792</t>
  </si>
  <si>
    <r>
      <rPr>
        <sz val="11"/>
        <rFont val="Calibri"/>
      </rPr>
      <t>RHEL 9 must disable virtual system calls.</t>
    </r>
  </si>
  <si>
    <r>
      <rPr>
        <sz val="11"/>
        <color rgb="FF000000"/>
        <rFont val="Calibri"/>
      </rPr>
      <t>Document the use of virtual system calls with the ISSO as an operational requirement or disable them with the following command:</t>
    </r>
    <r>
      <rPr>
        <sz val="11"/>
        <color rgb="FF000000"/>
        <rFont val="Calibri"/>
      </rPr>
      <t xml:space="preserve">
</t>
    </r>
    <r>
      <rPr>
        <sz val="11"/>
        <color rgb="FF000000"/>
        <rFont val="Calibri"/>
      </rPr>
      <t>$ sudo grubby --update-kernel=ALL --args="vsyscall=none"</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GRUB_CMDLINE_LINUX="vsyscall=none"</t>
    </r>
  </si>
  <si>
    <r>
      <rPr>
        <sz val="11"/>
        <color rgb="FF000000"/>
        <rFont val="Calibri"/>
      </rPr>
      <t>System 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system calls map into user space a page that contains some variables and the implementation of some system calls. This allows the system calls System 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system calls map into user space a page that contains some variables and the implementation of some system calls. This allows the system calls to be executed in user space to alleviate the context-switching expense.</t>
    </r>
    <r>
      <rPr>
        <sz val="11"/>
        <color rgb="FF000000"/>
        <rFont val="Calibri"/>
      </rPr>
      <t xml:space="preserve">
</t>
    </r>
    <r>
      <rPr>
        <sz val="11"/>
        <color rgb="FF000000"/>
        <rFont val="Calibri"/>
      </rPr>
      <t>Virtual system calls provide an opportunity of attack for a user who has control of the return instruction pointer. Disabling virtual system calls help to prevent return-oriented programming attacks via buffer overflows and overruns.</t>
    </r>
    <r>
      <rPr>
        <sz val="11"/>
        <color rgb="FF000000"/>
        <rFont val="Calibri"/>
      </rPr>
      <t xml:space="preserve">
</t>
    </r>
    <r>
      <rPr>
        <sz val="11"/>
        <color rgb="FF000000"/>
        <rFont val="Calibri"/>
      </rPr>
      <t>Satisfies: SRG-OS-000480-GPOS-00227, SRG-OS-000134-GPOS-00068</t>
    </r>
  </si>
  <si>
    <r>
      <rPr>
        <sz val="11"/>
        <color rgb="FF000000"/>
        <rFont val="Calibri"/>
      </rPr>
      <t>Verify the current GRUB 2 configuration disables virtual system calls with the following command:</t>
    </r>
    <r>
      <rPr>
        <sz val="11"/>
        <color rgb="FF000000"/>
        <rFont val="Calibri"/>
      </rPr>
      <t xml:space="preserve">
</t>
    </r>
    <r>
      <rPr>
        <sz val="11"/>
        <color rgb="FF000000"/>
        <rFont val="Calibri"/>
      </rPr>
      <t>$ sudo grubby --info=ALL | grep args | grep -v 'vsyscall=none'</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virtual system calls are disabled by default to persist in kernel updates with the following command: </t>
    </r>
    <r>
      <rPr>
        <sz val="11"/>
        <color rgb="FF000000"/>
        <rFont val="Calibri"/>
      </rPr>
      <t xml:space="preserve">
</t>
    </r>
    <r>
      <rPr>
        <sz val="11"/>
        <color rgb="FF000000"/>
        <rFont val="Calibri"/>
      </rPr>
      <t>$ sudo grep vsyscall /etc/default/grub</t>
    </r>
    <r>
      <rPr>
        <sz val="11"/>
        <color rgb="FF000000"/>
        <rFont val="Calibri"/>
      </rPr>
      <t xml:space="preserve">
</t>
    </r>
    <r>
      <rPr>
        <sz val="11"/>
        <color rgb="FF000000"/>
        <rFont val="Calibri"/>
      </rPr>
      <t>GRUB_CMDLINE_LINUX="vsyscall=none"</t>
    </r>
    <r>
      <rPr>
        <sz val="11"/>
        <color rgb="FF000000"/>
        <rFont val="Calibri"/>
      </rPr>
      <t xml:space="preserve">
</t>
    </r>
    <r>
      <rPr>
        <sz val="11"/>
        <color rgb="FF000000"/>
        <rFont val="Calibri"/>
      </rPr>
      <t>If "vsyscall" is not set to "none", is missing or commented out, and is not documented with the information system security officer (ISSO) as an operational requirement, this is a finding.</t>
    </r>
  </si>
  <si>
    <t>V-257793</t>
  </si>
  <si>
    <r>
      <rPr>
        <sz val="11"/>
        <rFont val="Calibri"/>
      </rPr>
      <t>RHEL 9 must clear the page allocator to prevent use-after-free attacks.</t>
    </r>
  </si>
  <si>
    <r>
      <rPr>
        <sz val="11"/>
        <color rgb="FF000000"/>
        <rFont val="Calibri"/>
      </rPr>
      <t>Configure RHEL 9 to enable page poisoning with the following commands:</t>
    </r>
    <r>
      <rPr>
        <sz val="11"/>
        <color rgb="FF000000"/>
        <rFont val="Calibri"/>
      </rPr>
      <t xml:space="preserve">
</t>
    </r>
    <r>
      <rPr>
        <sz val="11"/>
        <color rgb="FF000000"/>
        <rFont val="Calibri"/>
      </rPr>
      <t>$ sudo grubby --update-kernel=ALL --args="page_poison=1"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GRUB_CMDLINE_LINUX="page_poison=1"</t>
    </r>
  </si>
  <si>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Satisfies: SRG-OS-000480-GPOS-00227, SRG-OS-000134-GPOS-00068</t>
    </r>
  </si>
  <si>
    <r>
      <rPr>
        <sz val="11"/>
        <color rgb="FF000000"/>
        <rFont val="Calibri"/>
      </rPr>
      <t>Verify that GRUB 2 is configured to enable page poisoning to mitigate use-after-free vulnerabilities.</t>
    </r>
    <r>
      <rPr>
        <sz val="11"/>
        <color rgb="FF000000"/>
        <rFont val="Calibri"/>
      </rPr>
      <t xml:space="preserve">
</t>
    </r>
    <r>
      <rPr>
        <sz val="11"/>
        <color rgb="FF000000"/>
        <rFont val="Calibri"/>
      </rPr>
      <t>Check that the current GRUB 2 configuration has page poisoning enabled  with the following command:</t>
    </r>
    <r>
      <rPr>
        <sz val="11"/>
        <color rgb="FF000000"/>
        <rFont val="Calibri"/>
      </rPr>
      <t xml:space="preserve">
</t>
    </r>
    <r>
      <rPr>
        <sz val="11"/>
        <color rgb="FF000000"/>
        <rFont val="Calibri"/>
      </rPr>
      <t>$ sudo grubby --info=ALL | grep args | grep -v 'page_poison=1'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page poisoning is enabled by default to persist in kernel updates with the following command: </t>
    </r>
    <r>
      <rPr>
        <sz val="11"/>
        <color rgb="FF000000"/>
        <rFont val="Calibri"/>
      </rPr>
      <t xml:space="preserve">
</t>
    </r>
    <r>
      <rPr>
        <sz val="11"/>
        <color rgb="FF000000"/>
        <rFont val="Calibri"/>
      </rPr>
      <t>$ sudo grep page_poison /etc/default/grub</t>
    </r>
    <r>
      <rPr>
        <sz val="11"/>
        <color rgb="FF000000"/>
        <rFont val="Calibri"/>
      </rPr>
      <t xml:space="preserve">
</t>
    </r>
    <r>
      <rPr>
        <sz val="11"/>
        <color rgb="FF000000"/>
        <rFont val="Calibri"/>
      </rPr>
      <t>GRUB_CMDLINE_LINUX="page_poison=1"</t>
    </r>
    <r>
      <rPr>
        <sz val="11"/>
        <color rgb="FF000000"/>
        <rFont val="Calibri"/>
      </rPr>
      <t xml:space="preserve">
</t>
    </r>
    <r>
      <rPr>
        <sz val="11"/>
        <color rgb="FF000000"/>
        <rFont val="Calibri"/>
      </rPr>
      <t>If "page_poison" is not set to "1", is missing or commented out, this is a finding.</t>
    </r>
  </si>
  <si>
    <t>V-257794</t>
  </si>
  <si>
    <r>
      <rPr>
        <sz val="11"/>
        <rFont val="Calibri"/>
      </rPr>
      <t>RHEL 9 must clear memory when it is freed to prevent use-after-free attacks.</t>
    </r>
  </si>
  <si>
    <r>
      <rPr>
        <sz val="11"/>
        <color rgb="FF000000"/>
        <rFont val="Calibri"/>
      </rPr>
      <t>Configure RHEL 9 to enable init_on_free with the following command:</t>
    </r>
    <r>
      <rPr>
        <sz val="11"/>
        <color rgb="FF000000"/>
        <rFont val="Calibri"/>
      </rPr>
      <t xml:space="preserve">
</t>
    </r>
    <r>
      <rPr>
        <sz val="11"/>
        <color rgb="FF000000"/>
        <rFont val="Calibri"/>
      </rPr>
      <t>$ sudo grubby --update-kernel=ALL --args="init_on_free=1"</t>
    </r>
    <r>
      <rPr>
        <sz val="11"/>
        <color rgb="FF000000"/>
        <rFont val="Calibri"/>
      </rPr>
      <t xml:space="preserve">
</t>
    </r>
    <r>
      <rPr>
        <sz val="11"/>
        <color rgb="FF000000"/>
        <rFont val="Calibri"/>
      </rPr>
      <t>Regenerate the GRUB configuration:</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sudo reboot</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</si>
  <si>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init_on_free is a Linux kernel boot parameter that enhances security by initializing memory regions when they are freed, preventing data leakage. This process ensures that stale data in freed memory cannot be accessed by malicious programs.</t>
    </r>
    <r>
      <rPr>
        <sz val="11"/>
        <color rgb="FF000000"/>
        <rFont val="Calibri"/>
      </rPr>
      <t xml:space="preserve">
</t>
    </r>
    <r>
      <rPr>
        <sz val="11"/>
        <color rgb="FF000000"/>
        <rFont val="Calibri"/>
      </rPr>
      <t>SLUB canaries add a randomized value (canary) at the end of SLUB-allocated objects to detect memory corruption caused by buffer overflows or underflows. Redzoning adds padding (red zones) around SLUB-allocated objects to detect overflows or underflows by triggering a fault when adjacent memory is accessed. SLUB canaries are often more efficient and provide stronger detection against buffer overflows compared to redzoning. SLUB canaries are supported in hardened Linux kernels like the ones provided by Linux-hardened.</t>
    </r>
    <r>
      <rPr>
        <sz val="11"/>
        <color rgb="FF000000"/>
        <rFont val="Calibri"/>
      </rPr>
      <t xml:space="preserve">
</t>
    </r>
    <r>
      <rPr>
        <sz val="11"/>
        <color rgb="FF000000"/>
        <rFont val="Calibri"/>
      </rPr>
      <t>SLAB objects are blocks of physically contiguous memory. SLUB is the unqueued SLAB allocator.</t>
    </r>
    <r>
      <rPr>
        <sz val="11"/>
        <color rgb="FF000000"/>
        <rFont val="Calibri"/>
      </rPr>
      <t xml:space="preserve">
</t>
    </r>
    <r>
      <rPr>
        <sz val="11"/>
        <color rgb="FF000000"/>
        <rFont val="Calibri"/>
      </rPr>
      <t>Satisfies: SRG-OS-000433-GPOS-00192, SRG-OS-000134-GPOS-00068</t>
    </r>
  </si>
  <si>
    <r>
      <rPr>
        <sz val="11"/>
        <color rgb="FF000000"/>
        <rFont val="Calibri"/>
      </rPr>
      <t>Verify that GRUB2 is configured to mitigate use-after-free vulnerabilities by employing memory poisoning.</t>
    </r>
    <r>
      <rPr>
        <sz val="11"/>
        <color rgb="FF000000"/>
        <rFont val="Calibri"/>
      </rPr>
      <t xml:space="preserve">
</t>
    </r>
    <r>
      <rPr>
        <sz val="11"/>
        <color rgb="FF000000"/>
        <rFont val="Calibri"/>
      </rPr>
      <t>Inspect the "GRUB_CMDLINE_LINUX" entry of /etc/default/grub as follows:</t>
    </r>
    <r>
      <rPr>
        <sz val="11"/>
        <color rgb="FF000000"/>
        <rFont val="Calibri"/>
      </rPr>
      <t xml:space="preserve">
</t>
    </r>
    <r>
      <rPr>
        <sz val="11"/>
        <color rgb="FF000000"/>
        <rFont val="Calibri"/>
      </rPr>
      <t>$ sudo grep -i grub_cmdline_linux /etc/default/grub</t>
    </r>
    <r>
      <rPr>
        <sz val="11"/>
        <color rgb="FF000000"/>
        <rFont val="Calibri"/>
      </rPr>
      <t xml:space="preserve">
</t>
    </r>
    <r>
      <rPr>
        <sz val="11"/>
        <color rgb="FF000000"/>
        <rFont val="Calibri"/>
      </rPr>
      <t>GRUB_CMDLINE_LINUX="... init_on_free=1"</t>
    </r>
    <r>
      <rPr>
        <sz val="11"/>
        <color rgb="FF000000"/>
        <rFont val="Calibri"/>
      </rPr>
      <t xml:space="preserve">
</t>
    </r>
    <r>
      <rPr>
        <sz val="11"/>
        <color rgb="FF000000"/>
        <rFont val="Calibri"/>
      </rPr>
      <t>If "init_on_free=1" is missing or commented out, this is a finding.</t>
    </r>
  </si>
  <si>
    <t>V-257795</t>
  </si>
  <si>
    <r>
      <rPr>
        <sz val="11"/>
        <rFont val="Calibri"/>
      </rPr>
      <t>RHEL 9 must enable mitigations against processor-based vulnerabilities.</t>
    </r>
  </si>
  <si>
    <r>
      <rPr>
        <sz val="11"/>
        <color rgb="FF000000"/>
        <rFont val="Calibri"/>
      </rPr>
      <t>Configure RHEL 9 to enable kernel page-table isolation with the following command:</t>
    </r>
    <r>
      <rPr>
        <sz val="11"/>
        <color rgb="FF000000"/>
        <rFont val="Calibri"/>
      </rPr>
      <t xml:space="preserve">
</t>
    </r>
    <r>
      <rPr>
        <sz val="11"/>
        <color rgb="FF000000"/>
        <rFont val="Calibri"/>
      </rPr>
      <t>$ sudo grubby --update-kernel=ALL --args="pti=on"</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GRUB_CMDLINE_LINUX="pti=on"</t>
    </r>
  </si>
  <si>
    <r>
      <rPr>
        <sz val="11"/>
        <color rgb="FF000000"/>
        <rFont val="Calibri"/>
      </rPr>
      <t>Kernel page-table isolation is a kernel feature that mitigates the Meltdown security vulnerability and hardens the kernel against attempts to bypass kernel address space layout randomization (KASLR).</t>
    </r>
    <r>
      <rPr>
        <sz val="11"/>
        <color rgb="FF000000"/>
        <rFont val="Calibri"/>
      </rPr>
      <t xml:space="preserve">
</t>
    </r>
    <r>
      <rPr>
        <sz val="11"/>
        <color rgb="FF000000"/>
        <rFont val="Calibri"/>
      </rPr>
      <t>Satisfies: SRG-OS-000433-GPOS-00193, SRG-OS-000095-GPOS-00049</t>
    </r>
  </si>
  <si>
    <r>
      <rPr>
        <sz val="11"/>
        <color rgb="FF000000"/>
        <rFont val="Calibri"/>
      </rPr>
      <t>Verify RHEL 9 enables kernel page-table isolation with the following command:</t>
    </r>
    <r>
      <rPr>
        <sz val="11"/>
        <color rgb="FF000000"/>
        <rFont val="Calibri"/>
      </rPr>
      <t xml:space="preserve">
</t>
    </r>
    <r>
      <rPr>
        <sz val="11"/>
        <color rgb="FF000000"/>
        <rFont val="Calibri"/>
      </rPr>
      <t>$ sudo grubby --info=ALL | grep args | grep -v 'pti=on'</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kernel page-table isolation is enabled by default to persist in kernel updates: </t>
    </r>
    <r>
      <rPr>
        <sz val="11"/>
        <color rgb="FF000000"/>
        <rFont val="Calibri"/>
      </rPr>
      <t xml:space="preserve">
</t>
    </r>
    <r>
      <rPr>
        <sz val="11"/>
        <color rgb="FF000000"/>
        <rFont val="Calibri"/>
      </rPr>
      <t>$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commented out, this is a finding.</t>
    </r>
  </si>
  <si>
    <t>V-257796</t>
  </si>
  <si>
    <r>
      <rPr>
        <sz val="11"/>
        <rFont val="Calibri"/>
      </rPr>
      <t>RHEL 9 must enable auditing of processes that start prior to the audit daemon.</t>
    </r>
  </si>
  <si>
    <r>
      <rPr>
        <sz val="11"/>
        <color rgb="FF000000"/>
        <rFont val="Calibri"/>
      </rPr>
      <t>Enable auditing of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</si>
  <si>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SRG-OS-000254-GPOS-00095</t>
    </r>
  </si>
  <si>
    <r>
      <rPr>
        <sz val="11"/>
        <color rgb="FF000000"/>
        <rFont val="Calibri"/>
      </rPr>
      <t>Verify that GRUB 2 is configured to enable auditing of processes that start prior to the audit daemon with the following commands:</t>
    </r>
    <r>
      <rPr>
        <sz val="11"/>
        <color rgb="FF000000"/>
        <rFont val="Calibri"/>
      </rPr>
      <t xml:space="preserve">
</t>
    </r>
    <r>
      <rPr>
        <sz val="11"/>
        <color rgb="FF000000"/>
        <rFont val="Calibri"/>
      </rPr>
      <t>Check that the current GRUB 2 configuration enables auditing:</t>
    </r>
    <r>
      <rPr>
        <sz val="11"/>
        <color rgb="FF000000"/>
        <rFont val="Calibri"/>
      </rPr>
      <t xml:space="preserve">
</t>
    </r>
    <r>
      <rPr>
        <sz val="11"/>
        <color rgb="FF000000"/>
        <rFont val="Calibri"/>
      </rPr>
      <t>$ sudo grubby --info=ALL | grep args | grep -v 'audit=1'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auditing is enabled by default to persist in kernel updates: </t>
    </r>
    <r>
      <rPr>
        <sz val="11"/>
        <color rgb="FF000000"/>
        <rFont val="Calibri"/>
      </rPr>
      <t xml:space="preserve">
</t>
    </r>
    <r>
      <rPr>
        <sz val="11"/>
        <color rgb="FF000000"/>
        <rFont val="Calibri"/>
      </rPr>
      <t>$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is commented out, this is a finding.</t>
    </r>
  </si>
  <si>
    <t>V-257797</t>
  </si>
  <si>
    <r>
      <rPr>
        <sz val="11"/>
        <rFont val="Calibri"/>
      </rPr>
      <t>RHEL 9 must restrict access to the kernel message buffer.</t>
    </r>
  </si>
  <si>
    <r>
      <rPr>
        <sz val="11"/>
        <color rgb="FF000000"/>
        <rFont val="Calibri"/>
      </rPr>
      <t>Configure RHEL 9 to restrict access to the kernel message buffer.</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/etc/sysctl.d/99-dmesg_restrict.conf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</si>
  <si>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SRG-OS-000132-GPOS-00067, SRG-OS-000138-GPOS-00069</t>
    </r>
  </si>
  <si>
    <r>
      <rPr>
        <sz val="11"/>
        <color rgb="FF000000"/>
        <rFont val="Calibri"/>
      </rPr>
      <t>Verify RHEL 9 is configured to restrict access to the kernel message buffer.</t>
    </r>
    <r>
      <rPr>
        <sz val="11"/>
        <color rgb="FF000000"/>
        <rFont val="Calibri"/>
      </rPr>
      <t xml:space="preserve">
</t>
    </r>
    <r>
      <rPr>
        <sz val="11"/>
        <color rgb="FF000000"/>
        <rFont val="Calibri"/>
      </rPr>
      <t>Check the status of the "kernel.dmesg_restrict" kernel parameter with the following command:</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</si>
  <si>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V-257798</t>
  </si>
  <si>
    <r>
      <rPr>
        <sz val="11"/>
        <rFont val="Calibri"/>
      </rPr>
      <t>RHEL 9 must prevent kernel profiling by nonprivileged users.</t>
    </r>
  </si>
  <si>
    <r>
      <rPr>
        <sz val="11"/>
        <color rgb="FF000000"/>
        <rFont val="Calibri"/>
      </rPr>
      <t>Configure RHEL 9 to prevent kernel profiling by nonprivileged users.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/etc/sysctl.d/99-kernel_perf_event_paranoid.conf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</si>
  <si>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SRG-OS-000132-GPOS-00067, SRG-OS-000138-GPOS-00069</t>
    </r>
  </si>
  <si>
    <r>
      <rPr>
        <sz val="11"/>
        <color rgb="FF000000"/>
        <rFont val="Calibri"/>
      </rPr>
      <t>Verify RHEL 9 is configured to prevent kernel profiling by nonprivileged users.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sudo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</si>
  <si>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V-257799</t>
  </si>
  <si>
    <r>
      <rPr>
        <sz val="11"/>
        <rFont val="Calibri"/>
      </rPr>
      <t>RHEL 9 must prevent the loading of a new kernel for later execution.</t>
    </r>
  </si>
  <si>
    <r>
      <rPr>
        <sz val="11"/>
        <color rgb="FF000000"/>
        <rFont val="Calibri"/>
      </rPr>
      <t>Configure RHEL 9 to disable kernel image loading.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/etc/sysctl.d/99-kernel_kexec_load_disabled.conf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</si>
  <si>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subvert the entire secureboot process and should be avoided at all costs especially since it can load unsigned kernel images.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SRG-OS-000480-GPOS-00227, SRG-OS-000366-GPOS-00153</t>
    </r>
  </si>
  <si>
    <r>
      <rPr>
        <sz val="11"/>
        <color rgb="FF000000"/>
        <rFont val="Calibri"/>
      </rPr>
      <t>Verify RHEL 9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sudo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</si>
  <si>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V-257800</t>
  </si>
  <si>
    <r>
      <rPr>
        <sz val="11"/>
        <rFont val="Calibri"/>
      </rPr>
      <t>RHEL 9 must restrict exposed kernel pointer addresses access.</t>
    </r>
  </si>
  <si>
    <r>
      <rPr>
        <sz val="11"/>
        <color rgb="FF000000"/>
        <rFont val="Calibri"/>
      </rPr>
      <t>Configure RHEL 9 to restrict exposed kernel pointer addresses access.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/etc/sysctl.d/99-kernel_kptr_restrict.conf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</si>
  <si>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SRG-OS-000132-GPOS-00067, SRG-OS-000433-GPOS-00192, SRG-OS-000480-GPOS-00227</t>
    </r>
  </si>
  <si>
    <r>
      <rPr>
        <sz val="11"/>
        <color rgb="FF000000"/>
        <rFont val="Calibri"/>
      </rPr>
      <t>Verify RHEL 9 is configured to restrict exposed kernel pointer address access.</t>
    </r>
    <r>
      <rPr>
        <sz val="11"/>
        <color rgb="FF000000"/>
        <rFont val="Calibri"/>
      </rPr>
      <t xml:space="preserve">
</t>
    </r>
    <r>
      <rPr>
        <sz val="11"/>
        <color rgb="FF000000"/>
        <rFont val="Calibri"/>
      </rPr>
      <t>Verify the runtime status of the "kernel.kptr_restrict" kernel parameter with the following command:</t>
    </r>
    <r>
      <rPr>
        <sz val="11"/>
        <color rgb="FF000000"/>
        <rFont val="Calibri"/>
      </rPr>
      <t xml:space="preserve">
</t>
    </r>
    <r>
      <rPr>
        <sz val="11"/>
        <color rgb="FF000000"/>
        <rFont val="Calibri"/>
      </rPr>
      <t xml:space="preserve">$ sudo sysctl kernel.kptr_restrict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If "kernel.kptr_restrict" is not set to "1" or is missing, this is a finding.</t>
    </r>
  </si>
  <si>
    <t>V-257801</t>
  </si>
  <si>
    <r>
      <rPr>
        <sz val="11"/>
        <rFont val="Calibri"/>
      </rPr>
      <t>RHEL 9 must enable kernel parameters to enforce discretionary access control (DAC) on hardlinks.</t>
    </r>
  </si>
  <si>
    <r>
      <rPr>
        <sz val="11"/>
        <color rgb="FF000000"/>
        <rFont val="Calibri"/>
      </rPr>
      <t>Configure RHEL 9 to enable DAC on hardlinks.</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/etc/sysctl.d/99-fs_protected_hardlinks.conf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</si>
  <si>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By enabling the fs.protected_hardlinks kernel parameter, users can no longer create soft or hard links to files they do not own. Disallowing such hardlinks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SRG-OS-000312-GPOS-00122, SRG-OS-000312-GPOS-00123, SRG-OS-000312-GPOS-00124, SRG-OS-000324-GPOS-00125</t>
    </r>
  </si>
  <si>
    <r>
      <rPr>
        <sz val="11"/>
        <color rgb="FF000000"/>
        <rFont val="Calibri"/>
      </rPr>
      <t>Verify RHEL 9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</si>
  <si>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V-257802</t>
  </si>
  <si>
    <r>
      <rPr>
        <sz val="11"/>
        <rFont val="Calibri"/>
      </rPr>
      <t>RHEL 9 must enable kernel parameters to enforce discretionary access (DAC) control on symlinks.</t>
    </r>
  </si>
  <si>
    <r>
      <rPr>
        <sz val="11"/>
        <color rgb="FF000000"/>
        <rFont val="Calibri"/>
      </rPr>
      <t>Configure RHEL 9 to enable DAC on symlinks with the following:</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/etc/sysctl.d/99-fs_protected_symlinks.conf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</si>
  <si>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By enabling the fs.protected_symlinks kernel parameter, symbolic links are permitted to be followed only when outside a sticky world-writable directory, or when the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SRG-OS-000312-GPOS-00122, SRG-OS-000312-GPOS-00123, SRG-OS-000312-GPOS-00124, SRG-OS-000324-GPOS-00125</t>
    </r>
  </si>
  <si>
    <r>
      <rPr>
        <sz val="11"/>
        <color rgb="FF000000"/>
        <rFont val="Calibri"/>
      </rPr>
      <t>Verify RHEL 9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is not set to "1" or is missing, this is a finding.</t>
    </r>
  </si>
  <si>
    <t>V-257803</t>
  </si>
  <si>
    <r>
      <rPr>
        <sz val="11"/>
        <rFont val="Calibri"/>
      </rPr>
      <t>RHEL 9 must disable the kernel.core_pattern.</t>
    </r>
  </si>
  <si>
    <r>
      <rPr>
        <sz val="11"/>
        <color rgb="FF000000"/>
        <rFont val="Calibri"/>
      </rPr>
      <t xml:space="preserve">Configure RHEL 9 to disable storing core dumps. </t>
    </r>
    <r>
      <rPr>
        <sz val="11"/>
        <color rgb="FF000000"/>
        <rFont val="Calibri"/>
      </rPr>
      <t xml:space="preserve">
</t>
    </r>
    <r>
      <rPr>
        <sz val="11"/>
        <color rgb="FF000000"/>
        <rFont val="Calibri"/>
      </rPr>
      <t>Create a drop-in if it does not already exist:</t>
    </r>
    <r>
      <rPr>
        <sz val="11"/>
        <color rgb="FF000000"/>
        <rFont val="Calibri"/>
      </rPr>
      <t xml:space="preserve">
</t>
    </r>
    <r>
      <rPr>
        <sz val="11"/>
        <color rgb="FF000000"/>
        <rFont val="Calibri"/>
      </rPr>
      <t>$ sudo vi /etc/sysctl.d/99-kernel_core_pattern.conf</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</si>
  <si>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</si>
  <si>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disables storing core dumps.</t>
    </r>
    <r>
      <rPr>
        <sz val="11"/>
        <color rgb="FF000000"/>
        <rFont val="Calibri"/>
      </rPr>
      <t xml:space="preserve">
</t>
    </r>
    <r>
      <rPr>
        <sz val="11"/>
        <color rgb="FF000000"/>
        <rFont val="Calibri"/>
      </rPr>
      <t>Check the status of the "kernel.core_pattern" kernel parameter with the following command:</t>
    </r>
    <r>
      <rPr>
        <sz val="11"/>
        <color rgb="FF000000"/>
        <rFont val="Calibri"/>
      </rPr>
      <t xml:space="preserve">
</t>
    </r>
    <r>
      <rPr>
        <sz val="11"/>
        <color rgb="FF000000"/>
        <rFont val="Calibri"/>
      </rPr>
      <t>$ sudo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"kernel.core_pattern" is not set to "|/bin/false", or a line is not returned and the need for core dumps is not documented with the information system security officer (ISSO) as an operational requirement, this is a finding.</t>
    </r>
  </si>
  <si>
    <t>V-257804</t>
  </si>
  <si>
    <r>
      <rPr>
        <sz val="11"/>
        <rFont val="Calibri"/>
      </rPr>
      <t>RHEL 9 must be configured to disable the Asynchronous Transfer Mode kernel module.</t>
    </r>
  </si>
  <si>
    <r>
      <rPr>
        <sz val="11"/>
        <color rgb="FF000000"/>
        <rFont val="Calibri"/>
      </rPr>
      <t>To configure the system to prevent the atm kernel module from being loaded, add the following line to the file  /etc/modprobe.d/atm.conf (or create atm.conf if it does not exist):</t>
    </r>
    <r>
      <rPr>
        <sz val="11"/>
        <color rgb="FF000000"/>
        <rFont val="Calibri"/>
      </rPr>
      <t xml:space="preserve">
</t>
    </r>
    <r>
      <rPr>
        <sz val="11"/>
        <color rgb="FF000000"/>
        <rFont val="Calibri"/>
      </rPr>
      <t>install atm /bin/false</t>
    </r>
    <r>
      <rPr>
        <sz val="11"/>
        <color rgb="FF000000"/>
        <rFont val="Calibri"/>
      </rPr>
      <t xml:space="preserve">
</t>
    </r>
    <r>
      <rPr>
        <sz val="11"/>
        <color rgb="FF000000"/>
        <rFont val="Calibri"/>
      </rPr>
      <t>blacklist atm</t>
    </r>
  </si>
  <si>
    <r>
      <rPr>
        <sz val="11"/>
        <color rgb="FF000000"/>
        <rFont val="Calibri"/>
      </rPr>
      <t>Disabling Asynchronous Transfer Mode (ATM) protects the system against exploitation of any flaws in its implementation.</t>
    </r>
  </si>
  <si>
    <r>
      <rPr>
        <sz val="11"/>
        <color rgb="FF000000"/>
        <rFont val="Calibri"/>
      </rPr>
      <t>Verify that RHEL 9 disables the ability to load the ATM kernel module with the following command:</t>
    </r>
    <r>
      <rPr>
        <sz val="11"/>
        <color rgb="FF000000"/>
        <rFont val="Calibri"/>
      </rPr>
      <t xml:space="preserve">
</t>
    </r>
    <r>
      <rPr>
        <sz val="11"/>
        <color rgb="FF000000"/>
        <rFont val="Calibri"/>
      </rPr>
      <t>$ grep -r atm /etc/modprobe.conf /etc/modprobe.d/*</t>
    </r>
    <r>
      <rPr>
        <sz val="11"/>
        <color rgb="FF000000"/>
        <rFont val="Calibri"/>
      </rPr>
      <t xml:space="preserve">
</t>
    </r>
    <r>
      <rPr>
        <sz val="11"/>
        <color rgb="FF000000"/>
        <rFont val="Calibri"/>
      </rPr>
      <t>install atm /bin/false</t>
    </r>
    <r>
      <rPr>
        <sz val="11"/>
        <color rgb="FF000000"/>
        <rFont val="Calibri"/>
      </rPr>
      <t xml:space="preserve">
</t>
    </r>
    <r>
      <rPr>
        <sz val="11"/>
        <color rgb="FF000000"/>
        <rFont val="Calibri"/>
      </rPr>
      <t xml:space="preserve">blacklist atm </t>
    </r>
    <r>
      <rPr>
        <sz val="11"/>
        <color rgb="FF000000"/>
        <rFont val="Calibri"/>
      </rPr>
      <t xml:space="preserve">
</t>
    </r>
    <r>
      <rPr>
        <sz val="11"/>
        <color rgb="FF000000"/>
        <rFont val="Calibri"/>
      </rPr>
      <t>If the command does not return any output, or the line is commented out, and use of ATM is not documented with the information system security officer (ISSO) as an operational requirement, this is a finding.</t>
    </r>
  </si>
  <si>
    <t>V-257805</t>
  </si>
  <si>
    <r>
      <rPr>
        <sz val="11"/>
        <rFont val="Calibri"/>
      </rPr>
      <t>RHEL 9 must be configured to disable the Controller Area Network kernel module.</t>
    </r>
  </si>
  <si>
    <r>
      <rPr>
        <sz val="11"/>
        <color rgb="FF000000"/>
        <rFont val="Calibri"/>
      </rPr>
      <t>To configure the system to prevent the can kernel module from being loaded, add the following lines to the file  /etc/modprobe.d/can.conf (or create can.conf if it does not exist):</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</si>
  <si>
    <r>
      <rPr>
        <sz val="11"/>
        <color rgb="FF000000"/>
        <rFont val="Calibri"/>
      </rPr>
      <t>Disabling Controller Area Network (CAN) protects the system against exploitation of any flaws in its implementation.</t>
    </r>
  </si>
  <si>
    <r>
      <rPr>
        <sz val="11"/>
        <color rgb="FF000000"/>
        <rFont val="Calibri"/>
      </rPr>
      <t>Verify that RHEL 9 disables the ability to load the CAN kernel module with the following command:</t>
    </r>
    <r>
      <rPr>
        <sz val="11"/>
        <color rgb="FF000000"/>
        <rFont val="Calibri"/>
      </rPr>
      <t xml:space="preserve">
</t>
    </r>
    <r>
      <rPr>
        <sz val="11"/>
        <color rgb="FF000000"/>
        <rFont val="Calibri"/>
      </rPr>
      <t xml:space="preserve">$ grep -r can /etc/modprobe.conf /etc/modprobe.d/* </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r>
      <rPr>
        <sz val="11"/>
        <color rgb="FF000000"/>
        <rFont val="Calibri"/>
      </rPr>
      <t xml:space="preserve">
</t>
    </r>
    <r>
      <rPr>
        <sz val="11"/>
        <color rgb="FF000000"/>
        <rFont val="Calibri"/>
      </rPr>
      <t>If the command does not return any output, or the lines are commented out, and use of CAN is not documented with the information system security officer (ISSO) as an operational requirement, this is a finding.</t>
    </r>
  </si>
  <si>
    <t>V-257806</t>
  </si>
  <si>
    <r>
      <rPr>
        <sz val="11"/>
        <rFont val="Calibri"/>
      </rPr>
      <t>RHEL 9 must be configured to disable the FireWire kernel module.</t>
    </r>
  </si>
  <si>
    <r>
      <rPr>
        <sz val="11"/>
        <color rgb="FF000000"/>
        <rFont val="Calibri"/>
      </rPr>
      <t>To configure the system to prevent the firewire-core kernel module from being loaded, add the following lines to the file /etc/modprobe.d/firewire-core.conf (or create firewire-core.conf if it does not exist):</t>
    </r>
    <r>
      <rPr>
        <sz val="11"/>
        <color rgb="FF000000"/>
        <rFont val="Calibri"/>
      </rPr>
      <t xml:space="preserve">
</t>
    </r>
    <r>
      <rPr>
        <sz val="11"/>
        <color rgb="FF000000"/>
        <rFont val="Calibri"/>
      </rPr>
      <t>install firewire-core /bin/false</t>
    </r>
    <r>
      <rPr>
        <sz val="11"/>
        <color rgb="FF000000"/>
        <rFont val="Calibri"/>
      </rPr>
      <t xml:space="preserve">
</t>
    </r>
    <r>
      <rPr>
        <sz val="11"/>
        <color rgb="FF000000"/>
        <rFont val="Calibri"/>
      </rPr>
      <t>blacklist firewire-core</t>
    </r>
  </si>
  <si>
    <r>
      <rPr>
        <sz val="11"/>
        <color rgb="FF000000"/>
        <rFont val="Calibri"/>
      </rPr>
      <t>Disabling firewire protects the system against exploitation of any flaws in its implementation.</t>
    </r>
  </si>
  <si>
    <r>
      <rPr>
        <sz val="11"/>
        <color rgb="FF000000"/>
        <rFont val="Calibri"/>
      </rPr>
      <t>Verify that RHEL 9 disables the ability to load the firewire-core kernel module with the following command:</t>
    </r>
    <r>
      <rPr>
        <sz val="11"/>
        <color rgb="FF000000"/>
        <rFont val="Calibri"/>
      </rPr>
      <t xml:space="preserve">
</t>
    </r>
    <r>
      <rPr>
        <sz val="11"/>
        <color rgb="FF000000"/>
        <rFont val="Calibri"/>
      </rPr>
      <t xml:space="preserve">$ grep -r firewire-core /etc/modprobe.conf /etc/modprobe.d/* </t>
    </r>
    <r>
      <rPr>
        <sz val="11"/>
        <color rgb="FF000000"/>
        <rFont val="Calibri"/>
      </rPr>
      <t xml:space="preserve">
</t>
    </r>
    <r>
      <rPr>
        <sz val="11"/>
        <color rgb="FF000000"/>
        <rFont val="Calibri"/>
      </rPr>
      <t>install firewire-core /bin/false</t>
    </r>
    <r>
      <rPr>
        <sz val="11"/>
        <color rgb="FF000000"/>
        <rFont val="Calibri"/>
      </rPr>
      <t xml:space="preserve">
</t>
    </r>
    <r>
      <rPr>
        <sz val="11"/>
        <color rgb="FF000000"/>
        <rFont val="Calibri"/>
      </rPr>
      <t>blacklist firewire-core</t>
    </r>
    <r>
      <rPr>
        <sz val="11"/>
        <color rgb="FF000000"/>
        <rFont val="Calibri"/>
      </rPr>
      <t xml:space="preserve">
</t>
    </r>
    <r>
      <rPr>
        <sz val="11"/>
        <color rgb="FF000000"/>
        <rFont val="Calibri"/>
      </rPr>
      <t>If the command does not return any output, or the lines are commented out, and use of firewire-core is not documented with the information system security officer (ISSO) as an operational requirement, this is a finding.</t>
    </r>
  </si>
  <si>
    <t>V-257807</t>
  </si>
  <si>
    <r>
      <rPr>
        <sz val="11"/>
        <rFont val="Calibri"/>
      </rPr>
      <t>RHEL 9 must disable the Stream Control Transmission Protocol (SCTP) kernel module.</t>
    </r>
  </si>
  <si>
    <r>
      <rPr>
        <sz val="11"/>
        <color rgb="FF000000"/>
        <rFont val="Calibri"/>
      </rPr>
      <t>To configure the system to prevent the sctp kernel module from being loaded, add the following lines to the file  /etc/modprobe.d/sctp.conf (or create sctp.conf if it does not exist):</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blacklist sctp</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</si>
  <si>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Stream Control Transmission Protocol (SCTP) is a transport layer protocol, designed to support the idea of message-oriented communication, with several streams of messages within one connection. Disabling SCTP protects the system against exploitation of any flaws in its implementation.</t>
    </r>
  </si>
  <si>
    <r>
      <rPr>
        <sz val="11"/>
        <color rgb="FF000000"/>
        <rFont val="Calibri"/>
      </rPr>
      <t>Verify that RHEL 9 disables the ability to load the sctp kernel module with the following command:</t>
    </r>
    <r>
      <rPr>
        <sz val="11"/>
        <color rgb="FF000000"/>
        <rFont val="Calibri"/>
      </rPr>
      <t xml:space="preserve">
</t>
    </r>
    <r>
      <rPr>
        <sz val="11"/>
        <color rgb="FF000000"/>
        <rFont val="Calibri"/>
      </rPr>
      <t xml:space="preserve">$ grep -r sctp /etc/modprobe.conf /etc/modprobe.d/* </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blacklist sctp</t>
    </r>
    <r>
      <rPr>
        <sz val="11"/>
        <color rgb="FF000000"/>
        <rFont val="Calibri"/>
      </rPr>
      <t xml:space="preserve">
</t>
    </r>
    <r>
      <rPr>
        <sz val="11"/>
        <color rgb="FF000000"/>
        <rFont val="Calibri"/>
      </rPr>
      <t>If the command does not return any output, or the lines are commented out, and use of sctp is not documented with the information system security officer (ISSO) as an operational requirement, this is a finding.</t>
    </r>
  </si>
  <si>
    <t>V-257808</t>
  </si>
  <si>
    <r>
      <rPr>
        <sz val="11"/>
        <rFont val="Calibri"/>
      </rPr>
      <t>RHEL 9 must disable the Transparent Inter Process Communication (TIPC) kernel module.</t>
    </r>
  </si>
  <si>
    <r>
      <rPr>
        <sz val="11"/>
        <color rgb="FF000000"/>
        <rFont val="Calibri"/>
      </rPr>
      <t>To configure the system to prevent the tipc kernel module from being loaded, add the following lines to the file  /etc/modprobe.d/tipc.conf (or create tipc.conf if it does not exist):</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blacklist tipc</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</si>
  <si>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Transparent Inter Process Communication (TIPC) is a protocol that is specially designed for intra-cluster communication. It can be configured to transmit messages either on UDP or directly across Ethernet. Message delivery is sequence guaranteed, loss free and flow controlled. Disabling TIPC protects the system against exploitation of any flaws in its implementation.</t>
    </r>
  </si>
  <si>
    <r>
      <rPr>
        <sz val="11"/>
        <color rgb="FF000000"/>
        <rFont val="Calibri"/>
      </rPr>
      <t>Verify that RHEL 9 disables the ability to load the tipc kernel module with the following command:</t>
    </r>
    <r>
      <rPr>
        <sz val="11"/>
        <color rgb="FF000000"/>
        <rFont val="Calibri"/>
      </rPr>
      <t xml:space="preserve">
</t>
    </r>
    <r>
      <rPr>
        <sz val="11"/>
        <color rgb="FF000000"/>
        <rFont val="Calibri"/>
      </rPr>
      <t xml:space="preserve">$ grep -r tipc /etc/modprobe.conf /etc/modprobe.d/* </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blacklist tipc</t>
    </r>
    <r>
      <rPr>
        <sz val="11"/>
        <color rgb="FF000000"/>
        <rFont val="Calibri"/>
      </rPr>
      <t xml:space="preserve">
</t>
    </r>
    <r>
      <rPr>
        <sz val="11"/>
        <color rgb="FF000000"/>
        <rFont val="Calibri"/>
      </rPr>
      <t>If the command does not return any output, or the lines are commented out, and use of tipc is not documented with the information system security officer (ISSO) as an operational requirement, this is a finding.</t>
    </r>
  </si>
  <si>
    <t>V-257809</t>
  </si>
  <si>
    <r>
      <rPr>
        <sz val="11"/>
        <rFont val="Calibri"/>
      </rPr>
      <t>RHEL 9 must implement address space layout randomization (ASLR) to protect its memory from unauthorized code execution.</t>
    </r>
  </si>
  <si>
    <r>
      <rPr>
        <sz val="11"/>
        <color rgb="FF000000"/>
        <rFont val="Calibri"/>
      </rPr>
      <t>Configure RHEL 9 to implement ASLR.</t>
    </r>
    <r>
      <rPr>
        <sz val="11"/>
        <color rgb="FF000000"/>
        <rFont val="Calibri"/>
      </rPr>
      <t xml:space="preserve">
</t>
    </r>
    <r>
      <rPr>
        <sz val="11"/>
        <color rgb="FF000000"/>
        <rFont val="Calibri"/>
      </rPr>
      <t>Create the drop-in if it does not already exist:</t>
    </r>
    <r>
      <rPr>
        <sz val="11"/>
        <color rgb="FF000000"/>
        <rFont val="Calibri"/>
      </rPr>
      <t xml:space="preserve">
</t>
    </r>
    <r>
      <rPr>
        <sz val="11"/>
        <color rgb="FF000000"/>
        <rFont val="Calibri"/>
      </rPr>
      <t>$ sudo vi /etc/sysctl.d/99-kernel_randomize_va_space.conf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</si>
  <si>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SRG-OS-000433-GPOS-00193, SRG-OS-000480-GPOS-00227</t>
    </r>
  </si>
  <si>
    <r>
      <rPr>
        <sz val="11"/>
        <color rgb="FF000000"/>
        <rFont val="Calibri"/>
      </rPr>
      <t>Verify RHEL 9 is implementing ASLR.</t>
    </r>
    <r>
      <rPr>
        <sz val="11"/>
        <color rgb="FF000000"/>
        <rFont val="Calibri"/>
      </rPr>
      <t xml:space="preserve">
</t>
    </r>
    <r>
      <rPr>
        <sz val="11"/>
        <color rgb="FF000000"/>
        <rFont val="Calibri"/>
      </rPr>
      <t>Check the status of the "kernel.randomize_va_space" kernel parameter with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</si>
  <si>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V-257810</t>
  </si>
  <si>
    <r>
      <rPr>
        <sz val="11"/>
        <rFont val="Calibri"/>
      </rPr>
      <t>RHEL 9 must disable access to network bpf system call from nonprivileged processes.</t>
    </r>
  </si>
  <si>
    <r>
      <rPr>
        <sz val="11"/>
        <color rgb="FF000000"/>
        <rFont val="Calibri"/>
      </rPr>
      <t>Configure RHEL 9 to prevent privilege escalation through the kernel by disabling access to the bpf system call.</t>
    </r>
    <r>
      <rPr>
        <sz val="11"/>
        <color rgb="FF000000"/>
        <rFont val="Calibri"/>
      </rPr>
      <t xml:space="preserve">
</t>
    </r>
    <r>
      <rPr>
        <sz val="11"/>
        <color rgb="FF000000"/>
        <rFont val="Calibri"/>
      </rPr>
      <t>Create the drop-in file if it does not already exist:</t>
    </r>
    <r>
      <rPr>
        <sz val="11"/>
        <color rgb="FF000000"/>
        <rFont val="Calibri"/>
      </rPr>
      <t xml:space="preserve">
</t>
    </r>
    <r>
      <rPr>
        <sz val="11"/>
        <color rgb="FF000000"/>
        <rFont val="Calibri"/>
      </rPr>
      <t>$ sudo vi /etc/sysctl.d/99-kernel_unprivileged_bpf_disabled.conf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</si>
  <si>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SRG-OS-000132-GPOS-00067, SRG-OS-000480-GPOS-00227</t>
    </r>
  </si>
  <si>
    <r>
      <rPr>
        <sz val="11"/>
        <color rgb="FF000000"/>
        <rFont val="Calibri"/>
      </rPr>
      <t>Verify RHEL 9 prevents privilege escalation through the kernel by disabling access to the bpf system call.</t>
    </r>
    <r>
      <rPr>
        <sz val="11"/>
        <color rgb="FF000000"/>
        <rFont val="Calibri"/>
      </rPr>
      <t xml:space="preserve">
</t>
    </r>
    <r>
      <rPr>
        <sz val="11"/>
        <color rgb="FF000000"/>
        <rFont val="Calibri"/>
      </rPr>
      <t>Check the status of the "kernel.unprivileged_bpf_disabled" kernel parameter with the following command:</t>
    </r>
    <r>
      <rPr>
        <sz val="11"/>
        <color rgb="FF000000"/>
        <rFont val="Calibri"/>
      </rPr>
      <t xml:space="preserve">
</t>
    </r>
    <r>
      <rPr>
        <sz val="11"/>
        <color rgb="FF000000"/>
        <rFont val="Calibri"/>
      </rPr>
      <t>$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"kernel.unprivileged_bpf_disabled" is not set to "1", or is missing, this is a finding.</t>
    </r>
  </si>
  <si>
    <t>V-257811</t>
  </si>
  <si>
    <r>
      <rPr>
        <sz val="11"/>
        <rFont val="Calibri"/>
      </rPr>
      <t>RHEL 9 must restrict usage of ptrace to descendant processes.</t>
    </r>
  </si>
  <si>
    <r>
      <rPr>
        <sz val="11"/>
        <color rgb="FF000000"/>
        <rFont val="Calibri"/>
      </rPr>
      <t>Configure RHEL 9 to restrict the usage of ptrace to descendant processes.</t>
    </r>
    <r>
      <rPr>
        <sz val="11"/>
        <color rgb="FF000000"/>
        <rFont val="Calibri"/>
      </rPr>
      <t xml:space="preserve">
</t>
    </r>
    <r>
      <rPr>
        <sz val="11"/>
        <color rgb="FF000000"/>
        <rFont val="Calibri"/>
      </rPr>
      <t>Create the drop-in if it doesn't already exist:</t>
    </r>
    <r>
      <rPr>
        <sz val="11"/>
        <color rgb="FF000000"/>
        <rFont val="Calibri"/>
      </rPr>
      <t xml:space="preserve">
</t>
    </r>
    <r>
      <rPr>
        <sz val="11"/>
        <color rgb="FF000000"/>
        <rFont val="Calibri"/>
      </rPr>
      <t>$ sudo vi /etc/sysctl.d/99-kernel_yama.ptrace_scope.conf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</si>
  <si>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SRG-OS-000132-GPOS-00067, SRG-OS-000480-GPOS-00227</t>
    </r>
  </si>
  <si>
    <r>
      <rPr>
        <sz val="11"/>
        <color rgb="FF000000"/>
        <rFont val="Calibri"/>
      </rPr>
      <t>Verify RHEL 9 restricts the usage of ptrace to descendant processes.</t>
    </r>
    <r>
      <rPr>
        <sz val="11"/>
        <color rgb="FF000000"/>
        <rFont val="Calibri"/>
      </rPr>
      <t xml:space="preserve">
</t>
    </r>
    <r>
      <rPr>
        <sz val="11"/>
        <color rgb="FF000000"/>
        <rFont val="Calibri"/>
      </rPr>
      <t>Check the status of the "kernel.yama.ptrace_scope" kernel parameter with the following command:</t>
    </r>
    <r>
      <rPr>
        <sz val="11"/>
        <color rgb="FF000000"/>
        <rFont val="Calibri"/>
      </rPr>
      <t xml:space="preserve">
</t>
    </r>
    <r>
      <rPr>
        <sz val="11"/>
        <color rgb="FF000000"/>
        <rFont val="Calibri"/>
      </rPr>
      <t>$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network parameter "kernel.yama.ptrace_scope" is not equal to "1", or nothing is returned, this is a finding.</t>
    </r>
  </si>
  <si>
    <t>V-257812</t>
  </si>
  <si>
    <r>
      <rPr>
        <sz val="11"/>
        <rFont val="Calibri"/>
      </rPr>
      <t>RHEL 9 must disable core dump backtraces.</t>
    </r>
  </si>
  <si>
    <r>
      <rPr>
        <sz val="11"/>
        <color rgb="FF000000"/>
        <rFont val="Calibri"/>
      </rPr>
      <t>Configure the operating system to disable core dump backtraces.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ProcessSizeMax=0</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</si>
  <si>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t>
    </r>
    <r>
      <rPr>
        <sz val="11"/>
        <color rgb="FF000000"/>
        <rFont val="Calibri"/>
      </rPr>
      <t xml:space="preserve">
</t>
    </r>
    <r>
      <rPr>
        <sz val="11"/>
        <color rgb="FF000000"/>
        <rFont val="Calibri"/>
      </rPr>
      <t>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</si>
  <si>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RHEL-09-213040, this requirement is not applicable.</t>
    </r>
    <r>
      <rPr>
        <sz val="11"/>
        <color rgb="FF000000"/>
        <rFont val="Calibri"/>
      </rPr>
      <t xml:space="preserve">
</t>
    </r>
    <r>
      <rPr>
        <sz val="11"/>
        <color rgb="FF000000"/>
        <rFont val="Calibri"/>
      </rPr>
      <t>Verify RHEL 9 disables core dump backtraces by issuing the following command:</t>
    </r>
    <r>
      <rPr>
        <sz val="11"/>
        <color rgb="FF000000"/>
        <rFont val="Calibri"/>
      </rPr>
      <t xml:space="preserve">
</t>
    </r>
    <r>
      <rPr>
        <sz val="11"/>
        <color rgb="FF000000"/>
        <rFont val="Calibri"/>
      </rPr>
      <t>$ grep -i ProcessSizeMax /etc/systemd/coredump.conf</t>
    </r>
    <r>
      <rPr>
        <sz val="11"/>
        <color rgb="FF000000"/>
        <rFont val="Calibri"/>
      </rPr>
      <t xml:space="preserve">
</t>
    </r>
    <r>
      <rPr>
        <sz val="11"/>
        <color rgb="FF000000"/>
        <rFont val="Calibri"/>
      </rPr>
      <t>ProcessSizeMax=0</t>
    </r>
    <r>
      <rPr>
        <sz val="11"/>
        <color rgb="FF000000"/>
        <rFont val="Calibri"/>
      </rPr>
      <t xml:space="preserve">
</t>
    </r>
    <r>
      <rPr>
        <sz val="11"/>
        <color rgb="FF000000"/>
        <rFont val="Calibri"/>
      </rPr>
      <t>If the "ProcessSizeMax" item is missing or commented out, or the value is anything other than "0", and the need for core dumps is not documented with the information system security officer (ISSO) as an operational requirement for all domains that have the "core" item assigned, this is a finding.</t>
    </r>
  </si>
  <si>
    <t>V-257813</t>
  </si>
  <si>
    <r>
      <rPr>
        <sz val="11"/>
        <rFont val="Calibri"/>
      </rPr>
      <t>RHEL 9 must disable storing core dumps.</t>
    </r>
  </si>
  <si>
    <r>
      <rPr>
        <sz val="11"/>
        <color rgb="FF000000"/>
        <rFont val="Calibri"/>
      </rPr>
      <t>Configure the operating system to disable storing core dumps for all users.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Storage=none</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</si>
  <si>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 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</si>
  <si>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RHEL-09-213040, this requirement is not applicable.</t>
    </r>
    <r>
      <rPr>
        <sz val="11"/>
        <color rgb="FF000000"/>
        <rFont val="Calibri"/>
      </rPr>
      <t xml:space="preserve">
</t>
    </r>
    <r>
      <rPr>
        <sz val="11"/>
        <color rgb="FF000000"/>
        <rFont val="Calibri"/>
      </rPr>
      <t>Verify RHEL 9 disables storing core dumps for all users by issuing the following command:</t>
    </r>
    <r>
      <rPr>
        <sz val="11"/>
        <color rgb="FF000000"/>
        <rFont val="Calibri"/>
      </rPr>
      <t xml:space="preserve">
</t>
    </r>
    <r>
      <rPr>
        <sz val="11"/>
        <color rgb="FF000000"/>
        <rFont val="Calibri"/>
      </rPr>
      <t>$ grep -i storage /etc/systemd/coredump.conf</t>
    </r>
    <r>
      <rPr>
        <sz val="11"/>
        <color rgb="FF000000"/>
        <rFont val="Calibri"/>
      </rPr>
      <t xml:space="preserve">
</t>
    </r>
    <r>
      <rPr>
        <sz val="11"/>
        <color rgb="FF000000"/>
        <rFont val="Calibri"/>
      </rPr>
      <t>Storage=none</t>
    </r>
    <r>
      <rPr>
        <sz val="11"/>
        <color rgb="FF000000"/>
        <rFont val="Calibri"/>
      </rPr>
      <t xml:space="preserve">
</t>
    </r>
    <r>
      <rPr>
        <sz val="11"/>
        <color rgb="FF000000"/>
        <rFont val="Calibri"/>
      </rPr>
      <t>If the "Storage" item is missing or commented out, or the value is anything other than "none", and the need for core dumps is not documented with the information system security officer (ISSO) as an operational requirement for all domains that have the "core" item assigned, this is a finding.</t>
    </r>
  </si>
  <si>
    <t>V-257814</t>
  </si>
  <si>
    <r>
      <rPr>
        <sz val="11"/>
        <rFont val="Calibri"/>
      </rPr>
      <t>RHEL 9 must disable core dumps for all users.</t>
    </r>
  </si>
  <si>
    <r>
      <rPr>
        <sz val="11"/>
        <color rgb="FF000000"/>
        <rFont val="Calibri"/>
      </rPr>
      <t>Configure RHEL 9 to disable core dumps for all users.</t>
    </r>
    <r>
      <rPr>
        <sz val="11"/>
        <color rgb="FF000000"/>
        <rFont val="Calibri"/>
      </rPr>
      <t xml:space="preserve">
</t>
    </r>
    <r>
      <rPr>
        <sz val="11"/>
        <color rgb="FF000000"/>
        <rFont val="Calibri"/>
      </rPr>
      <t>Add the following line to the top of the /etc/security/limits.conf or in a single ".conf" file defined in /etc/security/limits.d/:</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or comment out any entries for users or groups with a value set to anything other than "0".</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</si>
  <si>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</si>
  <si>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Note: If kernel dumps are disabled in accordance with RHEL-09-213040, this requirement is not applicable.</t>
    </r>
    <r>
      <rPr>
        <sz val="11"/>
        <color rgb="FF000000"/>
        <rFont val="Calibri"/>
      </rPr>
      <t xml:space="preserve">
</t>
    </r>
    <r>
      <rPr>
        <sz val="11"/>
        <color rgb="FF000000"/>
        <rFont val="Calibri"/>
      </rPr>
      <t>Verify RHEL 9 disables core dumps for all users by issuing the following command:</t>
    </r>
    <r>
      <rPr>
        <sz val="11"/>
        <color rgb="FF000000"/>
        <rFont val="Calibri"/>
      </rPr>
      <t xml:space="preserve">
</t>
    </r>
    <r>
      <rPr>
        <sz val="11"/>
        <color rgb="FF000000"/>
        <rFont val="Calibri"/>
      </rPr>
      <t>$ grep -rs core /etc/security/limits.conf /etc/security/limits.d/*.conf</t>
    </r>
    <r>
      <rPr>
        <sz val="11"/>
        <color rgb="FF000000"/>
        <rFont val="Calibri"/>
      </rPr>
      <t xml:space="preserve">
</t>
    </r>
    <r>
      <rPr>
        <sz val="11"/>
        <color rgb="FF000000"/>
        <rFont val="Calibri"/>
      </rPr>
      <t>/etc/security/limits.conf:*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commented out, or the value is anything other than "0", and the need for core dumps is not documented with the information system security officer (ISSO) as an operational requirement for all domains that have the "core" item assigned, this is a finding.</t>
    </r>
    <r>
      <rPr>
        <sz val="11"/>
        <color rgb="FF000000"/>
        <rFont val="Calibri"/>
      </rPr>
      <t xml:space="preserve">
</t>
    </r>
    <r>
      <rPr>
        <sz val="11"/>
        <color rgb="FF000000"/>
        <rFont val="Calibri"/>
      </rPr>
      <t>If entries exist for users or groups with a value set to anything other than "0", this is a finding.</t>
    </r>
  </si>
  <si>
    <t>V-257815</t>
  </si>
  <si>
    <r>
      <rPr>
        <sz val="11"/>
        <rFont val="Calibri"/>
      </rPr>
      <t>RHEL 9 must disable acquiring, saving, and processing core dumps.</t>
    </r>
  </si>
  <si>
    <r>
      <rPr>
        <sz val="11"/>
        <color rgb="FF000000"/>
        <rFont val="Calibri"/>
      </rPr>
      <t>Configure the system to disable the systemd-coredump.socket with the following command:</t>
    </r>
    <r>
      <rPr>
        <sz val="11"/>
        <color rgb="FF000000"/>
        <rFont val="Calibri"/>
      </rPr>
      <t xml:space="preserve">
</t>
    </r>
    <r>
      <rPr>
        <sz val="11"/>
        <color rgb="FF000000"/>
        <rFont val="Calibri"/>
      </rPr>
      <t>$ sudo systemctl mask --now systemd-coredump.socket</t>
    </r>
    <r>
      <rPr>
        <sz val="11"/>
        <color rgb="FF000000"/>
        <rFont val="Calibri"/>
      </rPr>
      <t xml:space="preserve">
</t>
    </r>
    <r>
      <rPr>
        <sz val="11"/>
        <color rgb="FF000000"/>
        <rFont val="Calibri"/>
      </rPr>
      <t>Created symlink /etc/systemd/system/systemd-coredump.socket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</si>
  <si>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Note: If kernel dumps are disabled in accordance with RHEL-09-213040, this requirement is not applicable.</t>
    </r>
    <r>
      <rPr>
        <sz val="11"/>
        <color rgb="FF000000"/>
        <rFont val="Calibri"/>
      </rPr>
      <t xml:space="preserve">
</t>
    </r>
    <r>
      <rPr>
        <sz val="11"/>
        <color rgb="FF000000"/>
        <rFont val="Calibri"/>
      </rPr>
      <t>Verify RHEL 9 is not configured to acquire, save, or process core dumps with the following command:</t>
    </r>
    <r>
      <rPr>
        <sz val="11"/>
        <color rgb="FF000000"/>
        <rFont val="Calibri"/>
      </rPr>
      <t xml:space="preserve">
</t>
    </r>
    <r>
      <rPr>
        <sz val="11"/>
        <color rgb="FF000000"/>
        <rFont val="Calibri"/>
      </rPr>
      <t>$ sudo systemctl status systemd-coredump.socket</t>
    </r>
    <r>
      <rPr>
        <sz val="11"/>
        <color rgb="FF000000"/>
        <rFont val="Calibri"/>
      </rPr>
      <t xml:space="preserve">
</t>
    </r>
    <r>
      <rPr>
        <sz val="11"/>
        <color rgb="FF000000"/>
        <rFont val="Calibri"/>
      </rPr>
      <t>systemd-coredump.socket</t>
    </r>
    <r>
      <rPr>
        <sz val="11"/>
        <color rgb="FF000000"/>
        <rFont val="Calibri"/>
      </rPr>
      <t xml:space="preserve">
</t>
    </r>
    <r>
      <rPr>
        <sz val="11"/>
        <color rgb="FF000000"/>
        <rFont val="Calibri"/>
      </rPr>
      <t>Loaded: masked (Reason: Unit systemd-coredump.socket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(ISSO) as an operational requirement, this is a finding.</t>
    </r>
  </si>
  <si>
    <t>V-257816</t>
  </si>
  <si>
    <r>
      <rPr>
        <sz val="11"/>
        <rFont val="Calibri"/>
      </rPr>
      <t>RHEL 9 must disable the use of user namespaces.</t>
    </r>
  </si>
  <si>
    <r>
      <rPr>
        <sz val="11"/>
        <color rgb="FF000000"/>
        <rFont val="Calibri"/>
      </rPr>
      <t>Configure RHEL 9 to disable the use of user namespaces.</t>
    </r>
    <r>
      <rPr>
        <sz val="11"/>
        <color rgb="FF000000"/>
        <rFont val="Calibri"/>
      </rPr>
      <t xml:space="preserve">
</t>
    </r>
    <r>
      <rPr>
        <sz val="11"/>
        <color rgb="FF000000"/>
        <rFont val="Calibri"/>
      </rPr>
      <t>Create the drop-in if it does not already exist:</t>
    </r>
    <r>
      <rPr>
        <sz val="11"/>
        <color rgb="FF000000"/>
        <rFont val="Calibri"/>
      </rPr>
      <t xml:space="preserve">
</t>
    </r>
    <r>
      <rPr>
        <sz val="11"/>
        <color rgb="FF000000"/>
        <rFont val="Calibri"/>
      </rPr>
      <t>$ sudo vi /etc/sysctl.d/99-user_max_user_namespaces.conf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</si>
  <si>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</si>
  <si>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disables the use of user namespaces.</t>
    </r>
    <r>
      <rPr>
        <sz val="11"/>
        <color rgb="FF000000"/>
        <rFont val="Calibri"/>
      </rPr>
      <t xml:space="preserve">
</t>
    </r>
    <r>
      <rPr>
        <sz val="11"/>
        <color rgb="FF000000"/>
        <rFont val="Calibri"/>
      </rPr>
      <t>Check the status of the "user.max_user_namespaces" parameter with the following command:</t>
    </r>
    <r>
      <rPr>
        <sz val="11"/>
        <color rgb="FF000000"/>
        <rFont val="Calibri"/>
      </rPr>
      <t xml:space="preserve">
</t>
    </r>
    <r>
      <rPr>
        <sz val="11"/>
        <color rgb="FF000000"/>
        <rFont val="Calibri"/>
      </rPr>
      <t>$ sudo sysctl user.max_user_namespaces</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"user.max_user_namespaces" is not set to "0" or is missing, this is a finding.</t>
    </r>
    <r>
      <rPr>
        <sz val="11"/>
        <color rgb="FF000000"/>
        <rFont val="Calibri"/>
      </rPr>
      <t xml:space="preserve">
</t>
    </r>
    <r>
      <rPr>
        <sz val="11"/>
        <color rgb="FF000000"/>
        <rFont val="Calibri"/>
      </rPr>
      <t>If the use of namespaces is operationally required and documented with the information system security manager (ISSM), it is not a finding.</t>
    </r>
  </si>
  <si>
    <t>V-257817</t>
  </si>
  <si>
    <r>
      <rPr>
        <sz val="11"/>
        <rFont val="Calibri"/>
      </rPr>
      <t>RHEL 9 must implement nonexecutable data to protect its memory from unauthorized code execution.</t>
    </r>
  </si>
  <si>
    <r>
      <rPr>
        <sz val="11"/>
        <color rgb="FF000000"/>
        <rFont val="Calibri"/>
      </rPr>
      <t>If /proc/cpuinfo shows that one or more processors do not enable ExecShield (lack the "nx" feature flag), verify that the NX/XD feature is not disabled in the BIOS or UEFI. If it is disabled, enable it.</t>
    </r>
    <r>
      <rPr>
        <sz val="11"/>
        <color rgb="FF000000"/>
        <rFont val="Calibri"/>
      </rPr>
      <t xml:space="preserve">
</t>
    </r>
    <r>
      <rPr>
        <sz val="11"/>
        <color rgb="FF000000"/>
        <rFont val="Calibri"/>
      </rPr>
      <t>If the noexec option is present on the kernel command line, update the GRUB 2 bootloader configuration to remove it by running the following command:</t>
    </r>
    <r>
      <rPr>
        <sz val="11"/>
        <color rgb="FF000000"/>
        <rFont val="Calibri"/>
      </rPr>
      <t xml:space="preserve">
</t>
    </r>
    <r>
      <rPr>
        <sz val="11"/>
        <color rgb="FF000000"/>
        <rFont val="Calibri"/>
      </rPr>
      <t>$ sudo grubby --update-kernel=ALL --remove-args=noexec</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</si>
  <si>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 This is enabled by default on the latest Red Hat and Fedora systems if supported by the hardware.</t>
    </r>
    <r>
      <rPr>
        <sz val="11"/>
        <color rgb="FF000000"/>
        <rFont val="Calibri"/>
      </rPr>
      <t xml:space="preserve">
</t>
    </r>
    <r>
      <rPr>
        <sz val="11"/>
        <color rgb="FF000000"/>
        <rFont val="Calibri"/>
      </rPr>
      <t>Checking dmesg will return a false-positive if the system has generated enough kernel messages that the "(Execute Disable) protection: active" line is no longer present in the output from dmesg(1). A better way to ensure that ExecShield is enabled is to first ensure all processors support the NX feature, and then to check that noexec was not passed to the kernel command line.</t>
    </r>
  </si>
  <si>
    <r>
      <rPr>
        <sz val="11"/>
        <color rgb="FF000000"/>
        <rFont val="Calibri"/>
      </rPr>
      <t>Verify ExecShield is enabled on 64-bit RHEL 9 systems.</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grep ^flags /proc/cpuinfo | grep -Ev '([^[:alnum:]])(nx)([^[:alnum:]]|$)'</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Next, run the following command:</t>
    </r>
    <r>
      <rPr>
        <sz val="11"/>
        <color rgb="FF000000"/>
        <rFont val="Calibri"/>
      </rPr>
      <t xml:space="preserve">
</t>
    </r>
    <r>
      <rPr>
        <sz val="11"/>
        <color rgb="FF000000"/>
        <rFont val="Calibri"/>
      </rPr>
      <t>$ sudo grubby --info=ALL | grep args | grep -E '([^[:alnum:]])(noexec)([^[:alnum:]])'</t>
    </r>
    <r>
      <rPr>
        <sz val="11"/>
        <color rgb="FF000000"/>
        <rFont val="Calibri"/>
      </rPr>
      <t xml:space="preserve">
</t>
    </r>
    <r>
      <rPr>
        <sz val="11"/>
        <color rgb="FF000000"/>
        <rFont val="Calibri"/>
      </rPr>
      <t>If any output is returned, this is a finding.</t>
    </r>
  </si>
  <si>
    <t>V-257818</t>
  </si>
  <si>
    <r>
      <rPr>
        <sz val="11"/>
        <rFont val="Calibri"/>
      </rPr>
      <t>The kdump service on RHEL 9 must be disabled.</t>
    </r>
  </si>
  <si>
    <r>
      <rPr>
        <sz val="11"/>
        <color rgb="FF000000"/>
        <rFont val="Calibri"/>
      </rPr>
      <t>Disable and mask the kdump service on RHEL 9.</t>
    </r>
    <r>
      <rPr>
        <sz val="11"/>
        <color rgb="FF000000"/>
        <rFont val="Calibri"/>
      </rPr>
      <t xml:space="preserve">
</t>
    </r>
    <r>
      <rPr>
        <sz val="11"/>
        <color rgb="FF000000"/>
        <rFont val="Calibri"/>
      </rPr>
      <t>To disable the kdump service run the following command:</t>
    </r>
    <r>
      <rPr>
        <sz val="11"/>
        <color rgb="FF000000"/>
        <rFont val="Calibri"/>
      </rPr>
      <t xml:space="preserve">
</t>
    </r>
    <r>
      <rPr>
        <sz val="11"/>
        <color rgb="FF000000"/>
        <rFont val="Calibri"/>
      </rPr>
      <t>$ sudo systemctl disable --now kdump</t>
    </r>
    <r>
      <rPr>
        <sz val="11"/>
        <color rgb="FF000000"/>
        <rFont val="Calibri"/>
      </rPr>
      <t xml:space="preserve">
</t>
    </r>
    <r>
      <rPr>
        <sz val="11"/>
        <color rgb="FF000000"/>
        <rFont val="Calibri"/>
      </rPr>
      <t>To mask the kdump service run the following command:</t>
    </r>
    <r>
      <rPr>
        <sz val="11"/>
        <color rgb="FF000000"/>
        <rFont val="Calibri"/>
      </rPr>
      <t xml:space="preserve">
</t>
    </r>
    <r>
      <rPr>
        <sz val="11"/>
        <color rgb="FF000000"/>
        <rFont val="Calibri"/>
      </rPr>
      <t>$ sudo systemctl mask --now kdump</t>
    </r>
  </si>
  <si>
    <r>
      <rPr>
        <sz val="11"/>
        <color rgb="FF000000"/>
        <rFont val="Calibri"/>
      </rPr>
      <t>Kernel core dumps may contain the full contents of system memory at the time of the crash. Kernel core dumps consume a considerable amount of disk space and may result in denial of service by exhausting the available space on the target file system partition. Unless the system is used for kernel development or testing, there is little need to run the kdump service.</t>
    </r>
  </si>
  <si>
    <r>
      <rPr>
        <sz val="11"/>
        <color rgb="FF000000"/>
        <rFont val="Calibri"/>
      </rPr>
      <t>Verify that the kdump service is disabled in system boot configuration with the following command:</t>
    </r>
    <r>
      <rPr>
        <sz val="11"/>
        <color rgb="FF000000"/>
        <rFont val="Calibri"/>
      </rPr>
      <t xml:space="preserve">
</t>
    </r>
    <r>
      <rPr>
        <sz val="11"/>
        <color rgb="FF000000"/>
        <rFont val="Calibri"/>
      </rPr>
      <t xml:space="preserve">$ sudo systemctl is-enabled  kdump  </t>
    </r>
    <r>
      <rPr>
        <sz val="11"/>
        <color rgb="FF000000"/>
        <rFont val="Calibri"/>
      </rPr>
      <t xml:space="preserve">
</t>
    </r>
    <r>
      <rPr>
        <sz val="11"/>
        <color rgb="FF000000"/>
        <rFont val="Calibri"/>
      </rPr>
      <t xml:space="preserve">disabled </t>
    </r>
    <r>
      <rPr>
        <sz val="11"/>
        <color rgb="FF000000"/>
        <rFont val="Calibri"/>
      </rPr>
      <t xml:space="preserve">
</t>
    </r>
    <r>
      <rPr>
        <sz val="11"/>
        <color rgb="FF000000"/>
        <rFont val="Calibri"/>
      </rPr>
      <t>Verify that the kdump service is not active (i.e., not running) through current runtime configuration with the following command:</t>
    </r>
    <r>
      <rPr>
        <sz val="11"/>
        <color rgb="FF000000"/>
        <rFont val="Calibri"/>
      </rPr>
      <t xml:space="preserve">
</t>
    </r>
    <r>
      <rPr>
        <sz val="11"/>
        <color rgb="FF000000"/>
        <rFont val="Calibri"/>
      </rPr>
      <t xml:space="preserve">$ sudo systemctl is-active kdump </t>
    </r>
    <r>
      <rPr>
        <sz val="11"/>
        <color rgb="FF000000"/>
        <rFont val="Calibri"/>
      </rPr>
      <t xml:space="preserve">
</t>
    </r>
    <r>
      <rPr>
        <sz val="11"/>
        <color rgb="FF000000"/>
        <rFont val="Calibri"/>
      </rPr>
      <t xml:space="preserve">masked </t>
    </r>
    <r>
      <rPr>
        <sz val="11"/>
        <color rgb="FF000000"/>
        <rFont val="Calibri"/>
      </rPr>
      <t xml:space="preserve">
</t>
    </r>
    <r>
      <rPr>
        <sz val="11"/>
        <color rgb="FF000000"/>
        <rFont val="Calibri"/>
      </rPr>
      <t>Verify that the kdump service is masked with the following command:</t>
    </r>
    <r>
      <rPr>
        <sz val="11"/>
        <color rgb="FF000000"/>
        <rFont val="Calibri"/>
      </rPr>
      <t xml:space="preserve">
</t>
    </r>
    <r>
      <rPr>
        <sz val="11"/>
        <color rgb="FF000000"/>
        <rFont val="Calibri"/>
      </rPr>
      <t xml:space="preserve">$ sudo systemctl show  kdump  | grep "LoadState\|UnitFileState" </t>
    </r>
    <r>
      <rPr>
        <sz val="11"/>
        <color rgb="FF000000"/>
        <rFont val="Calibri"/>
      </rPr>
      <t xml:space="preserve">
</t>
    </r>
    <r>
      <rPr>
        <sz val="11"/>
        <color rgb="FF000000"/>
        <rFont val="Calibri"/>
      </rPr>
      <t xml:space="preserve">LoadState=masked </t>
    </r>
    <r>
      <rPr>
        <sz val="11"/>
        <color rgb="FF000000"/>
        <rFont val="Calibri"/>
      </rPr>
      <t xml:space="preserve">
</t>
    </r>
    <r>
      <rPr>
        <sz val="11"/>
        <color rgb="FF000000"/>
        <rFont val="Calibri"/>
      </rPr>
      <t xml:space="preserve">UnitFileState=masked </t>
    </r>
    <r>
      <rPr>
        <sz val="11"/>
        <color rgb="FF000000"/>
        <rFont val="Calibri"/>
      </rPr>
      <t xml:space="preserve">
</t>
    </r>
    <r>
      <rPr>
        <sz val="11"/>
        <color rgb="FF000000"/>
        <rFont val="Calibri"/>
      </rPr>
      <t>If the "kdump" service is loaded or active, and is not masked, this is a finding.</t>
    </r>
  </si>
  <si>
    <t>V-257819</t>
  </si>
  <si>
    <r>
      <rPr>
        <sz val="11"/>
        <rFont val="Calibri"/>
      </rPr>
      <t>RHEL 9 must ensure cryptographic verification of vendor software packages.</t>
    </r>
  </si>
  <si>
    <r>
      <rPr>
        <sz val="11"/>
        <color rgb="FF000000"/>
        <rFont val="Calibri"/>
      </rPr>
      <t>Install Red Hat package-signing keys on the system and verify their fingerprints match vendor values.</t>
    </r>
    <r>
      <rPr>
        <sz val="11"/>
        <color rgb="FF000000"/>
        <rFont val="Calibri"/>
      </rPr>
      <t xml:space="preserve">
</t>
    </r>
    <r>
      <rPr>
        <sz val="11"/>
        <color rgb="FF000000"/>
        <rFont val="Calibri"/>
      </rPr>
      <t>Insert RHEL 9 installation disc or attach RHEL 9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Red Hat GPG key file onto the system:</t>
    </r>
    <r>
      <rPr>
        <sz val="11"/>
        <color rgb="FF000000"/>
        <rFont val="Calibri"/>
      </rPr>
      <t xml:space="preserve">
</t>
    </r>
    <r>
      <rPr>
        <sz val="11"/>
        <color rgb="FF000000"/>
        <rFont val="Calibri"/>
      </rPr>
      <t>$ sudo cp /media/cdrom/RPM-GPG-KEY-redhat-release /etc/pki/rpm-gpg/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 Red Hat GPG keys from key file into system keyring:</t>
    </r>
    <r>
      <rPr>
        <sz val="11"/>
        <color rgb="FF000000"/>
        <rFont val="Calibri"/>
      </rPr>
      <t xml:space="preserve">
</t>
    </r>
    <r>
      <rPr>
        <sz val="11"/>
        <color rgb="FF000000"/>
        <rFont val="Calibri"/>
      </rPr>
      <t>$ sudo rpm --import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Using the steps listed in the Check Text, confirm the newly imported keys show as installed on the system and verify their fingerprints match vendor values.</t>
    </r>
  </si>
  <si>
    <r>
      <rPr>
        <sz val="11"/>
        <color rgb="FF000000"/>
        <rFont val="Calibri"/>
      </rPr>
      <t>Cryptographic verification of vendor software packages ensures that all software packages are obtained from a valid source and protects against spoofing that could lead to installation of malware on the system. Red Hat cryptographically signs all software packages, which includes updates, with a GPG key to verify that they are valid.</t>
    </r>
  </si>
  <si>
    <r>
      <rPr>
        <sz val="11"/>
        <color rgb="FF000000"/>
        <rFont val="Calibri"/>
      </rPr>
      <t>Confirm Red Hat package-signing keys are installed on the system and verify their fingerprints match vendor values.</t>
    </r>
    <r>
      <rPr>
        <sz val="11"/>
        <color rgb="FF000000"/>
        <rFont val="Calibri"/>
      </rPr>
      <t xml:space="preserve">
</t>
    </r>
    <r>
      <rPr>
        <sz val="11"/>
        <color rgb="FF000000"/>
        <rFont val="Calibri"/>
      </rPr>
      <t>Note: For RHEL 9 software packages, Red Hat uses GPG keys labeled "release key 2" and "auxiliary key 3". The keys are defined in key file "/etc/pki/rpm-gpg/RPM-GPG-KEY-redhat-release" by default.</t>
    </r>
    <r>
      <rPr>
        <sz val="11"/>
        <color rgb="FF000000"/>
        <rFont val="Calibri"/>
      </rPr>
      <t xml:space="preserve">
</t>
    </r>
    <r>
      <rPr>
        <sz val="11"/>
        <color rgb="FF000000"/>
        <rFont val="Calibri"/>
      </rPr>
      <t>List Red Hat GPG keys installed on the system:</t>
    </r>
    <r>
      <rPr>
        <sz val="11"/>
        <color rgb="FF000000"/>
        <rFont val="Calibri"/>
      </rPr>
      <t xml:space="preserve">
</t>
    </r>
    <r>
      <rPr>
        <sz val="11"/>
        <color rgb="FF000000"/>
        <rFont val="Calibri"/>
      </rPr>
      <t>$ sudo rpm -q --queryformat "%{SUMMARY}\n" gpg-pubkey | grep -i "red hat"</t>
    </r>
    <r>
      <rPr>
        <sz val="11"/>
        <color rgb="FF000000"/>
        <rFont val="Calibri"/>
      </rPr>
      <t xml:space="preserve">
</t>
    </r>
    <r>
      <rPr>
        <sz val="11"/>
        <color rgb="FF000000"/>
        <rFont val="Calibri"/>
      </rPr>
      <t>Red Hat, Inc. (release key 2) &lt;security@redhat.com&gt; public key</t>
    </r>
    <r>
      <rPr>
        <sz val="11"/>
        <color rgb="FF000000"/>
        <rFont val="Calibri"/>
      </rPr>
      <t xml:space="preserve">
</t>
    </r>
    <r>
      <rPr>
        <sz val="11"/>
        <color rgb="FF000000"/>
        <rFont val="Calibri"/>
      </rPr>
      <t>Red Hat, Inc. (auxiliary key 3) &lt;security@redhat.com&gt; public key</t>
    </r>
    <r>
      <rPr>
        <sz val="11"/>
        <color rgb="FF000000"/>
        <rFont val="Calibri"/>
      </rPr>
      <t xml:space="preserve">
</t>
    </r>
    <r>
      <rPr>
        <sz val="11"/>
        <color rgb="FF000000"/>
        <rFont val="Calibri"/>
      </rPr>
      <t>If Red Hat GPG keys "release key 2" and "auxiliary key 3" are not installed, this is a finding.</t>
    </r>
    <r>
      <rPr>
        <sz val="11"/>
        <color rgb="FF000000"/>
        <rFont val="Calibri"/>
      </rPr>
      <t xml:space="preserve">
</t>
    </r>
    <r>
      <rPr>
        <sz val="11"/>
        <color rgb="FF000000"/>
        <rFont val="Calibri"/>
      </rPr>
      <t>List key fingerprints of installed Red Hat GPG keys:</t>
    </r>
    <r>
      <rPr>
        <sz val="11"/>
        <color rgb="FF000000"/>
        <rFont val="Calibri"/>
      </rPr>
      <t xml:space="preserve">
</t>
    </r>
    <r>
      <rPr>
        <sz val="11"/>
        <color rgb="FF000000"/>
        <rFont val="Calibri"/>
      </rPr>
      <t>$ sudo gpg -q --keyid-format short --with-fingerprint /etc/pki/rpm-gpg/RPM-GPG-KEY-redhat-release</t>
    </r>
    <r>
      <rPr>
        <sz val="11"/>
        <color rgb="FF000000"/>
        <rFont val="Calibri"/>
      </rPr>
      <t xml:space="preserve">
</t>
    </r>
    <r>
      <rPr>
        <sz val="11"/>
        <color rgb="FF000000"/>
        <rFont val="Calibri"/>
      </rPr>
      <t>If key file "/etc/pki/rpm-gpg/RPM-GPG-KEY-redhat-release" is missing, this is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pub   rsa4096/FD431D51 2009-10-22 [SC]</t>
    </r>
    <r>
      <rPr>
        <sz val="11"/>
        <color rgb="FF000000"/>
        <rFont val="Calibri"/>
      </rPr>
      <t xml:space="preserve">
</t>
    </r>
    <r>
      <rPr>
        <sz val="11"/>
        <color rgb="FF000000"/>
        <rFont val="Calibri"/>
      </rPr>
      <t xml:space="preserve">      Key fingerprint = 567E 347A D004 4ADE 55BA  8A5F 199E 2F91 FD43 1D51</t>
    </r>
    <r>
      <rPr>
        <sz val="11"/>
        <color rgb="FF000000"/>
        <rFont val="Calibri"/>
      </rPr>
      <t xml:space="preserve">
</t>
    </r>
    <r>
      <rPr>
        <sz val="11"/>
        <color rgb="FF000000"/>
        <rFont val="Calibri"/>
      </rPr>
      <t>uid                   Red Hat, Inc. (release key 2) &lt;security@redhat.com&gt;</t>
    </r>
    <r>
      <rPr>
        <sz val="11"/>
        <color rgb="FF000000"/>
        <rFont val="Calibri"/>
      </rPr>
      <t xml:space="preserve">
</t>
    </r>
    <r>
      <rPr>
        <sz val="11"/>
        <color rgb="FF000000"/>
        <rFont val="Calibri"/>
      </rPr>
      <t>pub   rsa4096/5A6340B3 2022-03-09 [SC]</t>
    </r>
    <r>
      <rPr>
        <sz val="11"/>
        <color rgb="FF000000"/>
        <rFont val="Calibri"/>
      </rPr>
      <t xml:space="preserve">
</t>
    </r>
    <r>
      <rPr>
        <sz val="11"/>
        <color rgb="FF000000"/>
        <rFont val="Calibri"/>
      </rPr>
      <t xml:space="preserve">      Key fingerprint = 7E46 2425 8C40 6535 D56D  6F13 5054 E4A4 5A63 40B3</t>
    </r>
    <r>
      <rPr>
        <sz val="11"/>
        <color rgb="FF000000"/>
        <rFont val="Calibri"/>
      </rPr>
      <t xml:space="preserve">
</t>
    </r>
    <r>
      <rPr>
        <sz val="11"/>
        <color rgb="FF000000"/>
        <rFont val="Calibri"/>
      </rPr>
      <t>uid                   Red Hat, Inc. (auxiliary key 3) &lt;security@redhat.com&gt;</t>
    </r>
    <r>
      <rPr>
        <sz val="11"/>
        <color rgb="FF000000"/>
        <rFont val="Calibri"/>
      </rPr>
      <t xml:space="preserve">
</t>
    </r>
    <r>
      <rPr>
        <sz val="11"/>
        <color rgb="FF000000"/>
        <rFont val="Calibri"/>
      </rPr>
      <t>Compare key fingerprints of installed Red Hat GPG keys with fingerprints listed for RHEL 9 on Red Hat "Product Signing Keys" webpage at https://access.redhat.com/security/team/key.</t>
    </r>
    <r>
      <rPr>
        <sz val="11"/>
        <color rgb="FF000000"/>
        <rFont val="Calibri"/>
      </rPr>
      <t xml:space="preserve">
</t>
    </r>
    <r>
      <rPr>
        <sz val="11"/>
        <color rgb="FF000000"/>
        <rFont val="Calibri"/>
      </rPr>
      <t>If key fingerprints do not match, this is a finding.</t>
    </r>
  </si>
  <si>
    <t>V-257820</t>
  </si>
  <si>
    <r>
      <rPr>
        <sz val="11"/>
        <rFont val="Calibri"/>
      </rPr>
      <t>RHEL 9 must check the GPG signature of software packages originating from external software repositories before installation.</t>
    </r>
  </si>
  <si>
    <r>
      <rPr>
        <sz val="11"/>
        <color rgb="FF000000"/>
        <rFont val="Calibri"/>
      </rPr>
      <t>Configure dnf to always check the GPG signature of software packages originating from external software repositories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</si>
  <si>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All software packages must be signed with a cryptographic key recognized and approved by the organization.</t>
    </r>
    <r>
      <rPr>
        <sz val="11"/>
        <color rgb="FF000000"/>
        <rFont val="Calibri"/>
      </rPr>
      <t xml:space="preserve">
</t>
    </r>
    <r>
      <rPr>
        <sz val="11"/>
        <color rgb="FF000000"/>
        <rFont val="Calibri"/>
      </rPr>
      <t>Verifying the authenticity of software prior to installation validates the integrity of the software package received from a vendor. This verifies the software has not been tampered with and that it has been provided by a trusted vendor.</t>
    </r>
  </si>
  <si>
    <r>
      <rPr>
        <sz val="11"/>
        <color rgb="FF000000"/>
        <rFont val="Calibri"/>
      </rPr>
      <t>Verify that dnf always checks the GPG signature of software packages originating from external software repositories before installation:</t>
    </r>
    <r>
      <rPr>
        <sz val="11"/>
        <color rgb="FF000000"/>
        <rFont val="Calibri"/>
      </rPr>
      <t xml:space="preserve">
</t>
    </r>
    <r>
      <rPr>
        <sz val="11"/>
        <color rgb="FF000000"/>
        <rFont val="Calibri"/>
      </rPr>
      <t>$ grep -w gpgcheck /etc/dnf/dnf.conf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if the option is missing or commented out, ask the system administrator how the GPG signatures of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</si>
  <si>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V-257821</t>
  </si>
  <si>
    <r>
      <rPr>
        <sz val="11"/>
        <rFont val="Calibri"/>
      </rPr>
      <t>RHEL 9 must check the GPG signature of locally installed software packages before installation.</t>
    </r>
  </si>
  <si>
    <r>
      <rPr>
        <sz val="11"/>
        <color rgb="FF000000"/>
        <rFont val="Calibri"/>
      </rPr>
      <t>Configure dnf to always check the GPG signature of local software packages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localpkg_gpgcheck=1</t>
    </r>
  </si>
  <si>
    <r>
      <rPr>
        <sz val="11"/>
        <color rgb="FF000000"/>
        <rFont val="Calibri"/>
      </rPr>
      <t>Verify that dnf always checks the GPG signature of locally installed software packages before installation:</t>
    </r>
    <r>
      <rPr>
        <sz val="11"/>
        <color rgb="FF000000"/>
        <rFont val="Calibri"/>
      </rPr>
      <t xml:space="preserve">
</t>
    </r>
    <r>
      <rPr>
        <sz val="11"/>
        <color rgb="FF000000"/>
        <rFont val="Calibri"/>
      </rPr>
      <t xml:space="preserve">$ grep localpkg_gpgcheck /etc/dnf/dnf.conf </t>
    </r>
    <r>
      <rPr>
        <sz val="11"/>
        <color rgb="FF000000"/>
        <rFont val="Calibri"/>
      </rPr>
      <t xml:space="preserve">
</t>
    </r>
    <r>
      <rPr>
        <sz val="11"/>
        <color rgb="FF000000"/>
        <rFont val="Calibri"/>
      </rPr>
      <t xml:space="preserve">localpkg_gpgcheck=1 </t>
    </r>
    <r>
      <rPr>
        <sz val="11"/>
        <color rgb="FF000000"/>
        <rFont val="Calibri"/>
      </rPr>
      <t xml:space="preserve">
</t>
    </r>
    <r>
      <rPr>
        <sz val="11"/>
        <color rgb="FF000000"/>
        <rFont val="Calibri"/>
      </rPr>
      <t>If "localpkg_gpgcheck" is not set to "1",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</si>
  <si>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V-257822</t>
  </si>
  <si>
    <r>
      <rPr>
        <sz val="11"/>
        <rFont val="Calibri"/>
      </rPr>
      <t>RHEL 9 must have GPG signature verification enabled for all software repositories.</t>
    </r>
  </si>
  <si>
    <r>
      <rPr>
        <sz val="11"/>
        <color rgb="FF000000"/>
        <rFont val="Calibri"/>
      </rPr>
      <t>Configure all software repositories defined in "/etc/yum.repos.d/" to have "gpgcheck" enabled:</t>
    </r>
    <r>
      <rPr>
        <sz val="11"/>
        <color rgb="FF000000"/>
        <rFont val="Calibri"/>
      </rPr>
      <t xml:space="preserve">
</t>
    </r>
    <r>
      <rPr>
        <sz val="11"/>
        <color rgb="FF000000"/>
        <rFont val="Calibri"/>
      </rPr>
      <t>$ sudo sed -i 's/gpgcheck\s*=.*/gpgcheck=1/g' /etc/yum.repos.d/*</t>
    </r>
  </si>
  <si>
    <r>
      <rPr>
        <sz val="11"/>
        <color rgb="FF000000"/>
        <rFont val="Calibri"/>
      </rPr>
      <t>Verify all software repositories defined in "/etc/yum.repos.d/" have been configured with "gpgcheck" enabled:</t>
    </r>
    <r>
      <rPr>
        <sz val="11"/>
        <color rgb="FF000000"/>
        <rFont val="Calibri"/>
      </rPr>
      <t xml:space="preserve">
</t>
    </r>
    <r>
      <rPr>
        <sz val="11"/>
        <color rgb="FF000000"/>
        <rFont val="Calibri"/>
      </rPr>
      <t>$ grep -w gpgcheck /etc/yum.repos.d/*.repo | more</t>
    </r>
    <r>
      <rPr>
        <sz val="11"/>
        <color rgb="FF000000"/>
        <rFont val="Calibri"/>
      </rPr>
      <t xml:space="preserve">
</t>
    </r>
    <r>
      <rPr>
        <sz val="11"/>
        <color rgb="FF000000"/>
        <rFont val="Calibri"/>
      </rPr>
      <t>/etc/yum.repos.d/redhat.repo:gpgcheck = 1</t>
    </r>
    <r>
      <rPr>
        <sz val="11"/>
        <color rgb="FF000000"/>
        <rFont val="Calibri"/>
      </rPr>
      <t xml:space="preserve">
</t>
    </r>
    <r>
      <rPr>
        <sz val="11"/>
        <color rgb="FF000000"/>
        <rFont val="Calibri"/>
      </rPr>
      <t>For all listed repos, if "gpgcheck" is not set to "1",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</si>
  <si>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V-257823</t>
  </si>
  <si>
    <r>
      <rPr>
        <sz val="11"/>
        <rFont val="Calibri"/>
      </rPr>
      <t>RHEL 9 must be configured so that the cryptographic hashes of system files match vendor values.</t>
    </r>
  </si>
  <si>
    <r>
      <rPr>
        <sz val="11"/>
        <color rgb="FF000000"/>
        <rFont val="Calibri"/>
      </rPr>
      <t>Configure RHEL 9 so that the cryptographic hashes of system files match vendor values.</t>
    </r>
    <r>
      <rPr>
        <sz val="11"/>
        <color rgb="FF000000"/>
        <rFont val="Calibri"/>
      </rPr>
      <t xml:space="preserve">
</t>
    </r>
    <r>
      <rPr>
        <sz val="11"/>
        <color rgb="FF000000"/>
        <rFont val="Calibri"/>
      </rPr>
      <t>Given output from the check command, identify the package that provides the output and reinstall it. The following trimmed example output shows a package that has failed verification, been identified, and been reinstalled:</t>
    </r>
    <r>
      <rPr>
        <sz val="11"/>
        <color rgb="FF000000"/>
        <rFont val="Calibri"/>
      </rPr>
      <t xml:space="preserve">
</t>
    </r>
    <r>
      <rPr>
        <sz val="11"/>
        <color rgb="FF000000"/>
        <rFont val="Calibri"/>
      </rPr>
      <t>$ sudo rpm -Va --noconfig | awk '$1 ~ /..5/ &amp;&amp; $2 != "c"'</t>
    </r>
    <r>
      <rPr>
        <sz val="11"/>
        <color rgb="FF000000"/>
        <rFont val="Calibri"/>
      </rPr>
      <t xml:space="preserve">
</t>
    </r>
    <r>
      <rPr>
        <sz val="11"/>
        <color rgb="FF000000"/>
        <rFont val="Calibri"/>
      </rPr>
      <t>S.5....T.    /usr/bin/znew</t>
    </r>
    <r>
      <rPr>
        <sz val="11"/>
        <color rgb="FF000000"/>
        <rFont val="Calibri"/>
      </rPr>
      <t xml:space="preserve">
</t>
    </r>
    <r>
      <rPr>
        <sz val="11"/>
        <color rgb="FF000000"/>
        <rFont val="Calibri"/>
      </rPr>
      <t>$ sudo dnf provides /usr/bin/znew</t>
    </r>
    <r>
      <rPr>
        <sz val="11"/>
        <color rgb="FF000000"/>
        <rFont val="Calibri"/>
      </rPr>
      <t xml:space="preserve">
</t>
    </r>
    <r>
      <rPr>
        <sz val="11"/>
        <color rgb="FF000000"/>
        <rFont val="Calibri"/>
      </rPr>
      <t>[...]</t>
    </r>
    <r>
      <rPr>
        <sz val="11"/>
        <color rgb="FF000000"/>
        <rFont val="Calibri"/>
      </rPr>
      <t xml:space="preserve">
</t>
    </r>
    <r>
      <rPr>
        <sz val="11"/>
        <color rgb="FF000000"/>
        <rFont val="Calibri"/>
      </rPr>
      <t>gzip-1.10-8.el9.x86_64 : The GNU data compression program</t>
    </r>
    <r>
      <rPr>
        <sz val="11"/>
        <color rgb="FF000000"/>
        <rFont val="Calibri"/>
      </rPr>
      <t xml:space="preserve">
</t>
    </r>
    <r>
      <rPr>
        <sz val="11"/>
        <color rgb="FF000000"/>
        <rFont val="Calibri"/>
      </rPr>
      <t>[...]</t>
    </r>
    <r>
      <rPr>
        <sz val="11"/>
        <color rgb="FF000000"/>
        <rFont val="Calibri"/>
      </rPr>
      <t xml:space="preserve">
</t>
    </r>
    <r>
      <rPr>
        <sz val="11"/>
        <color rgb="FF000000"/>
        <rFont val="Calibri"/>
      </rPr>
      <t>$ sudo dnf -y reinstall gzip</t>
    </r>
    <r>
      <rPr>
        <sz val="11"/>
        <color rgb="FF000000"/>
        <rFont val="Calibri"/>
      </rPr>
      <t xml:space="preserve">
</t>
    </r>
    <r>
      <rPr>
        <sz val="11"/>
        <color rgb="FF000000"/>
        <rFont val="Calibri"/>
      </rPr>
      <t>[...]</t>
    </r>
    <r>
      <rPr>
        <sz val="11"/>
        <color rgb="FF000000"/>
        <rFont val="Calibri"/>
      </rPr>
      <t xml:space="preserve">
</t>
    </r>
    <r>
      <rPr>
        <sz val="11"/>
        <color rgb="FF000000"/>
        <rFont val="Calibri"/>
      </rPr>
      <t>$ sudo rpm -Va --noconfig | awk '$1 ~ /..5/ &amp;&amp; $2 != "c"'</t>
    </r>
    <r>
      <rPr>
        <sz val="11"/>
        <color rgb="FF000000"/>
        <rFont val="Calibri"/>
      </rPr>
      <t xml:space="preserve">
</t>
    </r>
    <r>
      <rPr>
        <sz val="11"/>
        <color rgb="FF000000"/>
        <rFont val="Calibri"/>
      </rPr>
      <t>[no output]</t>
    </r>
  </si>
  <si>
    <r>
      <rPr>
        <sz val="11"/>
        <color rgb="FF000000"/>
        <rFont val="Calibri"/>
      </rPr>
      <t>The hashes of important files such as system executables should match the information given by the RPM database. Executables with erroneous hashes could be a sign of nefarious activity on the system.</t>
    </r>
    <r>
      <rPr>
        <sz val="11"/>
        <color rgb="FF000000"/>
        <rFont val="Calibri"/>
      </rPr>
      <t xml:space="preserve">
</t>
    </r>
    <r>
      <rPr>
        <sz val="11"/>
        <color rgb="FF000000"/>
        <rFont val="Calibri"/>
      </rPr>
      <t>If the Check Text command returns results from third-party software vendors, it is an indication that the vendor is not implementing their rpm packages correctly and this must be corrected by the software vendor.</t>
    </r>
  </si>
  <si>
    <r>
      <rPr>
        <sz val="11"/>
        <color rgb="FF000000"/>
        <rFont val="Calibri"/>
      </rPr>
      <t>Verify RHEL 9 is configured so that the cryptographic hashes of system files match vendor values.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 files on the system that have file hashes different from what is expected by the RPM database with the following command:</t>
    </r>
    <r>
      <rPr>
        <sz val="11"/>
        <color rgb="FF000000"/>
        <rFont val="Calibri"/>
      </rPr>
      <t xml:space="preserve">
</t>
    </r>
    <r>
      <rPr>
        <sz val="11"/>
        <color rgb="FF000000"/>
        <rFont val="Calibri"/>
      </rPr>
      <t xml:space="preserve">$ sudo rpm -Va --noconfig | awk '$1 ~ /..5/ &amp;&amp; $2 != "c"' </t>
    </r>
    <r>
      <rPr>
        <sz val="11"/>
        <color rgb="FF000000"/>
        <rFont val="Calibri"/>
      </rPr>
      <t xml:space="preserve">
</t>
    </r>
    <r>
      <rPr>
        <sz val="11"/>
        <color rgb="FF000000"/>
        <rFont val="Calibri"/>
      </rPr>
      <t>If there is output, this is a finding.</t>
    </r>
  </si>
  <si>
    <t>V-257824</t>
  </si>
  <si>
    <r>
      <rPr>
        <sz val="11"/>
        <rFont val="Calibri"/>
      </rPr>
      <t>RHEL 9 must remove all software components after updated versions have been installed.</t>
    </r>
  </si>
  <si>
    <r>
      <rPr>
        <sz val="11"/>
        <color rgb="FF000000"/>
        <rFont val="Calibri"/>
      </rPr>
      <t>Configure RHEL 9 to remove all software components after updated versions have been installed.</t>
    </r>
    <r>
      <rPr>
        <sz val="11"/>
        <color rgb="FF000000"/>
        <rFont val="Calibri"/>
      </rPr>
      <t xml:space="preserve">
</t>
    </r>
    <r>
      <rPr>
        <sz val="11"/>
        <color rgb="FF000000"/>
        <rFont val="Calibri"/>
      </rPr>
      <t>Edit the file /etc/dnf/dnf.conf by adding or editing the following line:</t>
    </r>
    <r>
      <rPr>
        <sz val="11"/>
        <color rgb="FF000000"/>
        <rFont val="Calibri"/>
      </rPr>
      <t xml:space="preserve">
</t>
    </r>
    <r>
      <rPr>
        <sz val="11"/>
        <color rgb="FF000000"/>
        <rFont val="Calibri"/>
      </rPr>
      <t xml:space="preserve"> clean_requirements_on_remove=True</t>
    </r>
  </si>
  <si>
    <r>
      <rPr>
        <sz val="11"/>
        <color rgb="FF000000"/>
        <rFont val="Calibri"/>
      </rPr>
      <t>Previous versions of software components that are not removed from the information system after updates have been installed may be exploited by some adversaries.</t>
    </r>
  </si>
  <si>
    <r>
      <rPr>
        <sz val="11"/>
        <color rgb="FF000000"/>
        <rFont val="Calibri"/>
      </rPr>
      <t>Verify RHEL 9 removes all software components after updated versions have been installed with the following command:</t>
    </r>
    <r>
      <rPr>
        <sz val="11"/>
        <color rgb="FF000000"/>
        <rFont val="Calibri"/>
      </rPr>
      <t xml:space="preserve">
</t>
    </r>
    <r>
      <rPr>
        <sz val="11"/>
        <color rgb="FF000000"/>
        <rFont val="Calibri"/>
      </rPr>
      <t>$ grep -i clean_requirements_on_remove /etc/dnf/dnf.conf</t>
    </r>
    <r>
      <rPr>
        <sz val="11"/>
        <color rgb="FF000000"/>
        <rFont val="Calibri"/>
      </rPr>
      <t xml:space="preserve">
</t>
    </r>
    <r>
      <rPr>
        <sz val="11"/>
        <color rgb="FF000000"/>
        <rFont val="Calibri"/>
      </rPr>
      <t>clean_requirements_on_remove=True</t>
    </r>
    <r>
      <rPr>
        <sz val="11"/>
        <color rgb="FF000000"/>
        <rFont val="Calibri"/>
      </rPr>
      <t xml:space="preserve">
</t>
    </r>
    <r>
      <rPr>
        <sz val="11"/>
        <color rgb="FF000000"/>
        <rFont val="Calibri"/>
      </rPr>
      <t>If "clean_requirements_on_remove" is not set to "True", this is a finding.</t>
    </r>
  </si>
  <si>
    <t>V-257825</t>
  </si>
  <si>
    <r>
      <rPr>
        <sz val="11"/>
        <rFont val="Calibri"/>
      </rPr>
      <t>RHEL 9 subscription-manager package must be installed.</t>
    </r>
  </si>
  <si>
    <r>
      <rPr>
        <sz val="11"/>
        <color rgb="FF000000"/>
        <rFont val="Calibri"/>
      </rPr>
      <t>The  subscription-manager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subscription-manager</t>
    </r>
  </si>
  <si>
    <r>
      <rPr>
        <sz val="11"/>
        <color rgb="FF000000"/>
        <rFont val="Calibri"/>
      </rPr>
      <t>The Red Hat Subscription Manager application manages software subscriptions and software repositories for installed software products on the local system. It communicates with backend servers, such as the Red Hat Customer Portal or an on-premise instance of Subscription Asset Manager, to register the local system and grant access to software resources determined by the subscription entitlement.</t>
    </r>
  </si>
  <si>
    <r>
      <rPr>
        <sz val="11"/>
        <color rgb="FF000000"/>
        <rFont val="Calibri"/>
      </rPr>
      <t>Note: If the system is not an internet connected system, this requirement is not applicable.</t>
    </r>
    <r>
      <rPr>
        <sz val="11"/>
        <color rgb="FF000000"/>
        <rFont val="Calibri"/>
      </rPr>
      <t xml:space="preserve">
</t>
    </r>
    <r>
      <rPr>
        <sz val="11"/>
        <color rgb="FF000000"/>
        <rFont val="Calibri"/>
      </rPr>
      <t>Verify that RHEL 9 subscription-manager package is installed with the following command:</t>
    </r>
    <r>
      <rPr>
        <sz val="11"/>
        <color rgb="FF000000"/>
        <rFont val="Calibri"/>
      </rPr>
      <t xml:space="preserve">
</t>
    </r>
    <r>
      <rPr>
        <sz val="11"/>
        <color rgb="FF000000"/>
        <rFont val="Calibri"/>
      </rPr>
      <t>$ dnf list --installed subscription-manager</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subscription-manager.x86_64          1.29.26-3.el9_0</t>
    </r>
    <r>
      <rPr>
        <sz val="11"/>
        <color rgb="FF000000"/>
        <rFont val="Calibri"/>
      </rPr>
      <t xml:space="preserve">
</t>
    </r>
    <r>
      <rPr>
        <sz val="11"/>
        <color rgb="FF000000"/>
        <rFont val="Calibri"/>
      </rPr>
      <t>If the "subscription-manager" package is not installed, this is a finding.</t>
    </r>
  </si>
  <si>
    <t>V-257826</t>
  </si>
  <si>
    <r>
      <rPr>
        <sz val="11"/>
        <rFont val="Calibri"/>
      </rPr>
      <t>RHEL 9 must not have a File Transfer Protocol (FTP) server package installed.</t>
    </r>
  </si>
  <si>
    <r>
      <rPr>
        <sz val="11"/>
        <color rgb="FF000000"/>
        <rFont val="Calibri"/>
      </rPr>
      <t>The ftp package can be removed with the following command (using vsftpd as an example):</t>
    </r>
    <r>
      <rPr>
        <sz val="11"/>
        <color rgb="FF000000"/>
        <rFont val="Calibri"/>
      </rPr>
      <t xml:space="preserve">
</t>
    </r>
    <r>
      <rPr>
        <sz val="11"/>
        <color rgb="FF000000"/>
        <rFont val="Calibri"/>
      </rPr>
      <t>$ sudo dnf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</si>
  <si>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r>
      <rPr>
        <sz val="11"/>
        <color rgb="FF000000"/>
        <rFont val="Calibri"/>
      </rPr>
      <t xml:space="preserve">
</t>
    </r>
    <r>
      <rPr>
        <sz val="11"/>
        <color rgb="FF000000"/>
        <rFont val="Calibri"/>
      </rPr>
      <t>Removing the "vsftpd" package decreases the risk of accidental activation.</t>
    </r>
    <r>
      <rPr>
        <sz val="11"/>
        <color rgb="FF000000"/>
        <rFont val="Calibri"/>
      </rPr>
      <t xml:space="preserve">
</t>
    </r>
    <r>
      <rPr>
        <sz val="11"/>
        <color rgb="FF000000"/>
        <rFont val="Calibri"/>
      </rPr>
      <t>If FTP is required for operational support (such as transmission of router configurations), its use must be documented with the information systems security manager (ISSM), restricted to only authorized personnel, and have access control rules established.</t>
    </r>
    <r>
      <rPr>
        <sz val="11"/>
        <color rgb="FF000000"/>
        <rFont val="Calibri"/>
      </rPr>
      <t xml:space="preserve">
</t>
    </r>
    <r>
      <rPr>
        <sz val="11"/>
        <color rgb="FF000000"/>
        <rFont val="Calibri"/>
      </rPr>
      <t>Satisfies: SRG-OS-000074-GPOS-00042, SRG-OS-000095-GPOS-00049, SRG-OS-000480-GPOS-00227</t>
    </r>
  </si>
  <si>
    <r>
      <rPr>
        <sz val="11"/>
        <color rgb="FF000000"/>
        <rFont val="Calibri"/>
      </rPr>
      <t>Verify RHEL 9 does not have an FTP server package installed with the following command:</t>
    </r>
    <r>
      <rPr>
        <sz val="11"/>
        <color rgb="FF000000"/>
        <rFont val="Calibri"/>
      </rPr>
      <t xml:space="preserve">
</t>
    </r>
    <r>
      <rPr>
        <sz val="11"/>
        <color rgb="FF000000"/>
        <rFont val="Calibri"/>
      </rPr>
      <t>$ sudo dnf list --installed vsftpd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"ftp" package is installed, this is a finding.</t>
    </r>
  </si>
  <si>
    <t>V-257827</t>
  </si>
  <si>
    <r>
      <rPr>
        <sz val="11"/>
        <rFont val="Calibri"/>
      </rPr>
      <t>RHEL 9 must not have the sendmail package installed.</t>
    </r>
  </si>
  <si>
    <r>
      <rPr>
        <sz val="11"/>
        <color rgb="FF000000"/>
        <rFont val="Calibri"/>
      </rPr>
      <t>Remove the sendmail package with the following command:</t>
    </r>
    <r>
      <rPr>
        <sz val="11"/>
        <color rgb="FF000000"/>
        <rFont val="Calibri"/>
      </rPr>
      <t xml:space="preserve">
</t>
    </r>
    <r>
      <rPr>
        <sz val="11"/>
        <color rgb="FF000000"/>
        <rFont val="Calibri"/>
      </rPr>
      <t>$ sudo dnf remove sendmail</t>
    </r>
  </si>
  <si>
    <r>
      <rPr>
        <sz val="11"/>
        <color rgb="FF000000"/>
        <rFont val="Calibri"/>
      </rPr>
      <t>The sendmail software was not developed with security in mind, and its design prevents it from being effectively contained by SELinux. Postfix must be used instead.</t>
    </r>
    <r>
      <rPr>
        <sz val="11"/>
        <color rgb="FF000000"/>
        <rFont val="Calibri"/>
      </rPr>
      <t xml:space="preserve">
</t>
    </r>
    <r>
      <rPr>
        <sz val="11"/>
        <color rgb="FF000000"/>
        <rFont val="Calibri"/>
      </rPr>
      <t>Satisfies: SRG-OS-000480-GPOS-00227, SRG-OS-000095-GPOS-00049</t>
    </r>
  </si>
  <si>
    <r>
      <rPr>
        <sz val="11"/>
        <color rgb="FF000000"/>
        <rFont val="Calibri"/>
      </rPr>
      <t>Verify that the sendmail package is not installed with the following command:</t>
    </r>
    <r>
      <rPr>
        <sz val="11"/>
        <color rgb="FF000000"/>
        <rFont val="Calibri"/>
      </rPr>
      <t xml:space="preserve">
</t>
    </r>
    <r>
      <rPr>
        <sz val="11"/>
        <color rgb="FF000000"/>
        <rFont val="Calibri"/>
      </rPr>
      <t>$ dnf list --installed sendmail</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"sendmail" package is installed, this is a finding.</t>
    </r>
  </si>
  <si>
    <t>V-257828</t>
  </si>
  <si>
    <r>
      <rPr>
        <sz val="11"/>
        <rFont val="Calibri"/>
      </rPr>
      <t>RHEL 9 must not have the nfs-utils package installed.</t>
    </r>
  </si>
  <si>
    <r>
      <rPr>
        <sz val="11"/>
        <color rgb="FF000000"/>
        <rFont val="Calibri"/>
      </rPr>
      <t>Remove the nfs-utils package with the following command:</t>
    </r>
    <r>
      <rPr>
        <sz val="11"/>
        <color rgb="FF000000"/>
        <rFont val="Calibri"/>
      </rPr>
      <t xml:space="preserve">
</t>
    </r>
    <r>
      <rPr>
        <sz val="11"/>
        <color rgb="FF000000"/>
        <rFont val="Calibri"/>
      </rPr>
      <t>$ sudo dnf remove nfs-utils</t>
    </r>
  </si>
  <si>
    <r>
      <rPr>
        <sz val="11"/>
        <color rgb="FF000000"/>
        <rFont val="Calibri"/>
      </rPr>
      <t>"nfs-utils" provides a daemon for the kernel NFS server and related tools. This package also contains the "showmount" program. "showmount" queries the mount daemon on a remote host for information about the Network File System (NFS) server on the remote host. For example, "showmount" can display the clients that are mounted on that host.</t>
    </r>
  </si>
  <si>
    <r>
      <rPr>
        <sz val="11"/>
        <color rgb="FF000000"/>
        <rFont val="Calibri"/>
      </rPr>
      <t>Verify that the nfs-utils package is not installed with the following command:</t>
    </r>
    <r>
      <rPr>
        <sz val="11"/>
        <color rgb="FF000000"/>
        <rFont val="Calibri"/>
      </rPr>
      <t xml:space="preserve">
</t>
    </r>
    <r>
      <rPr>
        <sz val="11"/>
        <color rgb="FF000000"/>
        <rFont val="Calibri"/>
      </rPr>
      <t>$ dnf list --installed nfs-utils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"nfs-utils" package is installed, this is a finding.</t>
    </r>
  </si>
  <si>
    <t>V-257829</t>
  </si>
  <si>
    <r>
      <rPr>
        <sz val="11"/>
        <rFont val="Calibri"/>
      </rPr>
      <t>RHEL 9 must not have the ypserv package installed.</t>
    </r>
  </si>
  <si>
    <r>
      <rPr>
        <sz val="11"/>
        <color rgb="FF000000"/>
        <rFont val="Calibri"/>
      </rPr>
      <t>Remove the ypserv package with the following command:</t>
    </r>
    <r>
      <rPr>
        <sz val="11"/>
        <color rgb="FF000000"/>
        <rFont val="Calibri"/>
      </rPr>
      <t xml:space="preserve">
</t>
    </r>
    <r>
      <rPr>
        <sz val="11"/>
        <color rgb="FF000000"/>
        <rFont val="Calibri"/>
      </rPr>
      <t>$ sudo dnf remove ypserv</t>
    </r>
  </si>
  <si>
    <r>
      <rPr>
        <sz val="11"/>
        <color rgb="FF000000"/>
        <rFont val="Calibri"/>
      </rPr>
      <t>The NIS service provides an unencrypted authentication service, which does not provide for the confidentiality and integrity of user passwords or the remote session.</t>
    </r>
    <r>
      <rPr>
        <sz val="11"/>
        <color rgb="FF000000"/>
        <rFont val="Calibri"/>
      </rPr>
      <t xml:space="preserve">
</t>
    </r>
    <r>
      <rPr>
        <sz val="11"/>
        <color rgb="FF000000"/>
        <rFont val="Calibri"/>
      </rPr>
      <t>Removing the "ypserv" package decreases the risk of the accidental (or intentional) activation of NIS or NIS+ services.</t>
    </r>
  </si>
  <si>
    <r>
      <rPr>
        <sz val="11"/>
        <color rgb="FF000000"/>
        <rFont val="Calibri"/>
      </rPr>
      <t>Verify that the ypserv package is not installed with the following command:</t>
    </r>
    <r>
      <rPr>
        <sz val="11"/>
        <color rgb="FF000000"/>
        <rFont val="Calibri"/>
      </rPr>
      <t xml:space="preserve">
</t>
    </r>
    <r>
      <rPr>
        <sz val="11"/>
        <color rgb="FF000000"/>
        <rFont val="Calibri"/>
      </rPr>
      <t>$ dnf list --installed ypserv</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"ypserv" package is installed, this is a finding.</t>
    </r>
  </si>
  <si>
    <t>V-257830</t>
  </si>
  <si>
    <r>
      <rPr>
        <sz val="11"/>
        <rFont val="Calibri"/>
      </rPr>
      <t>RHEL 9 must not install packages from the Extra Packages for Enterprise Linux (EPEL) repository.</t>
    </r>
  </si>
  <si>
    <r>
      <rPr>
        <sz val="11"/>
        <color rgb="FF000000"/>
        <rFont val="Calibri"/>
      </rPr>
      <t>The repo package can be manually removed with the following command:</t>
    </r>
    <r>
      <rPr>
        <sz val="11"/>
        <color rgb="FF000000"/>
        <rFont val="Calibri"/>
      </rPr>
      <t xml:space="preserve">
</t>
    </r>
    <r>
      <rPr>
        <sz val="11"/>
        <color rgb="FF000000"/>
        <rFont val="Calibri"/>
      </rPr>
      <t>$ sudo dnf remove epel-release</t>
    </r>
    <r>
      <rPr>
        <sz val="11"/>
        <color rgb="FF000000"/>
        <rFont val="Calibri"/>
      </rPr>
      <t xml:space="preserve">
</t>
    </r>
    <r>
      <rPr>
        <sz val="11"/>
        <color rgb="FF000000"/>
        <rFont val="Calibri"/>
      </rPr>
      <t>Configure the operating system to disable use of the EPEL repository with the following command:</t>
    </r>
    <r>
      <rPr>
        <sz val="11"/>
        <color rgb="FF000000"/>
        <rFont val="Calibri"/>
      </rPr>
      <t xml:space="preserve">
</t>
    </r>
    <r>
      <rPr>
        <sz val="11"/>
        <color rgb="FF000000"/>
        <rFont val="Calibri"/>
      </rPr>
      <t>$ sudo dnf config-manager --set-disabled epel</t>
    </r>
  </si>
  <si>
    <r>
      <rPr>
        <sz val="11"/>
        <color rgb="FF000000"/>
        <rFont val="Calibri"/>
      </rPr>
      <t>The EPEL is a repository of high-quality open-source packages for enterprise-class Linux distributions such as RHEL, CentOS, AlmaLinux, Rocky Linux, and Oracle Linux. These packages are not part of the official distribution but are built using the same Fedora build system to ensure compatibility and maintain quality standards.</t>
    </r>
  </si>
  <si>
    <r>
      <rPr>
        <sz val="11"/>
        <color rgb="FF000000"/>
        <rFont val="Calibri"/>
      </rPr>
      <t>Verify that RHEL 9 is not able to install packages from the EPEL with the following command:</t>
    </r>
    <r>
      <rPr>
        <sz val="11"/>
        <color rgb="FF000000"/>
        <rFont val="Calibri"/>
      </rPr>
      <t xml:space="preserve">
</t>
    </r>
    <r>
      <rPr>
        <sz val="11"/>
        <color rgb="FF000000"/>
        <rFont val="Calibri"/>
      </rPr>
      <t>$ dnf repolist</t>
    </r>
    <r>
      <rPr>
        <sz val="11"/>
        <color rgb="FF000000"/>
        <rFont val="Calibri"/>
      </rPr>
      <t xml:space="preserve">
</t>
    </r>
    <r>
      <rPr>
        <sz val="11"/>
        <color rgb="FF000000"/>
        <rFont val="Calibri"/>
      </rPr>
      <t>rhel-9-for-x86_64-appstream-rpms                Red Hat Enterprise Linux 9 for x86_64 - AppStream (RPMs)</t>
    </r>
    <r>
      <rPr>
        <sz val="11"/>
        <color rgb="FF000000"/>
        <rFont val="Calibri"/>
      </rPr>
      <t xml:space="preserve">
</t>
    </r>
    <r>
      <rPr>
        <sz val="11"/>
        <color rgb="FF000000"/>
        <rFont val="Calibri"/>
      </rPr>
      <t>rhel-9-for-x86_64-baseos-rpms                   Red Hat Enterprise Linux 9 for x86_64 - BaseOS (RPMs)</t>
    </r>
    <r>
      <rPr>
        <sz val="11"/>
        <color rgb="FF000000"/>
        <rFont val="Calibri"/>
      </rPr>
      <t xml:space="preserve">
</t>
    </r>
    <r>
      <rPr>
        <sz val="11"/>
        <color rgb="FF000000"/>
        <rFont val="Calibri"/>
      </rPr>
      <t>If any repositories containing the word "epel" in the name exist, this is a finding.</t>
    </r>
  </si>
  <si>
    <t>V-257831</t>
  </si>
  <si>
    <r>
      <rPr>
        <sz val="11"/>
        <rFont val="Calibri"/>
      </rPr>
      <t>RHEL 9 must not have the telnet-server package installed.</t>
    </r>
  </si>
  <si>
    <r>
      <rPr>
        <sz val="11"/>
        <color rgb="FF000000"/>
        <rFont val="Calibri"/>
      </rPr>
      <t>Remove the telnet-server package with the following command:</t>
    </r>
    <r>
      <rPr>
        <sz val="11"/>
        <color rgb="FF000000"/>
        <rFont val="Calibri"/>
      </rPr>
      <t xml:space="preserve">
</t>
    </r>
    <r>
      <rPr>
        <sz val="11"/>
        <color rgb="FF000000"/>
        <rFont val="Calibri"/>
      </rPr>
      <t>$ sudo dnf remove telnet-server</t>
    </r>
  </si>
  <si>
    <r>
      <rPr>
        <sz val="11"/>
        <color rgb="FF000000"/>
        <rFont val="Calibri"/>
      </rPr>
      <t>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t>
    </r>
    <r>
      <rPr>
        <sz val="11"/>
        <color rgb="FF000000"/>
        <rFont val="Calibri"/>
      </rPr>
      <t xml:space="preserve">
</t>
    </r>
    <r>
      <rPr>
        <sz val="11"/>
        <color rgb="FF000000"/>
        <rFont val="Calibri"/>
      </rPr>
      <t>The telnet service provides an unencrypted remote access service, which does not provide for the confidentiality and integrity of user passwords or the remote session. If a privileged user were to login using this service, the privileged user password could be compromised.</t>
    </r>
    <r>
      <rPr>
        <sz val="11"/>
        <color rgb="FF000000"/>
        <rFont val="Calibri"/>
      </rPr>
      <t xml:space="preserve">
</t>
    </r>
    <r>
      <rPr>
        <sz val="11"/>
        <color rgb="FF000000"/>
        <rFont val="Calibri"/>
      </rPr>
      <t>Removing the "telnet-server" package decreases the risk of accidental (or intentional) activation of the telnet service.</t>
    </r>
  </si>
  <si>
    <r>
      <rPr>
        <sz val="11"/>
        <color rgb="FF000000"/>
        <rFont val="Calibri"/>
      </rPr>
      <t>Verify that the telnet-server package is not installed with the following command:</t>
    </r>
    <r>
      <rPr>
        <sz val="11"/>
        <color rgb="FF000000"/>
        <rFont val="Calibri"/>
      </rPr>
      <t xml:space="preserve">
</t>
    </r>
    <r>
      <rPr>
        <sz val="11"/>
        <color rgb="FF000000"/>
        <rFont val="Calibri"/>
      </rPr>
      <t>$ dnf list --installed telnet-server</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"telnet-server" package is installed, this is a finding.</t>
    </r>
  </si>
  <si>
    <t>V-257832</t>
  </si>
  <si>
    <r>
      <rPr>
        <sz val="11"/>
        <rFont val="Calibri"/>
      </rPr>
      <t>RHEL 9 must not have the gssproxy package installed.</t>
    </r>
  </si>
  <si>
    <r>
      <rPr>
        <sz val="11"/>
        <color rgb="FF000000"/>
        <rFont val="Calibri"/>
      </rPr>
      <t>Remove the gssproxy package with the following command:</t>
    </r>
    <r>
      <rPr>
        <sz val="11"/>
        <color rgb="FF000000"/>
        <rFont val="Calibri"/>
      </rPr>
      <t xml:space="preserve">
</t>
    </r>
    <r>
      <rPr>
        <sz val="11"/>
        <color rgb="FF000000"/>
        <rFont val="Calibri"/>
      </rPr>
      <t>$ sudo dnf remove gssproxy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</si>
  <si>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gssproxy package is a proxy for GSS API credential handling and could expose secrets on some networks. It is not needed for normal function of the OS.</t>
    </r>
    <r>
      <rPr>
        <sz val="11"/>
        <color rgb="FF000000"/>
        <rFont val="Calibri"/>
      </rPr>
      <t xml:space="preserve">
</t>
    </r>
    <r>
      <rPr>
        <sz val="11"/>
        <color rgb="FF000000"/>
        <rFont val="Calibri"/>
      </rPr>
      <t>Satisfies: SRG-OS-000095-GPOS-00049, SRG-OS-000480-GPOS-00227</t>
    </r>
  </si>
  <si>
    <r>
      <rPr>
        <sz val="11"/>
        <color rgb="FF000000"/>
        <rFont val="Calibri"/>
      </rPr>
      <t>Note: If NFS mounts are authorized and in use on the system, this control is not applicable.</t>
    </r>
    <r>
      <rPr>
        <sz val="11"/>
        <color rgb="FF000000"/>
        <rFont val="Calibri"/>
      </rPr>
      <t xml:space="preserve">
</t>
    </r>
    <r>
      <rPr>
        <sz val="11"/>
        <color rgb="FF000000"/>
        <rFont val="Calibri"/>
      </rPr>
      <t>Verify the gssproxy package is not installed with the following command:</t>
    </r>
    <r>
      <rPr>
        <sz val="11"/>
        <color rgb="FF000000"/>
        <rFont val="Calibri"/>
      </rPr>
      <t xml:space="preserve">
</t>
    </r>
    <r>
      <rPr>
        <sz val="11"/>
        <color rgb="FF000000"/>
        <rFont val="Calibri"/>
      </rPr>
      <t>$ dnf list --installed gssproxy</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"gssproxy" package is installed and is not documented with the information system security officer (ISSO) as an operational requirement, this is a finding.</t>
    </r>
  </si>
  <si>
    <t>V-257833</t>
  </si>
  <si>
    <r>
      <rPr>
        <sz val="11"/>
        <rFont val="Calibri"/>
      </rPr>
      <t>RHEL 9 must not have the iprutils package installed.</t>
    </r>
  </si>
  <si>
    <r>
      <rPr>
        <sz val="11"/>
        <color rgb="FF000000"/>
        <rFont val="Calibri"/>
      </rPr>
      <t>Remove the iprutils package with the following command:</t>
    </r>
    <r>
      <rPr>
        <sz val="11"/>
        <color rgb="FF000000"/>
        <rFont val="Calibri"/>
      </rPr>
      <t xml:space="preserve">
</t>
    </r>
    <r>
      <rPr>
        <sz val="11"/>
        <color rgb="FF000000"/>
        <rFont val="Calibri"/>
      </rPr>
      <t>$ sudo dnf remove iprutils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</si>
  <si>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iprutils package provides a suite of utilities to manage and configure SCSI devices supported by the ipr SCSI storage device driver.</t>
    </r>
    <r>
      <rPr>
        <sz val="11"/>
        <color rgb="FF000000"/>
        <rFont val="Calibri"/>
      </rPr>
      <t xml:space="preserve">
</t>
    </r>
    <r>
      <rPr>
        <sz val="11"/>
        <color rgb="FF000000"/>
        <rFont val="Calibri"/>
      </rPr>
      <t>Satisfies: SRG-OS-000095-GPOS-00049, SRG-OS-000480-GPOS-00227</t>
    </r>
  </si>
  <si>
    <r>
      <rPr>
        <sz val="11"/>
        <color rgb="FF000000"/>
        <rFont val="Calibri"/>
      </rPr>
      <t>Verify that the iprutils package is not installed with the following command:</t>
    </r>
    <r>
      <rPr>
        <sz val="11"/>
        <color rgb="FF000000"/>
        <rFont val="Calibri"/>
      </rPr>
      <t xml:space="preserve">
</t>
    </r>
    <r>
      <rPr>
        <sz val="11"/>
        <color rgb="FF000000"/>
        <rFont val="Calibri"/>
      </rPr>
      <t>$ dnf list --installed iprutils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"iprutils" package is installed and is not documented with the information system security officer (ISSO) as an operational requirement, this is a finding.</t>
    </r>
  </si>
  <si>
    <t>V-257834</t>
  </si>
  <si>
    <r>
      <rPr>
        <sz val="11"/>
        <rFont val="Calibri"/>
      </rPr>
      <t>RHEL 9 must not have the tuned package installed.</t>
    </r>
  </si>
  <si>
    <r>
      <rPr>
        <sz val="11"/>
        <color rgb="FF000000"/>
        <rFont val="Calibri"/>
      </rPr>
      <t>Remove the tuned package with the following command:</t>
    </r>
    <r>
      <rPr>
        <sz val="11"/>
        <color rgb="FF000000"/>
        <rFont val="Calibri"/>
      </rPr>
      <t xml:space="preserve">
</t>
    </r>
    <r>
      <rPr>
        <sz val="11"/>
        <color rgb="FF000000"/>
        <rFont val="Calibri"/>
      </rPr>
      <t>$ sudo dnf remove tuned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</si>
  <si>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tuned package contains a daemon that tunes the system settings dynamically. It does so by monitoring the usage of several system components periodically. Based on that information, components will then be put into lower or higher power savings modes to adapt to the current usage. The tuned package is not needed for normal OS operations.</t>
    </r>
    <r>
      <rPr>
        <sz val="11"/>
        <color rgb="FF000000"/>
        <rFont val="Calibri"/>
      </rPr>
      <t xml:space="preserve">
</t>
    </r>
    <r>
      <rPr>
        <sz val="11"/>
        <color rgb="FF000000"/>
        <rFont val="Calibri"/>
      </rPr>
      <t>Satisfies: SRG-OS-000095-GPOS-00049, SRG-OS-000480-GPOS-00227</t>
    </r>
  </si>
  <si>
    <r>
      <rPr>
        <sz val="11"/>
        <color rgb="FF000000"/>
        <rFont val="Calibri"/>
      </rPr>
      <t>Verify that the tuned package is not installed with the following command:</t>
    </r>
    <r>
      <rPr>
        <sz val="11"/>
        <color rgb="FF000000"/>
        <rFont val="Calibri"/>
      </rPr>
      <t xml:space="preserve">
</t>
    </r>
    <r>
      <rPr>
        <sz val="11"/>
        <color rgb="FF000000"/>
        <rFont val="Calibri"/>
      </rPr>
      <t>$ dnf list --installed tuned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"tuned" package is installed and is not documented with the information system security officer (ISSO) as an operational requirement, this is a finding.</t>
    </r>
  </si>
  <si>
    <t>V-257835</t>
  </si>
  <si>
    <r>
      <rPr>
        <sz val="11"/>
        <rFont val="Calibri"/>
      </rPr>
      <t>The Trivial File Transfer Protocol (TFTP) server must not be installed unless it is required, and if required, the RHEL 9 TFTP daemon must be configured to operate in secure mode.</t>
    </r>
  </si>
  <si>
    <r>
      <rPr>
        <sz val="11"/>
        <color rgb="FF000000"/>
        <rFont val="Calibri"/>
      </rPr>
      <t>Configure RHEL 9 so that TFTP operates in secure mode if installed.</t>
    </r>
    <r>
      <rPr>
        <sz val="11"/>
        <color rgb="FF000000"/>
        <rFont val="Calibri"/>
      </rPr>
      <t xml:space="preserve">
</t>
    </r>
    <r>
      <rPr>
        <sz val="11"/>
        <color rgb="FF000000"/>
        <rFont val="Calibri"/>
      </rPr>
      <t>If TFTP server is not required, remove it with the following command:</t>
    </r>
    <r>
      <rPr>
        <sz val="11"/>
        <color rgb="FF000000"/>
        <rFont val="Calibri"/>
      </rPr>
      <t xml:space="preserve">
</t>
    </r>
    <r>
      <rPr>
        <sz val="11"/>
        <color rgb="FF000000"/>
        <rFont val="Calibri"/>
      </rPr>
      <t>$ sudo dnf -y remove tftp-server</t>
    </r>
    <r>
      <rPr>
        <sz val="11"/>
        <color rgb="FF000000"/>
        <rFont val="Calibri"/>
      </rPr>
      <t xml:space="preserve">
</t>
    </r>
    <r>
      <rPr>
        <sz val="11"/>
        <color rgb="FF000000"/>
        <rFont val="Calibri"/>
      </rPr>
      <t>Configure the TFTP daemon to operate in secure mode with the following command:</t>
    </r>
    <r>
      <rPr>
        <sz val="11"/>
        <color rgb="FF000000"/>
        <rFont val="Calibri"/>
      </rPr>
      <t xml:space="preserve">
</t>
    </r>
    <r>
      <rPr>
        <sz val="11"/>
        <color rgb="FF000000"/>
        <rFont val="Calibri"/>
      </rPr>
      <t>$ sudo systemctl edit tftp.service</t>
    </r>
    <r>
      <rPr>
        <sz val="11"/>
        <color rgb="FF000000"/>
        <rFont val="Calibri"/>
      </rPr>
      <t xml:space="preserve">
</t>
    </r>
    <r>
      <rPr>
        <sz val="11"/>
        <color rgb="FF000000"/>
        <rFont val="Calibri"/>
      </rPr>
      <t>In the editor, enter:</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After making changes, reload the systemd daemon and restart the TFTP service as follows:</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 sudo systemctl restart tftp.service</t>
    </r>
    <r>
      <rPr>
        <sz val="11"/>
        <color rgb="FF000000"/>
        <rFont val="Calibri"/>
      </rPr>
      <t xml:space="preserve">
</t>
    </r>
    <r>
      <rPr>
        <sz val="11"/>
        <color rgb="FF000000"/>
        <rFont val="Calibri"/>
      </rPr>
      <t>If the "-s" option is not present in the "ExecStart" line or if the line is missing, this is a finding.</t>
    </r>
  </si>
  <si>
    <r>
      <rPr>
        <sz val="11"/>
        <color rgb="FF000000"/>
        <rFont val="Calibri"/>
      </rPr>
      <t>Removing the "tftp-server" package decreases the risk of the accidental (or intentional) activation of tftp services.</t>
    </r>
    <r>
      <rPr>
        <sz val="11"/>
        <color rgb="FF000000"/>
        <rFont val="Calibri"/>
      </rPr>
      <t xml:space="preserve">
</t>
    </r>
    <r>
      <rPr>
        <sz val="11"/>
        <color rgb="FF000000"/>
        <rFont val="Calibri"/>
      </rPr>
      <t>If TFTP is required for operational support (such as transmission of router configurations), its use must be documented with the information systems security manager (ISSM), restricted to only authorized personnel, and have access control rules established.</t>
    </r>
    <r>
      <rPr>
        <sz val="11"/>
        <color rgb="FF000000"/>
        <rFont val="Calibri"/>
      </rPr>
      <t xml:space="preserve">
</t>
    </r>
    <r>
      <rPr>
        <sz val="11"/>
        <color rgb="FF000000"/>
        <rFont val="Calibri"/>
      </rPr>
      <t>Restricting TFTP to a specific directory prevents remote users from copying, transferring, or overwriting system files.</t>
    </r>
  </si>
  <si>
    <r>
      <rPr>
        <sz val="11"/>
        <color rgb="FF000000"/>
        <rFont val="Calibri"/>
      </rPr>
      <t>Verify if TFTP is installed, it is configured to operate in secure mode.</t>
    </r>
    <r>
      <rPr>
        <sz val="11"/>
        <color rgb="FF000000"/>
        <rFont val="Calibri"/>
      </rPr>
      <t xml:space="preserve">
</t>
    </r>
    <r>
      <rPr>
        <sz val="11"/>
        <color rgb="FF000000"/>
        <rFont val="Calibri"/>
      </rPr>
      <t>Note: If TFTP is not required, it must not be installed. If TFTP is not installed, this rule is not applicable.</t>
    </r>
    <r>
      <rPr>
        <sz val="11"/>
        <color rgb="FF000000"/>
        <rFont val="Calibri"/>
      </rPr>
      <t xml:space="preserve">
</t>
    </r>
    <r>
      <rPr>
        <sz val="11"/>
        <color rgb="FF000000"/>
        <rFont val="Calibri"/>
      </rPr>
      <t>Check to see if TFTP server is installed with the following command:</t>
    </r>
    <r>
      <rPr>
        <sz val="11"/>
        <color rgb="FF000000"/>
        <rFont val="Calibri"/>
      </rPr>
      <t xml:space="preserve">
</t>
    </r>
    <r>
      <rPr>
        <sz val="11"/>
        <color rgb="FF000000"/>
        <rFont val="Calibri"/>
      </rPr>
      <t>$ sudo dnf list --installed tftp-server</t>
    </r>
    <r>
      <rPr>
        <sz val="11"/>
        <color rgb="FF000000"/>
        <rFont val="Calibri"/>
      </rPr>
      <t xml:space="preserve">
</t>
    </r>
    <r>
      <rPr>
        <sz val="11"/>
        <color rgb="FF000000"/>
        <rFont val="Calibri"/>
      </rPr>
      <t>Updating Subscription Management repositories.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tftp-server.x86_64                             5.2-38.el9                              @rhel-9-for-x86_64-appstream-rpms</t>
    </r>
    <r>
      <rPr>
        <sz val="11"/>
        <color rgb="FF000000"/>
        <rFont val="Calibri"/>
      </rPr>
      <t xml:space="preserve">
</t>
    </r>
    <r>
      <rPr>
        <sz val="11"/>
        <color rgb="FF000000"/>
        <rFont val="Calibri"/>
      </rPr>
      <t>Verify the TFTP daemon, if tftp.server is installed, is configured to operate in secure mode with the following command:</t>
    </r>
    <r>
      <rPr>
        <sz val="11"/>
        <color rgb="FF000000"/>
        <rFont val="Calibri"/>
      </rPr>
      <t xml:space="preserve">
</t>
    </r>
    <r>
      <rPr>
        <sz val="11"/>
        <color rgb="FF000000"/>
        <rFont val="Calibri"/>
      </rPr>
      <t>$ grep -i execstart /usr/lib/systemd/system/tftp.service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Note: The "-s" option ensures the TFTP server only serves files from the specified directory, which is a security measure to prevent unauthorized access to other parts of the file system.</t>
    </r>
  </si>
  <si>
    <t>V-257836</t>
  </si>
  <si>
    <r>
      <rPr>
        <sz val="11"/>
        <rFont val="Calibri"/>
      </rPr>
      <t>RHEL 9 must not have the quagga package installed.</t>
    </r>
  </si>
  <si>
    <r>
      <rPr>
        <sz val="11"/>
        <color rgb="FF000000"/>
        <rFont val="Calibri"/>
      </rPr>
      <t>Remove the quagga package with the following command:</t>
    </r>
    <r>
      <rPr>
        <sz val="11"/>
        <color rgb="FF000000"/>
        <rFont val="Calibri"/>
      </rPr>
      <t xml:space="preserve">
</t>
    </r>
    <r>
      <rPr>
        <sz val="11"/>
        <color rgb="FF000000"/>
        <rFont val="Calibri"/>
      </rPr>
      <t>$ sudo dnf remove quagga</t>
    </r>
  </si>
  <si>
    <r>
      <rPr>
        <sz val="11"/>
        <color rgb="FF000000"/>
        <rFont val="Calibri"/>
      </rPr>
      <t>Quagga is a network routing software suite providing implementations of Open Shortest Path First (OSPF), Routing Information Protocol (RIP), Border Gateway Protocol (BGP) for Unix and Linux platforms.</t>
    </r>
    <r>
      <rPr>
        <sz val="11"/>
        <color rgb="FF000000"/>
        <rFont val="Calibri"/>
      </rPr>
      <t xml:space="preserve">
</t>
    </r>
    <r>
      <rPr>
        <sz val="11"/>
        <color rgb="FF000000"/>
        <rFont val="Calibri"/>
      </rPr>
      <t>If there is no need to make the router software available, removing it provides a safeguard against its activation.</t>
    </r>
  </si>
  <si>
    <r>
      <rPr>
        <sz val="11"/>
        <color rgb="FF000000"/>
        <rFont val="Calibri"/>
      </rPr>
      <t>Verify that the quagga package is not installed with the following command:</t>
    </r>
    <r>
      <rPr>
        <sz val="11"/>
        <color rgb="FF000000"/>
        <rFont val="Calibri"/>
      </rPr>
      <t xml:space="preserve">
</t>
    </r>
    <r>
      <rPr>
        <sz val="11"/>
        <color rgb="FF000000"/>
        <rFont val="Calibri"/>
      </rPr>
      <t>$ dnf list --installed quagga</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"quagga" package is installed and is not documented with the information system security officer (ISSO) as an operational requirement, this is a finding.</t>
    </r>
  </si>
  <si>
    <t>V-257837</t>
  </si>
  <si>
    <r>
      <rPr>
        <sz val="11"/>
        <rFont val="Calibri"/>
      </rPr>
      <t>A graphical display manager must not be installed on RHEL 9 unless approved.</t>
    </r>
  </si>
  <si>
    <r>
      <rPr>
        <sz val="11"/>
        <color rgb="FF000000"/>
        <rFont val="Calibri"/>
      </rPr>
      <t>Document the requirement for a graphical user interface with the ISSO or remove all xorg packages with the following command:</t>
    </r>
    <r>
      <rPr>
        <sz val="11"/>
        <color rgb="FF000000"/>
        <rFont val="Calibri"/>
      </rPr>
      <t xml:space="preserve">
</t>
    </r>
    <r>
      <rPr>
        <sz val="11"/>
        <color rgb="FF000000"/>
        <rFont val="Calibri"/>
      </rPr>
      <t>Warning: If you are accessing the system through the graphical user interface, change to the multi-user.target with the following command:</t>
    </r>
    <r>
      <rPr>
        <sz val="11"/>
        <color rgb="FF000000"/>
        <rFont val="Calibri"/>
      </rPr>
      <t xml:space="preserve">
</t>
    </r>
    <r>
      <rPr>
        <sz val="11"/>
        <color rgb="FF000000"/>
        <rFont val="Calibri"/>
      </rPr>
      <t>$ sudo systemctl isolate multi-user.target</t>
    </r>
    <r>
      <rPr>
        <sz val="11"/>
        <color rgb="FF000000"/>
        <rFont val="Calibri"/>
      </rPr>
      <t xml:space="preserve">
</t>
    </r>
    <r>
      <rPr>
        <sz val="11"/>
        <color rgb="FF000000"/>
        <rFont val="Calibri"/>
      </rPr>
      <t>Warning: Removal of the graphical user interface will immediately render it useless. The following commands must not be run from a virtual terminal emulator in the graphical interface.</t>
    </r>
    <r>
      <rPr>
        <sz val="11"/>
        <color rgb="FF000000"/>
        <rFont val="Calibri"/>
      </rPr>
      <t xml:space="preserve">
</t>
    </r>
    <r>
      <rPr>
        <sz val="11"/>
        <color rgb="FF000000"/>
        <rFont val="Calibri"/>
      </rPr>
      <t>$ sudo dnf remove "xorg*"</t>
    </r>
    <r>
      <rPr>
        <sz val="11"/>
        <color rgb="FF000000"/>
        <rFont val="Calibri"/>
      </rPr>
      <t xml:space="preserve">
</t>
    </r>
    <r>
      <rPr>
        <sz val="11"/>
        <color rgb="FF000000"/>
        <rFont val="Calibri"/>
      </rPr>
      <t>$ sudo systemctl set-default multi-user.target</t>
    </r>
  </si>
  <si>
    <r>
      <rPr>
        <sz val="11"/>
        <color rgb="FF000000"/>
        <rFont val="Calibri"/>
      </rPr>
      <t>Verify that a graphical user interface is not installed with the following command:</t>
    </r>
    <r>
      <rPr>
        <sz val="11"/>
        <color rgb="FF000000"/>
        <rFont val="Calibri"/>
      </rPr>
      <t xml:space="preserve">
</t>
    </r>
    <r>
      <rPr>
        <sz val="11"/>
        <color rgb="FF000000"/>
        <rFont val="Calibri"/>
      </rPr>
      <t>$ dnf list --installed "xorg-x11-server-common"</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"xorg-x11-server-common" package is installed, and the use of a graphical user interface has not been documented with the information system security officer (ISSO) as an operational requirement, this is a finding.</t>
    </r>
  </si>
  <si>
    <t>V-257838</t>
  </si>
  <si>
    <r>
      <rPr>
        <sz val="11"/>
        <rFont val="Calibri"/>
      </rPr>
      <t>RHEL 9 must have the openssl-pkcs11 package installed.</t>
    </r>
  </si>
  <si>
    <r>
      <rPr>
        <sz val="11"/>
        <color rgb="FF000000"/>
        <rFont val="Calibri"/>
      </rPr>
      <t>The openssl-pkcs11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openssl-pkcs11</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</si>
  <si>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SRG-OS-000105-GPOS-00052, SRG-OS-000375-GPOS-00160, SRG-OS-000376-GPOS-00161, SRG-OS-000377-GPOS-00162</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</si>
  <si>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that RHEL 9 has the openssl-pkcs11 package installed with the following command:</t>
    </r>
    <r>
      <rPr>
        <sz val="11"/>
        <color rgb="FF000000"/>
        <rFont val="Calibri"/>
      </rPr>
      <t xml:space="preserve">
</t>
    </r>
    <r>
      <rPr>
        <sz val="11"/>
        <color rgb="FF000000"/>
        <rFont val="Calibri"/>
      </rPr>
      <t>$ dnf list --installed openssl-pkcs11</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openssl-pkcs.i686          0.4.11-7.el9</t>
    </r>
    <r>
      <rPr>
        <sz val="11"/>
        <color rgb="FF000000"/>
        <rFont val="Calibri"/>
      </rPr>
      <t xml:space="preserve">
</t>
    </r>
    <r>
      <rPr>
        <sz val="11"/>
        <color rgb="FF000000"/>
        <rFont val="Calibri"/>
      </rPr>
      <t>openssl-pkcs.x86_64          0.4.11-7.el9</t>
    </r>
    <r>
      <rPr>
        <sz val="11"/>
        <color rgb="FF000000"/>
        <rFont val="Calibri"/>
      </rPr>
      <t xml:space="preserve">
</t>
    </r>
    <r>
      <rPr>
        <sz val="11"/>
        <color rgb="FF000000"/>
        <rFont val="Calibri"/>
      </rPr>
      <t>If the "openssl-pkcs11" package is not installed, this is a finding.</t>
    </r>
  </si>
  <si>
    <t>V-257839</t>
  </si>
  <si>
    <r>
      <rPr>
        <sz val="11"/>
        <rFont val="Calibri"/>
      </rPr>
      <t>RHEL 9 must have the gnutls-utils package installed.</t>
    </r>
  </si>
  <si>
    <r>
      <rPr>
        <sz val="11"/>
        <color rgb="FF000000"/>
        <rFont val="Calibri"/>
      </rPr>
      <t>The gnutls-utils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gnutls-utils</t>
    </r>
  </si>
  <si>
    <r>
      <rPr>
        <sz val="11"/>
        <color rgb="FF000000"/>
        <rFont val="Calibri"/>
      </rPr>
      <t>GnuTLS is a secure communications library implementing the SSL, TLS and DTLS protocols and technologies around them. It provides a simple C language application programming interface (API) to access the secure communications protocols as well as APIs to parse and write X.509, PKCS #12, OpenPGP and other required structures. This package contains command line TLS client and server and certificate manipulation tools.</t>
    </r>
  </si>
  <si>
    <r>
      <rPr>
        <sz val="11"/>
        <color rgb="FF000000"/>
        <rFont val="Calibri"/>
      </rPr>
      <t>Verify that RHEL 9 has the gnutls-utils package installed with the following command:</t>
    </r>
    <r>
      <rPr>
        <sz val="11"/>
        <color rgb="FF000000"/>
        <rFont val="Calibri"/>
      </rPr>
      <t xml:space="preserve">
</t>
    </r>
    <r>
      <rPr>
        <sz val="11"/>
        <color rgb="FF000000"/>
        <rFont val="Calibri"/>
      </rPr>
      <t>$ dnf list --installed gnutls-utils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gnutls-utils.x86_64          3.7.3-9.el9</t>
    </r>
    <r>
      <rPr>
        <sz val="11"/>
        <color rgb="FF000000"/>
        <rFont val="Calibri"/>
      </rPr>
      <t xml:space="preserve">
</t>
    </r>
    <r>
      <rPr>
        <sz val="11"/>
        <color rgb="FF000000"/>
        <rFont val="Calibri"/>
      </rPr>
      <t>If the "gnutls-utils" package is not installed, this is a finding.</t>
    </r>
  </si>
  <si>
    <t>V-257840</t>
  </si>
  <si>
    <r>
      <rPr>
        <sz val="11"/>
        <rFont val="Calibri"/>
      </rPr>
      <t>RHEL 9 must have the nss-tools package installed.</t>
    </r>
  </si>
  <si>
    <r>
      <rPr>
        <sz val="11"/>
        <color rgb="FF000000"/>
        <rFont val="Calibri"/>
      </rPr>
      <t>The nss-tools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nss-tools</t>
    </r>
  </si>
  <si>
    <r>
      <rPr>
        <sz val="11"/>
        <color rgb="FF000000"/>
        <rFont val="Calibri"/>
      </rPr>
      <t>Network Security Services (NSS) is a set of libraries designed to support cross-platform development of security-enabled client and server applications. Install the "nss-tools" package to install command-line tools to manipulate the NSS certificate and key database.</t>
    </r>
  </si>
  <si>
    <r>
      <rPr>
        <sz val="11"/>
        <color rgb="FF000000"/>
        <rFont val="Calibri"/>
      </rPr>
      <t>Verify that RHEL 9 has the nss-tools package installed with the following command:</t>
    </r>
    <r>
      <rPr>
        <sz val="11"/>
        <color rgb="FF000000"/>
        <rFont val="Calibri"/>
      </rPr>
      <t xml:space="preserve">
</t>
    </r>
    <r>
      <rPr>
        <sz val="11"/>
        <color rgb="FF000000"/>
        <rFont val="Calibri"/>
      </rPr>
      <t>$ dnf list --installed nss-tools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nss-tools.x86_64          3.71.0-7.el9</t>
    </r>
    <r>
      <rPr>
        <sz val="11"/>
        <color rgb="FF000000"/>
        <rFont val="Calibri"/>
      </rPr>
      <t xml:space="preserve">
</t>
    </r>
    <r>
      <rPr>
        <sz val="11"/>
        <color rgb="FF000000"/>
        <rFont val="Calibri"/>
      </rPr>
      <t>If the "nss-tools" package is not installed, this is a finding.</t>
    </r>
  </si>
  <si>
    <t>V-257841</t>
  </si>
  <si>
    <r>
      <rPr>
        <sz val="11"/>
        <rFont val="Calibri"/>
      </rPr>
      <t>RHEL 9 must have the rng-tools package installed.</t>
    </r>
  </si>
  <si>
    <r>
      <rPr>
        <sz val="11"/>
        <color rgb="FF000000"/>
        <rFont val="Calibri"/>
      </rPr>
      <t>The rng-tools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rng-tools</t>
    </r>
  </si>
  <si>
    <r>
      <rPr>
        <sz val="11"/>
        <color rgb="FF000000"/>
        <rFont val="Calibri"/>
      </rPr>
      <t>"rng-tools" provides hardware random number generator tools, such as those used in the formation of x509/PKI certificates.</t>
    </r>
  </si>
  <si>
    <r>
      <rPr>
        <sz val="11"/>
        <color rgb="FF000000"/>
        <rFont val="Calibri"/>
      </rPr>
      <t>Verify that RHEL 9 has the rng-tools package installed with the following command:</t>
    </r>
    <r>
      <rPr>
        <sz val="11"/>
        <color rgb="FF000000"/>
        <rFont val="Calibri"/>
      </rPr>
      <t xml:space="preserve">
</t>
    </r>
    <r>
      <rPr>
        <sz val="11"/>
        <color rgb="FF000000"/>
        <rFont val="Calibri"/>
      </rPr>
      <t>$ dnf list --installed rng-tools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rng-tools.x86_64          6.14-2.git.b2b7934e.el9</t>
    </r>
    <r>
      <rPr>
        <sz val="11"/>
        <color rgb="FF000000"/>
        <rFont val="Calibri"/>
      </rPr>
      <t xml:space="preserve">
</t>
    </r>
    <r>
      <rPr>
        <sz val="11"/>
        <color rgb="FF000000"/>
        <rFont val="Calibri"/>
      </rPr>
      <t>If the "rng-tools" package is not installed, this is a finding.</t>
    </r>
  </si>
  <si>
    <t>V-257842</t>
  </si>
  <si>
    <r>
      <rPr>
        <sz val="11"/>
        <rFont val="Calibri"/>
      </rPr>
      <t>RHEL 9 must have the s-nail package installed.</t>
    </r>
  </si>
  <si>
    <r>
      <rPr>
        <sz val="11"/>
        <color rgb="FF000000"/>
        <rFont val="Calibri"/>
      </rPr>
      <t>The s-nail package can be installed with the following command:</t>
    </r>
    <r>
      <rPr>
        <sz val="11"/>
        <color rgb="FF000000"/>
        <rFont val="Calibri"/>
      </rPr>
      <t xml:space="preserve">
</t>
    </r>
    <r>
      <rPr>
        <sz val="11"/>
        <color rgb="FF000000"/>
        <rFont val="Calibri"/>
      </rPr>
      <t>$ sudo dnf install s-nail</t>
    </r>
  </si>
  <si>
    <r>
      <rPr>
        <sz val="11"/>
        <color rgb="FF000000"/>
        <rFont val="Calibri"/>
      </rPr>
      <t>The "s-nail" package provides the mail command required to allow sending email notifications of unauthorized configuration changes to designated personnel.</t>
    </r>
  </si>
  <si>
    <r>
      <rPr>
        <sz val="11"/>
        <color rgb="FF000000"/>
        <rFont val="Calibri"/>
      </rPr>
      <t>Verify that RHEL 9 is configured to allow sending email notifications.</t>
    </r>
    <r>
      <rPr>
        <sz val="11"/>
        <color rgb="FF000000"/>
        <rFont val="Calibri"/>
      </rPr>
      <t xml:space="preserve">
</t>
    </r>
    <r>
      <rPr>
        <sz val="11"/>
        <color rgb="FF000000"/>
        <rFont val="Calibri"/>
      </rPr>
      <t>Note: The "s-nail" package provides the "mail" command that is used to send email messages.</t>
    </r>
    <r>
      <rPr>
        <sz val="11"/>
        <color rgb="FF000000"/>
        <rFont val="Calibri"/>
      </rPr>
      <t xml:space="preserve">
</t>
    </r>
    <r>
      <rPr>
        <sz val="11"/>
        <color rgb="FF000000"/>
        <rFont val="Calibri"/>
      </rPr>
      <t>Verify that the "s-nail" package is installed on the system:</t>
    </r>
    <r>
      <rPr>
        <sz val="11"/>
        <color rgb="FF000000"/>
        <rFont val="Calibri"/>
      </rPr>
      <t xml:space="preserve">
</t>
    </r>
    <r>
      <rPr>
        <sz val="11"/>
        <color rgb="FF000000"/>
        <rFont val="Calibri"/>
      </rPr>
      <t>$ dnf list --installed s-nail</t>
    </r>
    <r>
      <rPr>
        <sz val="11"/>
        <color rgb="FF000000"/>
        <rFont val="Calibri"/>
      </rPr>
      <t xml:space="preserve">
</t>
    </r>
    <r>
      <rPr>
        <sz val="11"/>
        <color rgb="FF000000"/>
        <rFont val="Calibri"/>
      </rPr>
      <t>s-nail.x86_64          14.9.22-6.el9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"s-nail" package is not installed, this is a finding.</t>
    </r>
  </si>
  <si>
    <t>V-257843</t>
  </si>
  <si>
    <r>
      <rPr>
        <sz val="11"/>
        <rFont val="Calibri"/>
      </rPr>
      <t>A separate RHEL 9 file system must be used for user home directories (such as /home or an equivalent).</t>
    </r>
  </si>
  <si>
    <r>
      <rPr>
        <sz val="11"/>
        <color rgb="FF000000"/>
        <rFont val="Calibri"/>
      </rPr>
      <t>Migrate the "/home" directory onto a separate file system/partition.</t>
    </r>
  </si>
  <si>
    <r>
      <rPr>
        <sz val="11"/>
        <color rgb="FF000000"/>
        <rFont val="Calibri"/>
      </rPr>
      <t>Ensuring that "/home" is mounted on its own partition enables the setting of more restrictive mount options, and also helps ensure that users cannot trivially fill partitions used for log or audit data storage.</t>
    </r>
  </si>
  <si>
    <r>
      <rPr>
        <sz val="11"/>
        <color rgb="FF000000"/>
        <rFont val="Calibri"/>
      </rPr>
      <t>Verify that a separate file system/partition has been created for "/home" with the following command:</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UUID=fba5000f-2ffa-4417-90eb-8c54ae74a32f on /home type ext4 (rw,nodev,nosuid,noexec,seclabel)</t>
    </r>
    <r>
      <rPr>
        <sz val="11"/>
        <color rgb="FF000000"/>
        <rFont val="Calibri"/>
      </rPr>
      <t xml:space="preserve">
</t>
    </r>
    <r>
      <rPr>
        <sz val="11"/>
        <color rgb="FF000000"/>
        <rFont val="Calibri"/>
      </rPr>
      <t>If a separate entry for "/home" is not in use, this is a finding.</t>
    </r>
  </si>
  <si>
    <t>V-257844</t>
  </si>
  <si>
    <r>
      <rPr>
        <sz val="11"/>
        <rFont val="Calibri"/>
      </rPr>
      <t>RHEL 9 must use a separate file system for /tmp.</t>
    </r>
  </si>
  <si>
    <r>
      <rPr>
        <sz val="11"/>
        <color rgb="FF000000"/>
        <rFont val="Calibri"/>
      </rPr>
      <t>Migrate the "/tmp" path onto a separate file system.</t>
    </r>
  </si>
  <si>
    <r>
      <rPr>
        <sz val="11"/>
        <color rgb="FF000000"/>
        <rFont val="Calibri"/>
      </rPr>
      <t>The "/tmp" partition is used as temporary storage by many programs. Placing "/tmp" in its own partition enables the setting of more restrictive mount options, which can help protect programs that use it.</t>
    </r>
  </si>
  <si>
    <r>
      <rPr>
        <sz val="11"/>
        <color rgb="FF000000"/>
        <rFont val="Calibri"/>
      </rPr>
      <t>Verify that a separate file system/partition has been created for "/tmp" with the following command:</t>
    </r>
    <r>
      <rPr>
        <sz val="11"/>
        <color rgb="FF000000"/>
        <rFont val="Calibri"/>
      </rPr>
      <t xml:space="preserve">
</t>
    </r>
    <r>
      <rPr>
        <sz val="11"/>
        <color rgb="FF000000"/>
        <rFont val="Calibri"/>
      </rPr>
      <t xml:space="preserve">$ mount | grep /tmp </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If a separate entry for "/tmp" is not in use, this is a finding.</t>
    </r>
  </si>
  <si>
    <t>V-257845</t>
  </si>
  <si>
    <r>
      <rPr>
        <sz val="11"/>
        <rFont val="Calibri"/>
      </rPr>
      <t>RHEL 9 must use a separate file system for /var.</t>
    </r>
  </si>
  <si>
    <r>
      <rPr>
        <sz val="11"/>
        <color rgb="FF000000"/>
        <rFont val="Calibri"/>
      </rPr>
      <t>Migrate the "/var" path onto a separate file system.</t>
    </r>
  </si>
  <si>
    <r>
      <rPr>
        <sz val="11"/>
        <color rgb="FF000000"/>
        <rFont val="Calibri"/>
      </rPr>
      <t>Ensuring that "/var" is mounted on its own partition enables the setting of more restrictive mount options. This helps protect system services such as daemons or other programs which use it. It is not uncommon for the "/var" directory to contain world-writable directories installed by other software packages.</t>
    </r>
  </si>
  <si>
    <r>
      <rPr>
        <sz val="11"/>
        <color rgb="FF000000"/>
        <rFont val="Calibri"/>
      </rPr>
      <t>Verify that a separate file system/partition has been created for "/var" with the following command:</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/dev/mapper/rootvg-varlv on /var type xfs (rw,relatime,seclabel,attr2,inode64,logbufs=8,logbsize=32k,noquota)</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 is not in use, this is a finding.</t>
    </r>
  </si>
  <si>
    <t>V-257846</t>
  </si>
  <si>
    <r>
      <rPr>
        <sz val="11"/>
        <rFont val="Calibri"/>
      </rPr>
      <t>RHEL 9 must use a separate file system for /var/log.</t>
    </r>
  </si>
  <si>
    <r>
      <rPr>
        <sz val="11"/>
        <color rgb="FF000000"/>
        <rFont val="Calibri"/>
      </rPr>
      <t>Migrate the "/var/log" path onto a separate file system.</t>
    </r>
  </si>
  <si>
    <r>
      <rPr>
        <sz val="11"/>
        <color rgb="FF000000"/>
        <rFont val="Calibri"/>
      </rPr>
      <t>Placing "/var/log" in its own partition enables better separation between log files and other files in "/var/".</t>
    </r>
  </si>
  <si>
    <r>
      <rPr>
        <sz val="11"/>
        <color rgb="FF000000"/>
        <rFont val="Calibri"/>
      </rPr>
      <t>Verify that a separate file system/partition has been created for "/var/log" with the following command:</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/dev/mapper/rhel-var_log on /var/log type xfs (rw,nosuid,nodev,noexec,relatime,seclabel,attr2,inode64,logbufs=8,logbsize=32k)</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"/var/log" is not in use, this is a finding.</t>
    </r>
  </si>
  <si>
    <t>V-257847</t>
  </si>
  <si>
    <r>
      <rPr>
        <sz val="11"/>
        <rFont val="Calibri"/>
      </rPr>
      <t>RHEL 9 must use a separate file system for the system audit data path.</t>
    </r>
  </si>
  <si>
    <r>
      <rPr>
        <sz val="11"/>
        <color rgb="FF000000"/>
        <rFont val="Calibri"/>
      </rPr>
      <t>Migrate the system audit data path onto a separate file system.</t>
    </r>
  </si>
  <si>
    <r>
      <rPr>
        <sz val="11"/>
        <color rgb="FF000000"/>
        <rFont val="Calibri"/>
      </rPr>
      <t>Placing "/var/log/audit" in its own partition enables better separation between audit files and other system files, and helps ensure that auditing cannot be halted due to the partition running out of space.</t>
    </r>
    <r>
      <rPr>
        <sz val="11"/>
        <color rgb="FF000000"/>
        <rFont val="Calibri"/>
      </rPr>
      <t xml:space="preserve">
</t>
    </r>
    <r>
      <rPr>
        <sz val="11"/>
        <color rgb="FF000000"/>
        <rFont val="Calibri"/>
      </rPr>
      <t>Satisfies: SRG-OS-000341-GPOS-00132, SRG-OS-000480-GPOS-00227</t>
    </r>
  </si>
  <si>
    <r>
      <rPr>
        <sz val="11"/>
        <color rgb="FF000000"/>
        <rFont val="Calibri"/>
      </rPr>
      <t>Verify that a separate file system/partition has been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xml:space="preserve">$ mount | grep /var/log/audit </t>
    </r>
    <r>
      <rPr>
        <sz val="11"/>
        <color rgb="FF000000"/>
        <rFont val="Calibri"/>
      </rPr>
      <t xml:space="preserve">
</t>
    </r>
    <r>
      <rPr>
        <sz val="11"/>
        <color rgb="FF000000"/>
        <rFont val="Calibri"/>
      </rPr>
      <t>/dev/mapper/rootvg-varlogaudit on /var/log/audit type xfs (rw,relatime,seclabel,attr2,inode64,logbufs=8,logbsize=32k,noquota)</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no line is returned, this is a finding.</t>
    </r>
  </si>
  <si>
    <t>V-257848</t>
  </si>
  <si>
    <r>
      <rPr>
        <sz val="11"/>
        <rFont val="Calibri"/>
      </rPr>
      <t>RHEL 9 must use a separate file system for /var/tmp.</t>
    </r>
  </si>
  <si>
    <r>
      <rPr>
        <sz val="11"/>
        <color rgb="FF000000"/>
        <rFont val="Calibri"/>
      </rPr>
      <t>Migrate the "/var/tmp" path onto a separate file system.</t>
    </r>
  </si>
  <si>
    <r>
      <rPr>
        <sz val="11"/>
        <color rgb="FF000000"/>
        <rFont val="Calibri"/>
      </rPr>
      <t>The "/var/tmp" partition is used as temporary storage by many programs. Placing "/var/tmp" in its own partition enables the setting of more restrictive mount options, which can help protect programs that use it.</t>
    </r>
  </si>
  <si>
    <r>
      <rPr>
        <sz val="11"/>
        <color rgb="FF000000"/>
        <rFont val="Calibri"/>
      </rPr>
      <t>Verify that a separate file system/partition has been created for "/var/tmp" with the following command:</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/dev/mapper/rhel-tmp on /var/tmp type xfs (rw,nosuid,nodev,noexec,relatime,seclabel,attr2,inode64,logbufs=8,logbsize=32k)</t>
    </r>
    <r>
      <rPr>
        <sz val="11"/>
        <color rgb="FF000000"/>
        <rFont val="Calibri"/>
      </rPr>
      <t xml:space="preserve">
</t>
    </r>
    <r>
      <rPr>
        <sz val="11"/>
        <color rgb="FF000000"/>
        <rFont val="Calibri"/>
      </rPr>
      <t>Note: Options displayed for mount may differ.</t>
    </r>
    <r>
      <rPr>
        <sz val="11"/>
        <color rgb="FF000000"/>
        <rFont val="Calibri"/>
      </rPr>
      <t xml:space="preserve">
</t>
    </r>
    <r>
      <rPr>
        <sz val="11"/>
        <color rgb="FF000000"/>
        <rFont val="Calibri"/>
      </rPr>
      <t>If a separate entry for "/var/tmp" is not in use, this is a finding.</t>
    </r>
  </si>
  <si>
    <t>V-257849</t>
  </si>
  <si>
    <r>
      <rPr>
        <sz val="11"/>
        <rFont val="Calibri"/>
      </rPr>
      <t>RHEL 9 file system automount function must be disabled unless required.</t>
    </r>
  </si>
  <si>
    <r>
      <rPr>
        <sz val="11"/>
        <color rgb="FF000000"/>
        <rFont val="Calibri"/>
      </rPr>
      <t>Configure RHEL 9 to disable the ability to automount devices.</t>
    </r>
    <r>
      <rPr>
        <sz val="11"/>
        <color rgb="FF000000"/>
        <rFont val="Calibri"/>
      </rPr>
      <t xml:space="preserve">
</t>
    </r>
    <r>
      <rPr>
        <sz val="11"/>
        <color rgb="FF000000"/>
        <rFont val="Calibri"/>
      </rPr>
      <t>The autofs service can be disabled with the following command:</t>
    </r>
    <r>
      <rPr>
        <sz val="11"/>
        <color rgb="FF000000"/>
        <rFont val="Calibri"/>
      </rPr>
      <t xml:space="preserve">
</t>
    </r>
    <r>
      <rPr>
        <sz val="11"/>
        <color rgb="FF000000"/>
        <rFont val="Calibri"/>
      </rPr>
      <t>$ sudo systemctl mask --now autofs.service</t>
    </r>
  </si>
  <si>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Satisfies: SRG-OS-000114-GPOS-00059, SRG-OS-000378-GPOS-00163, SRG-OS-000480-GPOS-00227</t>
    </r>
  </si>
  <si>
    <r>
      <rPr>
        <sz val="11"/>
        <color rgb="FF000000"/>
        <rFont val="Calibri"/>
      </rPr>
      <t>Note: If the autofs service is not installed, this requirement is Not Applicable.</t>
    </r>
    <r>
      <rPr>
        <sz val="11"/>
        <color rgb="FF000000"/>
        <rFont val="Calibri"/>
      </rPr>
      <t xml:space="preserve">
</t>
    </r>
    <r>
      <rPr>
        <sz val="11"/>
        <color rgb="FF000000"/>
        <rFont val="Calibri"/>
      </rPr>
      <t>Verify that the RHEL 9 file system automount function has been disabled with the following command:</t>
    </r>
    <r>
      <rPr>
        <sz val="11"/>
        <color rgb="FF000000"/>
        <rFont val="Calibri"/>
      </rPr>
      <t xml:space="preserve">
</t>
    </r>
    <r>
      <rPr>
        <sz val="11"/>
        <color rgb="FF000000"/>
        <rFont val="Calibri"/>
      </rPr>
      <t>$ systemctl is-enabled  autofs</t>
    </r>
    <r>
      <rPr>
        <sz val="11"/>
        <color rgb="FF000000"/>
        <rFont val="Calibri"/>
      </rPr>
      <t xml:space="preserve">
</t>
    </r>
    <r>
      <rPr>
        <sz val="11"/>
        <color rgb="FF000000"/>
        <rFont val="Calibri"/>
      </rPr>
      <t>masked</t>
    </r>
    <r>
      <rPr>
        <sz val="11"/>
        <color rgb="FF000000"/>
        <rFont val="Calibri"/>
      </rPr>
      <t xml:space="preserve">
</t>
    </r>
    <r>
      <rPr>
        <sz val="11"/>
        <color rgb="FF000000"/>
        <rFont val="Calibri"/>
      </rPr>
      <t>If the returned value is not "masked", "disabled", or "Failed to get unit file state for autofs.service for autofs" and is not documented as an operational requirement with the information system security officer (ISSO), this is a finding.</t>
    </r>
  </si>
  <si>
    <t>V-257850</t>
  </si>
  <si>
    <r>
      <rPr>
        <sz val="11"/>
        <rFont val="Calibri"/>
      </rPr>
      <t>RHEL 9 must prevent device files from being interpreted on file systems that contain user home directories.</t>
    </r>
  </si>
  <si>
    <r>
      <rPr>
        <sz val="11"/>
        <color rgb="FF000000"/>
        <rFont val="Calibri"/>
      </rPr>
      <t>Modify "/etc/fstab" to use the "nodev" option on the "/home" directory.</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</si>
  <si>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r>
      <rPr>
        <sz val="11"/>
        <color rgb="FF000000"/>
        <rFont val="Calibri"/>
      </rPr>
      <t xml:space="preserve">
</t>
    </r>
    <r>
      <rPr>
        <sz val="11"/>
        <color rgb="FF000000"/>
        <rFont val="Calibri"/>
      </rPr>
      <t>The only legitimate location for device files is the "/dev" directory located on the root partition, with the exception of chroot jails if implemented.</t>
    </r>
  </si>
  <si>
    <r>
      <rPr>
        <sz val="11"/>
        <color rgb="FF000000"/>
        <rFont val="Calibri"/>
      </rPr>
      <t>Verify "/home" is mounted with the "nodev"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"nodev"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xfs (rw,nodev,nosuid,noexec,seclabel)</t>
    </r>
    <r>
      <rPr>
        <sz val="11"/>
        <color rgb="FF000000"/>
        <rFont val="Calibri"/>
      </rPr>
      <t xml:space="preserve">
</t>
    </r>
    <r>
      <rPr>
        <sz val="11"/>
        <color rgb="FF000000"/>
        <rFont val="Calibri"/>
      </rPr>
      <t>If the "/home" file system is mounted without the "nodev" option, this is a finding.</t>
    </r>
  </si>
  <si>
    <t>V-257851</t>
  </si>
  <si>
    <r>
      <rPr>
        <sz val="11"/>
        <rFont val="Calibri"/>
      </rPr>
      <t>RHEL 9 must prevent files with the setuid and setgid bit set from being executed on file systems that contain user home directories.</t>
    </r>
  </si>
  <si>
    <r>
      <rPr>
        <sz val="11"/>
        <color rgb="FF000000"/>
        <rFont val="Calibri"/>
      </rPr>
      <t>Modify "/etc/fstab" to use the "nosuid" option on the "/home" directory.</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</si>
  <si>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r>
      <rPr>
        <sz val="11"/>
        <color rgb="FF000000"/>
        <rFont val="Calibri"/>
      </rPr>
      <t xml:space="preserve">
</t>
    </r>
    <r>
      <rPr>
        <sz val="11"/>
        <color rgb="FF000000"/>
        <rFont val="Calibri"/>
      </rPr>
      <t>Satisfies: SRG-OS-000368-GPOS-00154, SRG-OS-000480-GPOS-00227</t>
    </r>
  </si>
  <si>
    <r>
      <rPr>
        <sz val="11"/>
        <color rgb="FF000000"/>
        <rFont val="Calibri"/>
      </rPr>
      <t>Verify "/home" is mounted with the "nosuid"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"nosuid"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xfs (rw,nodev,nosuid,noexec,seclabel)</t>
    </r>
    <r>
      <rPr>
        <sz val="11"/>
        <color rgb="FF000000"/>
        <rFont val="Calibri"/>
      </rPr>
      <t xml:space="preserve">
</t>
    </r>
    <r>
      <rPr>
        <sz val="11"/>
        <color rgb="FF000000"/>
        <rFont val="Calibri"/>
      </rPr>
      <t>If the "/home" file system is mounted without the "nosuid" option, this is a finding.</t>
    </r>
  </si>
  <si>
    <t>V-257852</t>
  </si>
  <si>
    <r>
      <rPr>
        <sz val="11"/>
        <rFont val="Calibri"/>
      </rPr>
      <t>RHEL 9 must prevent code from being executed on file systems that contain user home directories.</t>
    </r>
  </si>
  <si>
    <r>
      <rPr>
        <sz val="11"/>
        <color rgb="FF000000"/>
        <rFont val="Calibri"/>
      </rPr>
      <t>Modify "/etc/fstab" to use the "noexec" option on the "/home" directory.</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</si>
  <si>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</si>
  <si>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"/home" is mounted with the "noexec"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"noexec"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xfs (rw,nodev,nosuid,noexec,seclabel)</t>
    </r>
    <r>
      <rPr>
        <sz val="11"/>
        <color rgb="FF000000"/>
        <rFont val="Calibri"/>
      </rPr>
      <t xml:space="preserve">
</t>
    </r>
    <r>
      <rPr>
        <sz val="11"/>
        <color rgb="FF000000"/>
        <rFont val="Calibri"/>
      </rPr>
      <t>If the "/home" file system is mounted without the "noexec" option, this is a finding.</t>
    </r>
  </si>
  <si>
    <t>V-257854</t>
  </si>
  <si>
    <r>
      <rPr>
        <sz val="11"/>
        <rFont val="Calibri"/>
      </rPr>
      <t>RHEL 9 must prevent special devices on file systems that are imported via Network File System (NFS).</t>
    </r>
  </si>
  <si>
    <r>
      <rPr>
        <sz val="11"/>
        <color rgb="FF000000"/>
        <rFont val="Calibri"/>
      </rPr>
      <t>Update each NFS mounted file system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</si>
  <si>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</si>
  <si>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9 has the "nodev" option configured for all NFS mounts with the following command:</t>
    </r>
    <r>
      <rPr>
        <sz val="11"/>
        <color rgb="FF000000"/>
        <rFont val="Calibri"/>
      </rPr>
      <t xml:space="preserve">
</t>
    </r>
    <r>
      <rPr>
        <sz val="11"/>
        <color rgb="FF000000"/>
        <rFont val="Calibri"/>
      </rPr>
      <t>$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"nodev" option is missing, this is a finding.</t>
    </r>
  </si>
  <si>
    <t>V-257855</t>
  </si>
  <si>
    <r>
      <rPr>
        <sz val="11"/>
        <rFont val="Calibri"/>
      </rPr>
      <t>RHEL 9 must prevent code from being executed on file systems that are imported via Network File System (NFS).</t>
    </r>
  </si>
  <si>
    <r>
      <rPr>
        <sz val="11"/>
        <color rgb="FF000000"/>
        <rFont val="Calibri"/>
      </rPr>
      <t>Update each NFS mounted file system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</si>
  <si>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as they may be incompatible.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</si>
  <si>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9 has the "noexec" option configured for all NFS mounts with the following command:</t>
    </r>
    <r>
      <rPr>
        <sz val="11"/>
        <color rgb="FF000000"/>
        <rFont val="Calibri"/>
      </rPr>
      <t xml:space="preserve">
</t>
    </r>
    <r>
      <rPr>
        <sz val="11"/>
        <color rgb="FF000000"/>
        <rFont val="Calibri"/>
      </rPr>
      <t>$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"noexec" option is missing, this is a finding.</t>
    </r>
  </si>
  <si>
    <t>V-257856</t>
  </si>
  <si>
    <r>
      <rPr>
        <sz val="11"/>
        <rFont val="Calibri"/>
      </rPr>
      <t>RHEL 9 must prevent files with the setuid and setgid bit set from being executed on file systems that are imported via Network File System (NFS).</t>
    </r>
  </si>
  <si>
    <r>
      <rPr>
        <sz val="11"/>
        <color rgb="FF000000"/>
        <rFont val="Calibri"/>
      </rPr>
      <t>Update each NFS mounted file system to use the "nosuid" option on file systems that are being imported via NFS.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</si>
  <si>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</si>
  <si>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RHEL 9 has the "nosuid" option configured for all NFS mounts with the following command:</t>
    </r>
    <r>
      <rPr>
        <sz val="11"/>
        <color rgb="FF000000"/>
        <rFont val="Calibri"/>
      </rPr>
      <t xml:space="preserve">
</t>
    </r>
    <r>
      <rPr>
        <sz val="11"/>
        <color rgb="FF000000"/>
        <rFont val="Calibri"/>
      </rPr>
      <t>$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"nosuid" option is missing, this is a finding.</t>
    </r>
  </si>
  <si>
    <t>V-257857</t>
  </si>
  <si>
    <r>
      <rPr>
        <sz val="11"/>
        <rFont val="Calibri"/>
      </rPr>
      <t>RHEL 9 must prevent code from being executed on file systems that are used with removable media.</t>
    </r>
  </si>
  <si>
    <r>
      <rPr>
        <sz val="11"/>
        <color rgb="FF000000"/>
        <rFont val="Calibri"/>
      </rPr>
      <t>Configure the "/etc/fstab" to use the "noexec" option on file systems that are associated with removable media.</t>
    </r>
  </si>
  <si>
    <r>
      <rPr>
        <sz val="11"/>
        <color rgb="FF000000"/>
        <rFont val="Calibri"/>
      </rPr>
      <t>The "noexec" mount option causes the system not to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</si>
  <si>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file systems that are used for removable media are mounted with the "noexec"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"noexec" option set, this is a finding.</t>
    </r>
  </si>
  <si>
    <t>V-257858</t>
  </si>
  <si>
    <r>
      <rPr>
        <sz val="11"/>
        <rFont val="Calibri"/>
      </rPr>
      <t>RHEL 9 must prevent special devices on file systems that are used with removable media.</t>
    </r>
  </si>
  <si>
    <r>
      <rPr>
        <sz val="11"/>
        <color rgb="FF000000"/>
        <rFont val="Calibri"/>
      </rPr>
      <t>Configure the "/etc/fstab" to use the "nodev" option on file systems that are associated with removable media.</t>
    </r>
  </si>
  <si>
    <r>
      <rPr>
        <sz val="11"/>
        <color rgb="FF000000"/>
        <rFont val="Calibri"/>
      </rPr>
      <t>The "nodev" mount option causes the system not to interpret character or block special devices. Executing character or blocking special devices from untrusted file systems increases the opportunity for nonprivileged users to attain unauthorized administrative access.</t>
    </r>
  </si>
  <si>
    <r>
      <rPr>
        <sz val="11"/>
        <color rgb="FF000000"/>
        <rFont val="Calibri"/>
      </rPr>
      <t>Verify file systems that are used for removable media are mounted with the "nodev"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"nodev" option set, this is a finding.</t>
    </r>
  </si>
  <si>
    <t>V-257859</t>
  </si>
  <si>
    <r>
      <rPr>
        <sz val="11"/>
        <rFont val="Calibri"/>
      </rPr>
      <t>RHEL 9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</si>
  <si>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</si>
  <si>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Verify file systems that are used for removable media are mounted with the "nosuid"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"nosuid" option set, this is a finding.</t>
    </r>
  </si>
  <si>
    <t>V-257860</t>
  </si>
  <si>
    <r>
      <rPr>
        <sz val="11"/>
        <rFont val="Calibri"/>
      </rPr>
      <t>RHEL 9 must mount /boot with the nodev option.</t>
    </r>
  </si>
  <si>
    <r>
      <rPr>
        <sz val="11"/>
        <color rgb="FF000000"/>
        <rFont val="Calibri"/>
      </rPr>
      <t>Modify "/etc/fstab" to use the "nodev" option on the "/boot" directory.</t>
    </r>
  </si>
  <si>
    <r>
      <rPr>
        <sz val="11"/>
        <color rgb="FF000000"/>
        <rFont val="Calibri"/>
      </rPr>
      <t>The only legitimate location for device files is the "/dev" directory located on the root partition. The only exception to this is chroot jails.</t>
    </r>
  </si>
  <si>
    <r>
      <rPr>
        <sz val="11"/>
        <color rgb="FF000000"/>
        <rFont val="Calibri"/>
      </rPr>
      <t>Verify that the "/boot" mount point has the "nodev"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(rw,nodev,relatime,seclabel,attr2)</t>
    </r>
    <r>
      <rPr>
        <sz val="11"/>
        <color rgb="FF000000"/>
        <rFont val="Calibri"/>
      </rPr>
      <t xml:space="preserve">
</t>
    </r>
    <r>
      <rPr>
        <sz val="11"/>
        <color rgb="FF000000"/>
        <rFont val="Calibri"/>
      </rPr>
      <t>If the "/boot" file system does not have the "nodev" option set, this is a finding.</t>
    </r>
  </si>
  <si>
    <t>V-257861</t>
  </si>
  <si>
    <r>
      <rPr>
        <sz val="11"/>
        <rFont val="Calibri"/>
      </rPr>
      <t>RHEL 9 must prevent files with the setuid and setgid bit set from being executed on the /boot directory.</t>
    </r>
  </si>
  <si>
    <r>
      <rPr>
        <sz val="11"/>
        <color rgb="FF000000"/>
        <rFont val="Calibri"/>
      </rPr>
      <t>Modify "/etc/fstab" to use the "nosuid" option on the "/boot" directory.</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</si>
  <si>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r>
      <rPr>
        <sz val="11"/>
        <color rgb="FF000000"/>
        <rFont val="Calibri"/>
      </rPr>
      <t xml:space="preserve">
</t>
    </r>
    <r>
      <rPr>
        <sz val="11"/>
        <color rgb="FF000000"/>
        <rFont val="Calibri"/>
      </rPr>
      <t>Satisfies: SRG-OS-000368-GPOS-00154, SRG-OS-000480-GPOS-00227</t>
    </r>
  </si>
  <si>
    <r>
      <rPr>
        <sz val="11"/>
        <color rgb="FF000000"/>
        <rFont val="Calibri"/>
      </rPr>
      <t>Verify the /boot directory is mounted with the "nosuid"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(rw,nosuid,relatime,seclabe,attr2,inode64,noquota)</t>
    </r>
    <r>
      <rPr>
        <sz val="11"/>
        <color rgb="FF000000"/>
        <rFont val="Calibri"/>
      </rPr>
      <t xml:space="preserve">
</t>
    </r>
    <r>
      <rPr>
        <sz val="11"/>
        <color rgb="FF000000"/>
        <rFont val="Calibri"/>
      </rPr>
      <t>If the /boot file system does not have the "nosuid" option set, this is a finding.</t>
    </r>
  </si>
  <si>
    <t>V-257862</t>
  </si>
  <si>
    <r>
      <rPr>
        <sz val="11"/>
        <rFont val="Calibri"/>
      </rPr>
      <t>RHEL 9 must prevent files with the setuid and setgid bit set from being executed on the /boot/efi directory.</t>
    </r>
  </si>
  <si>
    <r>
      <rPr>
        <sz val="11"/>
        <color rgb="FF000000"/>
        <rFont val="Calibri"/>
      </rPr>
      <t>Modify "/etc/fstab" to use the "nosuid" option on the "/boot/efi" directory.</t>
    </r>
  </si>
  <si>
    <r>
      <rPr>
        <sz val="11"/>
        <color rgb="FF000000"/>
        <rFont val="Calibri"/>
      </rPr>
      <t xml:space="preserve">Note: For systems that use BIOS, this is not applicable. </t>
    </r>
    <r>
      <rPr>
        <sz val="11"/>
        <color rgb="FF000000"/>
        <rFont val="Calibri"/>
      </rPr>
      <t xml:space="preserve">
</t>
    </r>
    <r>
      <rPr>
        <sz val="11"/>
        <color rgb="FF000000"/>
        <rFont val="Calibri"/>
      </rPr>
      <t>Verify the /boot/efi directory is mounted with the "nosuid" option with the following command:</t>
    </r>
    <r>
      <rPr>
        <sz val="11"/>
        <color rgb="FF000000"/>
        <rFont val="Calibri"/>
      </rPr>
      <t xml:space="preserve">
</t>
    </r>
    <r>
      <rPr>
        <sz val="11"/>
        <color rgb="FF000000"/>
        <rFont val="Calibri"/>
      </rPr>
      <t>$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r>
      <rPr>
        <sz val="11"/>
        <color rgb="FF000000"/>
        <rFont val="Calibri"/>
      </rPr>
      <t xml:space="preserve">
</t>
    </r>
    <r>
      <rPr>
        <sz val="11"/>
        <color rgb="FF000000"/>
        <rFont val="Calibri"/>
      </rPr>
      <t>Note: This control is not applicable to vfat file systems.</t>
    </r>
  </si>
  <si>
    <t>V-257863</t>
  </si>
  <si>
    <r>
      <rPr>
        <sz val="11"/>
        <rFont val="Calibri"/>
      </rPr>
      <t>RHEL 9 must mount /dev/shm with the nodev option.</t>
    </r>
  </si>
  <si>
    <r>
      <rPr>
        <sz val="11"/>
        <color rgb="FF000000"/>
        <rFont val="Calibri"/>
      </rPr>
      <t>Configure "/dev/shm" to mount with the "nodev" option.</t>
    </r>
    <r>
      <rPr>
        <sz val="11"/>
        <color rgb="FF000000"/>
        <rFont val="Calibri"/>
      </rPr>
      <t xml:space="preserve">
</t>
    </r>
    <r>
      <rPr>
        <sz val="11"/>
        <color rgb="FF000000"/>
        <rFont val="Calibri"/>
      </rPr>
      <t>Modify "/etc/fstab" to use the "nodev"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</si>
  <si>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Verify "/dev/shm" is mounted with the "nodev" option with the following command:</t>
    </r>
    <r>
      <rPr>
        <sz val="11"/>
        <color rgb="FF000000"/>
        <rFont val="Calibri"/>
      </rPr>
      <t xml:space="preserve">
</t>
    </r>
    <r>
      <rPr>
        <sz val="11"/>
        <color rgb="FF000000"/>
        <rFont val="Calibri"/>
      </rPr>
      <t>$ findmnt /dev/shm</t>
    </r>
    <r>
      <rPr>
        <sz val="11"/>
        <color rgb="FF000000"/>
        <rFont val="Calibri"/>
      </rPr>
      <t xml:space="preserve">
</t>
    </r>
    <r>
      <rPr>
        <sz val="11"/>
        <color rgb="FF000000"/>
        <rFont val="Calibri"/>
      </rPr>
      <t>TARGET   SOURCE FSTYPE OPTIONS</t>
    </r>
    <r>
      <rPr>
        <sz val="11"/>
        <color rgb="FF000000"/>
        <rFont val="Calibri"/>
      </rPr>
      <t xml:space="preserve">
</t>
    </r>
    <r>
      <rPr>
        <sz val="11"/>
        <color rgb="FF000000"/>
        <rFont val="Calibri"/>
      </rPr>
      <t>/dev/shm tmpfs  tmpfs  rw,nodev,nosuid,noexec,seclabel</t>
    </r>
    <r>
      <rPr>
        <sz val="11"/>
        <color rgb="FF000000"/>
        <rFont val="Calibri"/>
      </rPr>
      <t xml:space="preserve">
</t>
    </r>
    <r>
      <rPr>
        <sz val="11"/>
        <color rgb="FF000000"/>
        <rFont val="Calibri"/>
      </rPr>
      <t>If the mount options for /dev/shm does not include nodev, this is a finding.</t>
    </r>
  </si>
  <si>
    <t>V-257864</t>
  </si>
  <si>
    <r>
      <rPr>
        <sz val="11"/>
        <rFont val="Calibri"/>
      </rPr>
      <t>RHEL 9 must mount /dev/shm with the noexec option.</t>
    </r>
  </si>
  <si>
    <r>
      <rPr>
        <sz val="11"/>
        <color rgb="FF000000"/>
        <rFont val="Calibri"/>
      </rPr>
      <t>Configure "/dev/shm" to mount with the "noexec" option.</t>
    </r>
    <r>
      <rPr>
        <sz val="11"/>
        <color rgb="FF000000"/>
        <rFont val="Calibri"/>
      </rPr>
      <t xml:space="preserve">
</t>
    </r>
    <r>
      <rPr>
        <sz val="11"/>
        <color rgb="FF000000"/>
        <rFont val="Calibri"/>
      </rPr>
      <t>Modify "/etc/fstab" to use the "noexec"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</si>
  <si>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Verify "/dev/shm" is mounted with the "noexec" option with the following command:</t>
    </r>
    <r>
      <rPr>
        <sz val="11"/>
        <color rgb="FF000000"/>
        <rFont val="Calibri"/>
      </rPr>
      <t xml:space="preserve">
</t>
    </r>
    <r>
      <rPr>
        <sz val="11"/>
        <color rgb="FF000000"/>
        <rFont val="Calibri"/>
      </rPr>
      <t>$ findmnt /dev/shm</t>
    </r>
    <r>
      <rPr>
        <sz val="11"/>
        <color rgb="FF000000"/>
        <rFont val="Calibri"/>
      </rPr>
      <t xml:space="preserve">
</t>
    </r>
    <r>
      <rPr>
        <sz val="11"/>
        <color rgb="FF000000"/>
        <rFont val="Calibri"/>
      </rPr>
      <t>/dev/shm tmpfs  tmpfs  rw,nodev,nosuid,noexec,seclabel</t>
    </r>
    <r>
      <rPr>
        <sz val="11"/>
        <color rgb="FF000000"/>
        <rFont val="Calibri"/>
      </rPr>
      <t xml:space="preserve">
</t>
    </r>
    <r>
      <rPr>
        <sz val="11"/>
        <color rgb="FF000000"/>
        <rFont val="Calibri"/>
      </rPr>
      <t>If the mount options for /dev/shm does not include noexec, this is a finding.</t>
    </r>
  </si>
  <si>
    <t>V-257865</t>
  </si>
  <si>
    <r>
      <rPr>
        <sz val="11"/>
        <rFont val="Calibri"/>
      </rPr>
      <t>RHEL 9 must mount /dev/shm with the nosuid option.</t>
    </r>
  </si>
  <si>
    <r>
      <rPr>
        <sz val="11"/>
        <color rgb="FF000000"/>
        <rFont val="Calibri"/>
      </rPr>
      <t>Configure "/dev/shm" to mount with the "nosuid" option.</t>
    </r>
    <r>
      <rPr>
        <sz val="11"/>
        <color rgb="FF000000"/>
        <rFont val="Calibri"/>
      </rPr>
      <t xml:space="preserve">
</t>
    </r>
    <r>
      <rPr>
        <sz val="11"/>
        <color rgb="FF000000"/>
        <rFont val="Calibri"/>
      </rPr>
      <t>Modify "/etc/fstab" to use the "nosuid" option on the "/dev/shm" file system.</t>
    </r>
    <r>
      <rPr>
        <sz val="11"/>
        <color rgb="FF000000"/>
        <rFont val="Calibri"/>
      </rPr>
      <t xml:space="preserve">
</t>
    </r>
    <r>
      <rPr>
        <sz val="11"/>
        <color rgb="FF000000"/>
        <rFont val="Calibri"/>
      </rPr>
      <t>To reload all implicit mount units and update the dependency graph so that new options will apply correctly at next remount, run the following command:</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Use the following command to apply the changes immediately without a reboot:</t>
    </r>
    <r>
      <rPr>
        <sz val="11"/>
        <color rgb="FF000000"/>
        <rFont val="Calibri"/>
      </rPr>
      <t xml:space="preserve">
</t>
    </r>
    <r>
      <rPr>
        <sz val="11"/>
        <color rgb="FF000000"/>
        <rFont val="Calibri"/>
      </rPr>
      <t>$ sudo mount -o remount /dev/shm</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</si>
  <si>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</si>
  <si>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"/dev/shm" is mounted with the "nosuid" option with the following command:</t>
    </r>
    <r>
      <rPr>
        <sz val="11"/>
        <color rgb="FF000000"/>
        <rFont val="Calibri"/>
      </rPr>
      <t xml:space="preserve">
</t>
    </r>
    <r>
      <rPr>
        <sz val="11"/>
        <color rgb="FF000000"/>
        <rFont val="Calibri"/>
      </rPr>
      <t>$ findmnt /dev/shm</t>
    </r>
    <r>
      <rPr>
        <sz val="11"/>
        <color rgb="FF000000"/>
        <rFont val="Calibri"/>
      </rPr>
      <t xml:space="preserve">
</t>
    </r>
    <r>
      <rPr>
        <sz val="11"/>
        <color rgb="FF000000"/>
        <rFont val="Calibri"/>
      </rPr>
      <t>/dev/shm tmpfs  tmpfs  rw,nodev,nosuid,noexec,seclabel</t>
    </r>
    <r>
      <rPr>
        <sz val="11"/>
        <color rgb="FF000000"/>
        <rFont val="Calibri"/>
      </rPr>
      <t xml:space="preserve">
</t>
    </r>
    <r>
      <rPr>
        <sz val="11"/>
        <color rgb="FF000000"/>
        <rFont val="Calibri"/>
      </rPr>
      <t>If the mount options for /dev/shm does not include nosuid, this is a finding.</t>
    </r>
  </si>
  <si>
    <t>V-257866</t>
  </si>
  <si>
    <r>
      <rPr>
        <sz val="11"/>
        <rFont val="Calibri"/>
      </rPr>
      <t>RHEL 9 must mount /tmp with the nodev option.</t>
    </r>
  </si>
  <si>
    <r>
      <rPr>
        <sz val="11"/>
        <color rgb="FF000000"/>
        <rFont val="Calibri"/>
      </rPr>
      <t>Modify "/etc/fstab" to use the "nodev" option on the "/tmp" directory.</t>
    </r>
  </si>
  <si>
    <r>
      <rPr>
        <sz val="11"/>
        <color rgb="FF000000"/>
        <rFont val="Calibri"/>
      </rPr>
      <t>Verify "/tmp" is mounted with the "nodev"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If the "/tmp" file system is mounted without the "nodev" option, this is a finding.</t>
    </r>
  </si>
  <si>
    <t>V-257867</t>
  </si>
  <si>
    <r>
      <rPr>
        <sz val="11"/>
        <rFont val="Calibri"/>
      </rPr>
      <t>RHEL 9 must mount /tmp with the noexec option.</t>
    </r>
  </si>
  <si>
    <r>
      <rPr>
        <sz val="11"/>
        <color rgb="FF000000"/>
        <rFont val="Calibri"/>
      </rPr>
      <t>Modify "/etc/fstab" to use the "noexec" option on the "/tmp" directory.</t>
    </r>
  </si>
  <si>
    <r>
      <rPr>
        <sz val="11"/>
        <color rgb="FF000000"/>
        <rFont val="Calibri"/>
      </rPr>
      <t>Verify "/tmp" is mounted with the "noexec"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If the "/tmp" file system is mounted without the "noexec" option, this is a finding.</t>
    </r>
  </si>
  <si>
    <t>V-257868</t>
  </si>
  <si>
    <r>
      <rPr>
        <sz val="11"/>
        <rFont val="Calibri"/>
      </rPr>
      <t>RHEL 9 must mount /tmp with the nosuid option.</t>
    </r>
  </si>
  <si>
    <r>
      <rPr>
        <sz val="11"/>
        <color rgb="FF000000"/>
        <rFont val="Calibri"/>
      </rPr>
      <t>Modify "/etc/fstab" to use the "nosuid" option on the "/tmp" directory.</t>
    </r>
  </si>
  <si>
    <r>
      <rPr>
        <sz val="11"/>
        <color rgb="FF000000"/>
        <rFont val="Calibri"/>
      </rPr>
      <t>Verify "/tmp" is mounted with the "nosuid"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/dev/mapper/rhel-tmp on /tmp type xfs (rw,nodev,nosuid,noexec,seclabel)</t>
    </r>
    <r>
      <rPr>
        <sz val="11"/>
        <color rgb="FF000000"/>
        <rFont val="Calibri"/>
      </rPr>
      <t xml:space="preserve">
</t>
    </r>
    <r>
      <rPr>
        <sz val="11"/>
        <color rgb="FF000000"/>
        <rFont val="Calibri"/>
      </rPr>
      <t>If the "/tmp" file system is mounted without the "nosuid" option, this is a finding.</t>
    </r>
  </si>
  <si>
    <t>V-257869</t>
  </si>
  <si>
    <r>
      <rPr>
        <sz val="11"/>
        <rFont val="Calibri"/>
      </rPr>
      <t>RHEL 9 must mount /var with the nodev option.</t>
    </r>
  </si>
  <si>
    <r>
      <rPr>
        <sz val="11"/>
        <color rgb="FF000000"/>
        <rFont val="Calibri"/>
      </rPr>
      <t>Modify "/etc/fstab" to use the "nodev" option on the "/var" directory.</t>
    </r>
  </si>
  <si>
    <r>
      <rPr>
        <sz val="11"/>
        <color rgb="FF000000"/>
        <rFont val="Calibri"/>
      </rPr>
      <t>Verify "/var" is mounted with the "nodev" option:</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/dev/mapper/rhel-var on /var type xfs (rw,nodev,nosuid,noexec,seclabel)</t>
    </r>
    <r>
      <rPr>
        <sz val="11"/>
        <color rgb="FF000000"/>
        <rFont val="Calibri"/>
      </rPr>
      <t xml:space="preserve">
</t>
    </r>
    <r>
      <rPr>
        <sz val="11"/>
        <color rgb="FF000000"/>
        <rFont val="Calibri"/>
      </rPr>
      <t>If the "/var" file system is mounted without the "nodev" option, this is a finding.</t>
    </r>
  </si>
  <si>
    <t>V-257870</t>
  </si>
  <si>
    <r>
      <rPr>
        <sz val="11"/>
        <rFont val="Calibri"/>
      </rPr>
      <t>RHEL 9 must mount /var/log with the nodev option.</t>
    </r>
  </si>
  <si>
    <r>
      <rPr>
        <sz val="11"/>
        <color rgb="FF000000"/>
        <rFont val="Calibri"/>
      </rPr>
      <t>Modify "/etc/fstab" to use the "nodev" option on the "/var/log" directory.</t>
    </r>
  </si>
  <si>
    <r>
      <rPr>
        <sz val="11"/>
        <color rgb="FF000000"/>
        <rFont val="Calibri"/>
      </rPr>
      <t>Verify "/var/log" is mounted with the "nodev"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If the "/var/log" file system is mounted without the "nodev" option, this is a finding.</t>
    </r>
  </si>
  <si>
    <t>V-257871</t>
  </si>
  <si>
    <r>
      <rPr>
        <sz val="11"/>
        <rFont val="Calibri"/>
      </rPr>
      <t>RHEL 9 must mount /var/log with the noexec option.</t>
    </r>
  </si>
  <si>
    <r>
      <rPr>
        <sz val="11"/>
        <color rgb="FF000000"/>
        <rFont val="Calibri"/>
      </rPr>
      <t>Modify "/etc/fstab" to use the "noexec" option on the "/var/log" directory.</t>
    </r>
  </si>
  <si>
    <r>
      <rPr>
        <sz val="11"/>
        <color rgb="FF000000"/>
        <rFont val="Calibri"/>
      </rPr>
      <t>Verify "/var/log" is mounted with the "noexec"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If the "/var/log" file system is mounted without the "noexec" option, this is a finding.</t>
    </r>
  </si>
  <si>
    <t>V-257872</t>
  </si>
  <si>
    <r>
      <rPr>
        <sz val="11"/>
        <rFont val="Calibri"/>
      </rPr>
      <t>RHEL 9 must mount /var/log with the nosuid option.</t>
    </r>
  </si>
  <si>
    <r>
      <rPr>
        <sz val="11"/>
        <color rgb="FF000000"/>
        <rFont val="Calibri"/>
      </rPr>
      <t>Modify "/etc/fstab" to use the "nosuid" option on the "/var/log" directory.</t>
    </r>
  </si>
  <si>
    <r>
      <rPr>
        <sz val="11"/>
        <color rgb="FF000000"/>
        <rFont val="Calibri"/>
      </rPr>
      <t>Verify "/var/log" is mounted with the "nosuid"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/dev/mapper/rhel-var-log on /var/log type xfs (rw,nodev,nosuid,noexec,seclabel)</t>
    </r>
    <r>
      <rPr>
        <sz val="11"/>
        <color rgb="FF000000"/>
        <rFont val="Calibri"/>
      </rPr>
      <t xml:space="preserve">
</t>
    </r>
    <r>
      <rPr>
        <sz val="11"/>
        <color rgb="FF000000"/>
        <rFont val="Calibri"/>
      </rPr>
      <t>If the "/var/log" file system is mounted without the "nosuid" option, this is a finding.</t>
    </r>
  </si>
  <si>
    <t>V-257873</t>
  </si>
  <si>
    <r>
      <rPr>
        <sz val="11"/>
        <rFont val="Calibri"/>
      </rPr>
      <t>RHEL 9 must mount /var/log/audit with the nodev option.</t>
    </r>
  </si>
  <si>
    <r>
      <rPr>
        <sz val="11"/>
        <color rgb="FF000000"/>
        <rFont val="Calibri"/>
      </rPr>
      <t>Modify "/etc/fstab" to use the "nodev" option on the "/var/log/audit" directory.</t>
    </r>
  </si>
  <si>
    <r>
      <rPr>
        <sz val="11"/>
        <color rgb="FF000000"/>
        <rFont val="Calibri"/>
      </rPr>
      <t>Verify "/var/log/audit" is mounted with the "nodev"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If the "/var/log/audit" file system is mounted without the "nodev" option, this is a finding.</t>
    </r>
  </si>
  <si>
    <t>V-257874</t>
  </si>
  <si>
    <r>
      <rPr>
        <sz val="11"/>
        <rFont val="Calibri"/>
      </rPr>
      <t>RHEL 9 must mount /var/log/audit with the noexec option.</t>
    </r>
  </si>
  <si>
    <r>
      <rPr>
        <sz val="11"/>
        <color rgb="FF000000"/>
        <rFont val="Calibri"/>
      </rPr>
      <t>Modify "/etc/fstab" to use the "noexec" option on the "/var/log/audit" directory.</t>
    </r>
  </si>
  <si>
    <r>
      <rPr>
        <sz val="11"/>
        <color rgb="FF000000"/>
        <rFont val="Calibri"/>
      </rPr>
      <t>Verify "/var/log/audit" is mounted with the "noexec"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If the "/var/log/audit" file system is mounted without the "noexec" option, this is a finding.</t>
    </r>
  </si>
  <si>
    <t>V-257875</t>
  </si>
  <si>
    <r>
      <rPr>
        <sz val="11"/>
        <rFont val="Calibri"/>
      </rPr>
      <t>RHEL 9 must mount /var/log/audit with the nosuid option.</t>
    </r>
  </si>
  <si>
    <r>
      <rPr>
        <sz val="11"/>
        <color rgb="FF000000"/>
        <rFont val="Calibri"/>
      </rPr>
      <t>Modify "/etc/fstab" to use the "nosuid" option on the "/var/log/audit" directory.</t>
    </r>
  </si>
  <si>
    <r>
      <rPr>
        <sz val="11"/>
        <color rgb="FF000000"/>
        <rFont val="Calibri"/>
      </rPr>
      <t>Verify "/var/log/audit" is mounted with the "nosuid"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/dev/mapper/rhel-var-log-audit on /var/log/audit type xfs (rw,nodev,nosuid,noexec,seclabel)</t>
    </r>
    <r>
      <rPr>
        <sz val="11"/>
        <color rgb="FF000000"/>
        <rFont val="Calibri"/>
      </rPr>
      <t xml:space="preserve">
</t>
    </r>
    <r>
      <rPr>
        <sz val="11"/>
        <color rgb="FF000000"/>
        <rFont val="Calibri"/>
      </rPr>
      <t>If the "/var/log/audit" file system is mounted without the "nosuid" option, this is a finding.</t>
    </r>
  </si>
  <si>
    <t>V-257876</t>
  </si>
  <si>
    <r>
      <rPr>
        <sz val="11"/>
        <rFont val="Calibri"/>
      </rPr>
      <t>RHEL 9 must mount /var/tmp with the nodev option.</t>
    </r>
  </si>
  <si>
    <r>
      <rPr>
        <sz val="11"/>
        <color rgb="FF000000"/>
        <rFont val="Calibri"/>
      </rPr>
      <t>Modify "/etc/fstab" to use the "nodev" option on the "/var/tmp" directory.</t>
    </r>
  </si>
  <si>
    <r>
      <rPr>
        <sz val="11"/>
        <color rgb="FF000000"/>
        <rFont val="Calibri"/>
      </rPr>
      <t>Verify "/var/tmp" is mounted with the "nodev"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If the "/var/tmp" file system is mounted without the "nodev" option, this is a finding.</t>
    </r>
  </si>
  <si>
    <t>V-257877</t>
  </si>
  <si>
    <r>
      <rPr>
        <sz val="11"/>
        <rFont val="Calibri"/>
      </rPr>
      <t>RHEL 9 must mount /var/tmp with the noexec option.</t>
    </r>
  </si>
  <si>
    <r>
      <rPr>
        <sz val="11"/>
        <color rgb="FF000000"/>
        <rFont val="Calibri"/>
      </rPr>
      <t>Modify "/etc/fstab" to use the "noexec" option on the "/var/tmp" directory.</t>
    </r>
  </si>
  <si>
    <r>
      <rPr>
        <sz val="11"/>
        <color rgb="FF000000"/>
        <rFont val="Calibri"/>
      </rPr>
      <t>Verify "/var/tmp" is mounted with the "noexec"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If the "/var/tmp" file system is mounted without the "noexec" option, this is a finding.</t>
    </r>
  </si>
  <si>
    <t>V-257878</t>
  </si>
  <si>
    <r>
      <rPr>
        <sz val="11"/>
        <rFont val="Calibri"/>
      </rPr>
      <t>RHEL 9 must mount /var/tmp with the nosuid option.</t>
    </r>
  </si>
  <si>
    <r>
      <rPr>
        <sz val="11"/>
        <color rgb="FF000000"/>
        <rFont val="Calibri"/>
      </rPr>
      <t>Modify "/etc/fstab" to use the "nosuid" option on the "/var/tmp" directory.</t>
    </r>
  </si>
  <si>
    <r>
      <rPr>
        <sz val="11"/>
        <color rgb="FF000000"/>
        <rFont val="Calibri"/>
      </rPr>
      <t>Verify "/var/tmp" is mounted with the "nosuid"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/dev/mapper/rhel-var-tmp on /var/tmp type xfs (rw,nodev,nosuid,noexec,seclabel)</t>
    </r>
    <r>
      <rPr>
        <sz val="11"/>
        <color rgb="FF000000"/>
        <rFont val="Calibri"/>
      </rPr>
      <t xml:space="preserve">
</t>
    </r>
    <r>
      <rPr>
        <sz val="11"/>
        <color rgb="FF000000"/>
        <rFont val="Calibri"/>
      </rPr>
      <t>If the "/var/tmp" file system is mounted without the "nosuid" option, this is a finding.</t>
    </r>
  </si>
  <si>
    <t>V-257879</t>
  </si>
  <si>
    <r>
      <rPr>
        <sz val="11"/>
        <rFont val="Calibri"/>
      </rPr>
      <t>RHEL 9 local disk partitions must implement cryptographic mechanisms to prevent unauthorized disclosure or modification of all information that requires at rest protection.</t>
    </r>
  </si>
  <si>
    <r>
      <rPr>
        <sz val="11"/>
        <color rgb="FF000000"/>
        <rFont val="Calibri"/>
      </rPr>
      <t>Configure RHEL 9 to prevent unauthorized modification of all information at rest by using disk encryption.</t>
    </r>
    <r>
      <rPr>
        <sz val="11"/>
        <color rgb="FF000000"/>
        <rFont val="Calibri"/>
      </rPr>
      <t xml:space="preserve">
</t>
    </r>
    <r>
      <rPr>
        <sz val="11"/>
        <color rgb="FF000000"/>
        <rFont val="Calibri"/>
      </rPr>
      <t>Encrypting a partition in an already installed system is more difficult, because existing partitions will need to be resized and changed.</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</si>
  <si>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RHEL 9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SRG-OS-000405-GPOS-00184, SRG-OS-000185-GPOS-00079, SRG-OS-000404-GPOS-00183</t>
    </r>
  </si>
  <si>
    <r>
      <rPr>
        <sz val="11"/>
        <color rgb="FF000000"/>
        <rFont val="Calibri"/>
      </rPr>
      <t>Note: If there is a documented and approved reason for not having data-at-rest encryption at the operating system level, such as encryption provided by a hypervisor or a disk storage array in a virtualized environment, this requirement is Not Applicable.</t>
    </r>
    <r>
      <rPr>
        <sz val="11"/>
        <color rgb="FF000000"/>
        <rFont val="Calibri"/>
      </rPr>
      <t xml:space="preserve">
</t>
    </r>
    <r>
      <rPr>
        <sz val="11"/>
        <color rgb="FF000000"/>
        <rFont val="Calibri"/>
      </rPr>
      <t xml:space="preserve">Verify RHEL 9 prevents unauthorized disclosure or modification of all information requiring at-rest protection by using disk encryption. </t>
    </r>
    <r>
      <rPr>
        <sz val="11"/>
        <color rgb="FF000000"/>
        <rFont val="Calibri"/>
      </rPr>
      <t xml:space="preserve">
</t>
    </r>
    <r>
      <rPr>
        <sz val="11"/>
        <color rgb="FF000000"/>
        <rFont val="Calibri"/>
      </rPr>
      <t>Note: If there is a documented and approved reason for not having data-at-rest encryption, this requirement is Not Applicable.</t>
    </r>
    <r>
      <rPr>
        <sz val="11"/>
        <color rgb="FF000000"/>
        <rFont val="Calibri"/>
      </rPr>
      <t xml:space="preserve">
</t>
    </r>
    <r>
      <rPr>
        <sz val="11"/>
        <color rgb="FF000000"/>
        <rFont val="Calibri"/>
      </rPr>
      <t>List all block devices in tree-like format:</t>
    </r>
    <r>
      <rPr>
        <sz val="11"/>
        <color rgb="FF000000"/>
        <rFont val="Calibri"/>
      </rPr>
      <t xml:space="preserve">
</t>
    </r>
    <r>
      <rPr>
        <sz val="11"/>
        <color rgb="FF000000"/>
        <rFont val="Calibri"/>
      </rPr>
      <t>$ sudo lsblk --tree</t>
    </r>
    <r>
      <rPr>
        <sz val="11"/>
        <color rgb="FF000000"/>
        <rFont val="Calibri"/>
      </rPr>
      <t xml:space="preserve">
</t>
    </r>
    <r>
      <rPr>
        <sz val="11"/>
        <color rgb="FF000000"/>
        <rFont val="Calibri"/>
      </rPr>
      <t>NAME                       MAJ:MIN  RM   SIZE     RO    TYPE    MOUNTPOINTS</t>
    </r>
    <r>
      <rPr>
        <sz val="11"/>
        <color rgb="FF000000"/>
        <rFont val="Calibri"/>
      </rPr>
      <t xml:space="preserve">
</t>
    </r>
    <r>
      <rPr>
        <sz val="11"/>
        <color rgb="FF000000"/>
        <rFont val="Calibri"/>
      </rPr>
      <t>zram0                      252:0    0    8G       0     disk    [SWAP]</t>
    </r>
    <r>
      <rPr>
        <sz val="11"/>
        <color rgb="FF000000"/>
        <rFont val="Calibri"/>
      </rPr>
      <t xml:space="preserve">
</t>
    </r>
    <r>
      <rPr>
        <sz val="11"/>
        <color rgb="FF000000"/>
        <rFont val="Calibri"/>
      </rPr>
      <t>nvme0n1                    259:0    0    476.9G   0     disk</t>
    </r>
    <r>
      <rPr>
        <sz val="11"/>
        <color rgb="FF000000"/>
        <rFont val="Calibri"/>
      </rPr>
      <t xml:space="preserve">
</t>
    </r>
    <r>
      <rPr>
        <sz val="11"/>
        <color rgb="FF000000"/>
        <rFont val="Calibri"/>
      </rPr>
      <t>|-nvme0n1p1                259:1    0    1G       0     part    /boot/efi</t>
    </r>
    <r>
      <rPr>
        <sz val="11"/>
        <color rgb="FF000000"/>
        <rFont val="Calibri"/>
      </rPr>
      <t xml:space="preserve">
</t>
    </r>
    <r>
      <rPr>
        <sz val="11"/>
        <color rgb="FF000000"/>
        <rFont val="Calibri"/>
      </rPr>
      <t>|-nvme0n1p2                259:2    0    1G       0     part    /boot</t>
    </r>
    <r>
      <rPr>
        <sz val="11"/>
        <color rgb="FF000000"/>
        <rFont val="Calibri"/>
      </rPr>
      <t xml:space="preserve">
</t>
    </r>
    <r>
      <rPr>
        <sz val="11"/>
        <color rgb="FF000000"/>
        <rFont val="Calibri"/>
      </rPr>
      <t>|-nvme0n1p3                259:3    0    474.9G   0     part</t>
    </r>
    <r>
      <rPr>
        <sz val="11"/>
        <color rgb="FF000000"/>
        <rFont val="Calibri"/>
      </rPr>
      <t xml:space="preserve">
</t>
    </r>
    <r>
      <rPr>
        <sz val="11"/>
        <color rgb="FF000000"/>
        <rFont val="Calibri"/>
      </rPr>
      <t xml:space="preserve">  |-luks-&lt;encrypted_id&gt;    253:0    0    474.9G   0     crypt</t>
    </r>
    <r>
      <rPr>
        <sz val="11"/>
        <color rgb="FF000000"/>
        <rFont val="Calibri"/>
      </rPr>
      <t xml:space="preserve">
</t>
    </r>
    <r>
      <rPr>
        <sz val="11"/>
        <color rgb="FF000000"/>
        <rFont val="Calibri"/>
      </rPr>
      <t xml:space="preserve">    |-rhel-root            253:1    0    16G      0     lvm     /</t>
    </r>
    <r>
      <rPr>
        <sz val="11"/>
        <color rgb="FF000000"/>
        <rFont val="Calibri"/>
      </rPr>
      <t xml:space="preserve">
</t>
    </r>
    <r>
      <rPr>
        <sz val="11"/>
        <color rgb="FF000000"/>
        <rFont val="Calibri"/>
      </rPr>
      <t xml:space="preserve">    |-rhel-varcache        253:2    0    8G       0     lvm     /var/cache</t>
    </r>
    <r>
      <rPr>
        <sz val="11"/>
        <color rgb="FF000000"/>
        <rFont val="Calibri"/>
      </rPr>
      <t xml:space="preserve">
</t>
    </r>
    <r>
      <rPr>
        <sz val="11"/>
        <color rgb="FF000000"/>
        <rFont val="Calibri"/>
      </rPr>
      <t xml:space="preserve">    |-rhel-vartmp          253:3    0    4G       0     lvm     /var/tmp</t>
    </r>
    <r>
      <rPr>
        <sz val="11"/>
        <color rgb="FF000000"/>
        <rFont val="Calibri"/>
      </rPr>
      <t xml:space="preserve">
</t>
    </r>
    <r>
      <rPr>
        <sz val="11"/>
        <color rgb="FF000000"/>
        <rFont val="Calibri"/>
      </rPr>
      <t xml:space="preserve">    |-rhel-varlog          253:4    0    4G       0     lvm     /var/log</t>
    </r>
    <r>
      <rPr>
        <sz val="11"/>
        <color rgb="FF000000"/>
        <rFont val="Calibri"/>
      </rPr>
      <t xml:space="preserve">
</t>
    </r>
    <r>
      <rPr>
        <sz val="11"/>
        <color rgb="FF000000"/>
        <rFont val="Calibri"/>
      </rPr>
      <t xml:space="preserve">    |-rhel-home            253:5    0    64G      0     lvm     /home</t>
    </r>
    <r>
      <rPr>
        <sz val="11"/>
        <color rgb="FF000000"/>
        <rFont val="Calibri"/>
      </rPr>
      <t xml:space="preserve">
</t>
    </r>
    <r>
      <rPr>
        <sz val="11"/>
        <color rgb="FF000000"/>
        <rFont val="Calibri"/>
      </rPr>
      <t xml:space="preserve">    |-rhel-varlogaudit     253:6    0    4G       0     lvm     /var/log/audit</t>
    </r>
    <r>
      <rPr>
        <sz val="11"/>
        <color rgb="FF000000"/>
        <rFont val="Calibri"/>
      </rPr>
      <t xml:space="preserve">
</t>
    </r>
    <r>
      <rPr>
        <sz val="11"/>
        <color rgb="FF000000"/>
        <rFont val="Calibri"/>
      </rPr>
      <t>Verify that the block device tree for each persistent filesystem, excluding the /boot and /boot/efi filesystems, has at least one parent block device of type "crypt", and that the encryption type is LUKS:</t>
    </r>
    <r>
      <rPr>
        <sz val="11"/>
        <color rgb="FF000000"/>
        <rFont val="Calibri"/>
      </rPr>
      <t xml:space="preserve">
</t>
    </r>
    <r>
      <rPr>
        <sz val="11"/>
        <color rgb="FF000000"/>
        <rFont val="Calibri"/>
      </rPr>
      <t>$ sudo cryptsetup status luks-b74f6910-2547-4399-86b2-8b0252d926d7</t>
    </r>
    <r>
      <rPr>
        <sz val="11"/>
        <color rgb="FF000000"/>
        <rFont val="Calibri"/>
      </rPr>
      <t xml:space="preserve">
</t>
    </r>
    <r>
      <rPr>
        <sz val="11"/>
        <color rgb="FF000000"/>
        <rFont val="Calibri"/>
      </rPr>
      <t>/dev/mapper/luks-b74f6910-2547-4399-86b2-8b0252d926d7 is active and is in use.</t>
    </r>
    <r>
      <rPr>
        <sz val="11"/>
        <color rgb="FF000000"/>
        <rFont val="Calibri"/>
      </rPr>
      <t xml:space="preserve">
</t>
    </r>
    <r>
      <rPr>
        <sz val="11"/>
        <color rgb="FF000000"/>
        <rFont val="Calibri"/>
      </rPr>
      <t xml:space="preserve">  type:    LUKS2</t>
    </r>
    <r>
      <rPr>
        <sz val="11"/>
        <color rgb="FF000000"/>
        <rFont val="Calibri"/>
      </rPr>
      <t xml:space="preserve">
</t>
    </r>
    <r>
      <rPr>
        <sz val="11"/>
        <color rgb="FF000000"/>
        <rFont val="Calibri"/>
      </rPr>
      <t xml:space="preserve">  cipher:  aes-xts-plain64</t>
    </r>
    <r>
      <rPr>
        <sz val="11"/>
        <color rgb="FF000000"/>
        <rFont val="Calibri"/>
      </rPr>
      <t xml:space="preserve">
</t>
    </r>
    <r>
      <rPr>
        <sz val="11"/>
        <color rgb="FF000000"/>
        <rFont val="Calibri"/>
      </rPr>
      <t xml:space="preserve">  keysize: 512 bits</t>
    </r>
    <r>
      <rPr>
        <sz val="11"/>
        <color rgb="FF000000"/>
        <rFont val="Calibri"/>
      </rPr>
      <t xml:space="preserve">
</t>
    </r>
    <r>
      <rPr>
        <sz val="11"/>
        <color rgb="FF000000"/>
        <rFont val="Calibri"/>
      </rPr>
      <t xml:space="preserve">  key location: keyring</t>
    </r>
    <r>
      <rPr>
        <sz val="11"/>
        <color rgb="FF000000"/>
        <rFont val="Calibri"/>
      </rPr>
      <t xml:space="preserve">
</t>
    </r>
    <r>
      <rPr>
        <sz val="11"/>
        <color rgb="FF000000"/>
        <rFont val="Calibri"/>
      </rPr>
      <t xml:space="preserve">  device:  /dev/nvme0n1p3</t>
    </r>
    <r>
      <rPr>
        <sz val="11"/>
        <color rgb="FF000000"/>
        <rFont val="Calibri"/>
      </rPr>
      <t xml:space="preserve">
</t>
    </r>
    <r>
      <rPr>
        <sz val="11"/>
        <color rgb="FF000000"/>
        <rFont val="Calibri"/>
      </rPr>
      <t xml:space="preserve">  sector size:  512</t>
    </r>
    <r>
      <rPr>
        <sz val="11"/>
        <color rgb="FF000000"/>
        <rFont val="Calibri"/>
      </rPr>
      <t xml:space="preserve">
</t>
    </r>
    <r>
      <rPr>
        <sz val="11"/>
        <color rgb="FF000000"/>
        <rFont val="Calibri"/>
      </rPr>
      <t xml:space="preserve">  offset:  32768 sectors</t>
    </r>
    <r>
      <rPr>
        <sz val="11"/>
        <color rgb="FF000000"/>
        <rFont val="Calibri"/>
      </rPr>
      <t xml:space="preserve">
</t>
    </r>
    <r>
      <rPr>
        <sz val="11"/>
        <color rgb="FF000000"/>
        <rFont val="Calibri"/>
      </rPr>
      <t xml:space="preserve">  size:    995986063 sectors</t>
    </r>
    <r>
      <rPr>
        <sz val="11"/>
        <color rgb="FF000000"/>
        <rFont val="Calibri"/>
      </rPr>
      <t xml:space="preserve">
</t>
    </r>
    <r>
      <rPr>
        <sz val="11"/>
        <color rgb="FF000000"/>
        <rFont val="Calibri"/>
      </rPr>
      <t xml:space="preserve">  mode:    read/write</t>
    </r>
    <r>
      <rPr>
        <sz val="11"/>
        <color rgb="FF000000"/>
        <rFont val="Calibri"/>
      </rPr>
      <t xml:space="preserve">
</t>
    </r>
    <r>
      <rPr>
        <sz val="11"/>
        <color rgb="FF000000"/>
        <rFont val="Calibri"/>
      </rPr>
      <t xml:space="preserve">If there are persistent filesystems (other than /boot or /boot/efi) whose block device trees do not have a crypt block device of type LUKS, ask the administrator to indicate how persistent filesystems are encrypted. </t>
    </r>
    <r>
      <rPr>
        <sz val="11"/>
        <color rgb="FF000000"/>
        <rFont val="Calibri"/>
      </rPr>
      <t xml:space="preserve">
</t>
    </r>
    <r>
      <rPr>
        <sz val="11"/>
        <color rgb="FF000000"/>
        <rFont val="Calibri"/>
      </rPr>
      <t>If there is no evidence that persistent filesystems are encrypted, this is a finding.</t>
    </r>
  </si>
  <si>
    <t>V-257880</t>
  </si>
  <si>
    <r>
      <rPr>
        <sz val="11"/>
        <rFont val="Calibri"/>
      </rPr>
      <t>RHEL 9 must disable mounting of cramfs.</t>
    </r>
  </si>
  <si>
    <r>
      <rPr>
        <sz val="11"/>
        <color rgb="FF000000"/>
        <rFont val="Calibri"/>
      </rPr>
      <t>To configure the system to prevent the cramfs kernel module from being loaded, add the following lines to the file /etc/modprobe.d/blacklist.conf (or create blacklist.conf if it does not exist):</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blacklist cramfs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</si>
  <si>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Compressed ROM/RAM file system (or cramfs) is a read-only file system designed for simplicity and space-efficiency. It is mainly used in embedded and small-footprint systems.</t>
    </r>
  </si>
  <si>
    <r>
      <rPr>
        <sz val="11"/>
        <color rgb="FF000000"/>
        <rFont val="Calibri"/>
      </rPr>
      <t>Verify that RHEL 9 disables the ability to load the cramfs kernel module with the following command:</t>
    </r>
    <r>
      <rPr>
        <sz val="11"/>
        <color rgb="FF000000"/>
        <rFont val="Calibri"/>
      </rPr>
      <t xml:space="preserve">
</t>
    </r>
    <r>
      <rPr>
        <sz val="11"/>
        <color rgb="FF000000"/>
        <rFont val="Calibri"/>
      </rPr>
      <t xml:space="preserve">$ grep -r cramfs /etc/modprobe.conf /etc/modprobe.d/* </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If the command does not return any output or the lines are commented out, and use of cramfs is not documented with the information system security officer (ISSO) as an operational requirement, this is a finding.</t>
    </r>
  </si>
  <si>
    <t>V-257881</t>
  </si>
  <si>
    <r>
      <rPr>
        <sz val="11"/>
        <rFont val="Calibri"/>
      </rPr>
      <t>RHEL 9 must prevent special devices on non-root local partitions.</t>
    </r>
  </si>
  <si>
    <r>
      <rPr>
        <sz val="11"/>
        <color rgb="FF000000"/>
        <rFont val="Calibri"/>
      </rPr>
      <t>Configure the "/etc/fstab" to use the "nodev" option on all non-root local partitions.</t>
    </r>
  </si>
  <si>
    <r>
      <rPr>
        <sz val="11"/>
        <color rgb="FF000000"/>
        <rFont val="Calibri"/>
      </rPr>
      <t>Verify all nonroot local partitions are mounted with the "nodev" option with the following command:</t>
    </r>
    <r>
      <rPr>
        <sz val="11"/>
        <color rgb="FF000000"/>
        <rFont val="Calibri"/>
      </rPr>
      <t xml:space="preserve">
</t>
    </r>
    <r>
      <rPr>
        <sz val="11"/>
        <color rgb="FF000000"/>
        <rFont val="Calibri"/>
      </rPr>
      <t>$ sudo mount | grep '^/dev\S* on /\S' | grep --invert-match 'nodev'</t>
    </r>
    <r>
      <rPr>
        <sz val="11"/>
        <color rgb="FF000000"/>
        <rFont val="Calibri"/>
      </rPr>
      <t xml:space="preserve">
</t>
    </r>
    <r>
      <rPr>
        <sz val="11"/>
        <color rgb="FF000000"/>
        <rFont val="Calibri"/>
      </rPr>
      <t>If any output is produced, this is a finding.</t>
    </r>
  </si>
  <si>
    <t>V-257882</t>
  </si>
  <si>
    <r>
      <rPr>
        <sz val="11"/>
        <rFont val="Calibri"/>
      </rPr>
      <t>RHEL 9 system commands must have mode 755 or less permissive.</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</si>
  <si>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with a mode more permissive than "755".</t>
    </r>
    <r>
      <rPr>
        <sz val="11"/>
        <color rgb="FF000000"/>
        <rFont val="Calibri"/>
      </rPr>
      <t xml:space="preserve">
</t>
    </r>
    <r>
      <rPr>
        <sz val="11"/>
        <color rgb="FF000000"/>
        <rFont val="Calibri"/>
      </rPr>
      <t>$ sudo chmod 755 [FILE]</t>
    </r>
  </si>
  <si>
    <r>
      <rPr>
        <sz val="11"/>
        <color rgb="FF000000"/>
        <rFont val="Calibri"/>
      </rPr>
      <t>If RHEL 9 allowed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RHEL 9 with software libraries that are accessible and configurable, as in the case of interpreted languages. Software libraries also include privileged programs that execute with escalated privileges.</t>
    </r>
  </si>
  <si>
    <r>
      <rPr>
        <sz val="11"/>
        <color rgb="FF000000"/>
        <rFont val="Calibri"/>
      </rPr>
      <t>Verify the system commands contained in the following directories have mode "755" or less permissive with the following command:</t>
    </r>
    <r>
      <rPr>
        <sz val="11"/>
        <color rgb="FF000000"/>
        <rFont val="Calibri"/>
      </rPr>
      <t xml:space="preserve">
</t>
    </r>
    <r>
      <rPr>
        <sz val="11"/>
        <color rgb="FF000000"/>
        <rFont val="Calibri"/>
      </rPr>
      <t>$ sudo find -L /bin /sbin /usr/bin /usr/sbin /usr/libexec /usr/local/bin /usr/local/sbin -perm /022 -exec ls -l {} \;</t>
    </r>
    <r>
      <rPr>
        <sz val="11"/>
        <color rgb="FF000000"/>
        <rFont val="Calibri"/>
      </rPr>
      <t xml:space="preserve">
</t>
    </r>
    <r>
      <rPr>
        <sz val="11"/>
        <color rgb="FF000000"/>
        <rFont val="Calibri"/>
      </rPr>
      <t>If any system commands are found to be group-writable or world-writable, this is a finding.</t>
    </r>
  </si>
  <si>
    <t>V-257883</t>
  </si>
  <si>
    <r>
      <rPr>
        <sz val="11"/>
        <rFont val="Calibri"/>
      </rPr>
      <t>RHEL 9 library directories must have mode 755 or less permissive.</t>
    </r>
  </si>
  <si>
    <r>
      <rPr>
        <sz val="11"/>
        <color rgb="FF000000"/>
        <rFont val="Calibri"/>
      </rPr>
      <t xml:space="preserve">Configure the system-wide shared library directories (/lib, /lib64, /usr/lib and /usr/lib64) to be protected from unauthorized access. </t>
    </r>
    <r>
      <rPr>
        <sz val="11"/>
        <color rgb="FF000000"/>
        <rFont val="Calibri"/>
      </rPr>
      <t xml:space="preserve">
</t>
    </r>
    <r>
      <rPr>
        <sz val="11"/>
        <color rgb="FF000000"/>
        <rFont val="Calibri"/>
      </rPr>
      <t>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</si>
  <si>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Verify the system-wide shared library directories have mode "755" or less permissive with the following command:</t>
    </r>
    <r>
      <rPr>
        <sz val="11"/>
        <color rgb="FF000000"/>
        <rFont val="Calibri"/>
      </rPr>
      <t xml:space="preserve">
</t>
    </r>
    <r>
      <rPr>
        <sz val="11"/>
        <color rgb="FF000000"/>
        <rFont val="Calibri"/>
      </rPr>
      <t>$ sudo find -L /lib /lib64 /usr/lib /usr/lib64 -perm /022 -type d -exec ls -l {} \;</t>
    </r>
    <r>
      <rPr>
        <sz val="11"/>
        <color rgb="FF000000"/>
        <rFont val="Calibri"/>
      </rPr>
      <t xml:space="preserve">
</t>
    </r>
    <r>
      <rPr>
        <sz val="11"/>
        <color rgb="FF000000"/>
        <rFont val="Calibri"/>
      </rPr>
      <t>If any system-wide shared library file is found to be group-writable or world-writable, this is a finding.</t>
    </r>
  </si>
  <si>
    <t>V-257884</t>
  </si>
  <si>
    <r>
      <rPr>
        <sz val="11"/>
        <rFont val="Calibri"/>
      </rPr>
      <t>RHEL 9 library files must have mode 755 or less permissive.</t>
    </r>
  </si>
  <si>
    <r>
      <rPr>
        <sz val="11"/>
        <color rgb="FF000000"/>
        <rFont val="Calibri"/>
      </rPr>
      <t>Configure the systemwide shared library files contained in the directories "/lib", "/lib64", "/usr/lib", and "/usr/lib64" to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</si>
  <si>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</si>
  <si>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V-257885</t>
  </si>
  <si>
    <r>
      <rPr>
        <sz val="11"/>
        <rFont val="Calibri"/>
      </rPr>
      <t>RHEL 9 /var/log directory must have mode 0755 or less permissive.</t>
    </r>
  </si>
  <si>
    <r>
      <rPr>
        <sz val="11"/>
        <color rgb="FF000000"/>
        <rFont val="Calibri"/>
      </rPr>
      <t>Configure the "/var/log" directory to a mode of "0755" by running the following command:</t>
    </r>
    <r>
      <rPr>
        <sz val="11"/>
        <color rgb="FF000000"/>
        <rFont val="Calibri"/>
      </rPr>
      <t xml:space="preserve">
</t>
    </r>
    <r>
      <rPr>
        <sz val="11"/>
        <color rgb="FF000000"/>
        <rFont val="Calibri"/>
      </rPr>
      <t>$ sudo chmod 0755 /var/log</t>
    </r>
  </si>
  <si>
    <r>
      <rPr>
        <sz val="11"/>
        <color rgb="FF000000"/>
        <rFont val="Calibri"/>
      </rPr>
      <t>Only authorized personnel should be aware of errors and the details of the errors. Error messages are an indicator of an organization's operational state or can identify the RHEL 9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</si>
  <si>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the "/var/log" directory has a mode of "0755" or less permissive with the following command:</t>
    </r>
    <r>
      <rPr>
        <sz val="11"/>
        <color rgb="FF000000"/>
        <rFont val="Calibri"/>
      </rPr>
      <t xml:space="preserve">
</t>
    </r>
    <r>
      <rPr>
        <sz val="11"/>
        <color rgb="FF000000"/>
        <rFont val="Calibri"/>
      </rPr>
      <t>$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If "/var/log" does not have a mode of "0755" or less permissive, this is a finding.</t>
    </r>
  </si>
  <si>
    <t>V-257886</t>
  </si>
  <si>
    <r>
      <rPr>
        <sz val="11"/>
        <rFont val="Calibri"/>
      </rPr>
      <t>RHEL 9 /var/log/messages file must have mode 0640 or less permissive.</t>
    </r>
  </si>
  <si>
    <r>
      <rPr>
        <sz val="11"/>
        <color rgb="FF000000"/>
        <rFont val="Calibri"/>
      </rPr>
      <t>Configure the "/var/log/messages" file to have a mode of "0640" by running the following command:</t>
    </r>
    <r>
      <rPr>
        <sz val="11"/>
        <color rgb="FF000000"/>
        <rFont val="Calibri"/>
      </rPr>
      <t xml:space="preserve">
</t>
    </r>
    <r>
      <rPr>
        <sz val="11"/>
        <color rgb="FF000000"/>
        <rFont val="Calibri"/>
      </rPr>
      <t>$ sudo chmod 0640 /var/log/messages</t>
    </r>
  </si>
  <si>
    <r>
      <rPr>
        <sz val="11"/>
        <color rgb="FF000000"/>
        <rFont val="Calibri"/>
      </rPr>
      <t>Verify the "/var/log/messages" file has a mode of "0640" or less permissive with the following command:</t>
    </r>
    <r>
      <rPr>
        <sz val="11"/>
        <color rgb="FF000000"/>
        <rFont val="Calibri"/>
      </rPr>
      <t xml:space="preserve">
</t>
    </r>
    <r>
      <rPr>
        <sz val="11"/>
        <color rgb="FF000000"/>
        <rFont val="Calibri"/>
      </rPr>
      <t>$ stat -c '%a %n' /var/log/messages</t>
    </r>
    <r>
      <rPr>
        <sz val="11"/>
        <color rgb="FF000000"/>
        <rFont val="Calibri"/>
      </rPr>
      <t xml:space="preserve">
</t>
    </r>
    <r>
      <rPr>
        <sz val="11"/>
        <color rgb="FF000000"/>
        <rFont val="Calibri"/>
      </rPr>
      <t>600 /var/log/messages</t>
    </r>
    <r>
      <rPr>
        <sz val="11"/>
        <color rgb="FF000000"/>
        <rFont val="Calibri"/>
      </rPr>
      <t xml:space="preserve">
</t>
    </r>
    <r>
      <rPr>
        <sz val="11"/>
        <color rgb="FF000000"/>
        <rFont val="Calibri"/>
      </rPr>
      <t>If "/var/log/messages" does not have a mode of "0640" or less permissive, this is a finding.</t>
    </r>
  </si>
  <si>
    <t>V-257887</t>
  </si>
  <si>
    <r>
      <rPr>
        <sz val="11"/>
        <rFont val="Calibri"/>
      </rPr>
      <t>RHEL 9 audit tools must have a mode of 0755 or less permissive.</t>
    </r>
  </si>
  <si>
    <r>
      <rPr>
        <sz val="11"/>
        <color rgb="FF000000"/>
        <rFont val="Calibri"/>
      </rPr>
      <t>Configure the audit tools to have a mode of "0755" by running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each audit tool that has a more permissive mode than 0755.</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</si>
  <si>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</si>
  <si>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have a mode of "0755" or less with the following command:</t>
    </r>
    <r>
      <rPr>
        <sz val="11"/>
        <color rgb="FF000000"/>
        <rFont val="Calibri"/>
      </rPr>
      <t xml:space="preserve">
</t>
    </r>
    <r>
      <rPr>
        <sz val="11"/>
        <color rgb="FF000000"/>
        <rFont val="Calibri"/>
      </rPr>
      <t>$ stat -c "%a %n" /sbin/auditctl /sbin/aureport /sbin/ausearch /sbin/autrace /sbin/auditd /sbin/rsyslogd /sbin/augenrules</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755 /sbin/aureport</t>
    </r>
    <r>
      <rPr>
        <sz val="11"/>
        <color rgb="FF000000"/>
        <rFont val="Calibri"/>
      </rPr>
      <t xml:space="preserve">
</t>
    </r>
    <r>
      <rPr>
        <sz val="11"/>
        <color rgb="FF000000"/>
        <rFont val="Calibri"/>
      </rPr>
      <t>755 /sbin/ausearch</t>
    </r>
    <r>
      <rPr>
        <sz val="11"/>
        <color rgb="FF000000"/>
        <rFont val="Calibri"/>
      </rPr>
      <t xml:space="preserve">
</t>
    </r>
    <r>
      <rPr>
        <sz val="11"/>
        <color rgb="FF000000"/>
        <rFont val="Calibri"/>
      </rPr>
      <t>750 /sbin/autrace</t>
    </r>
    <r>
      <rPr>
        <sz val="11"/>
        <color rgb="FF000000"/>
        <rFont val="Calibri"/>
      </rPr>
      <t xml:space="preserve">
</t>
    </r>
    <r>
      <rPr>
        <sz val="11"/>
        <color rgb="FF000000"/>
        <rFont val="Calibri"/>
      </rPr>
      <t>755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 files have a mode more permissive than "0755", this is a finding.</t>
    </r>
  </si>
  <si>
    <t>V-257888</t>
  </si>
  <si>
    <r>
      <rPr>
        <sz val="11"/>
        <rFont val="Calibri"/>
      </rPr>
      <t>RHEL 9 permissions of cron configuration files and directories must not be modified from the operating system defaults.</t>
    </r>
  </si>
  <si>
    <r>
      <rPr>
        <sz val="11"/>
        <color rgb="FF000000"/>
        <rFont val="Calibri"/>
      </rPr>
      <t>Run the following commands to restore the permissions of cron configuration files and directories to the operating system defaults:</t>
    </r>
    <r>
      <rPr>
        <sz val="11"/>
        <color rgb="FF000000"/>
        <rFont val="Calibri"/>
      </rPr>
      <t xml:space="preserve">
</t>
    </r>
    <r>
      <rPr>
        <sz val="11"/>
        <color rgb="FF000000"/>
        <rFont val="Calibri"/>
      </rPr>
      <t>$ sudo dnf reinstall cronie crontabs</t>
    </r>
    <r>
      <rPr>
        <sz val="11"/>
        <color rgb="FF000000"/>
        <rFont val="Calibri"/>
      </rPr>
      <t xml:space="preserve">
</t>
    </r>
    <r>
      <rPr>
        <sz val="11"/>
        <color rgb="FF000000"/>
        <rFont val="Calibri"/>
      </rPr>
      <t>$ rpm --setugids cronie crontabs</t>
    </r>
    <r>
      <rPr>
        <sz val="11"/>
        <color rgb="FF000000"/>
        <rFont val="Calibri"/>
      </rPr>
      <t xml:space="preserve">
</t>
    </r>
    <r>
      <rPr>
        <sz val="11"/>
        <color rgb="FF000000"/>
        <rFont val="Calibri"/>
      </rPr>
      <t>$ rpm --setperms cronie crontabs</t>
    </r>
  </si>
  <si>
    <r>
      <rPr>
        <sz val="11"/>
        <color rgb="FF000000"/>
        <rFont val="Calibri"/>
      </rPr>
      <t>If the permissions of cron configuration files or directories are modified from the operating system defaults, it may be possible for individuals to insert unauthorized cron jobs that perform unauthorized actions, including potentially escalating privileges.</t>
    </r>
  </si>
  <si>
    <r>
      <rPr>
        <sz val="11"/>
        <color rgb="FF000000"/>
        <rFont val="Calibri"/>
      </rPr>
      <t>Run the following command to verify that the owner, group, and mode of cron configuration files and directories match the operating system defaults:</t>
    </r>
    <r>
      <rPr>
        <sz val="11"/>
        <color rgb="FF000000"/>
        <rFont val="Calibri"/>
      </rPr>
      <t xml:space="preserve">
</t>
    </r>
    <r>
      <rPr>
        <sz val="11"/>
        <color rgb="FF000000"/>
        <rFont val="Calibri"/>
      </rPr>
      <t>$ rpm --verify cronie crontabs | awk '! ($2 == "c" &amp;&amp; $1 ~ /^.\..\.\.\.\..\./) {print $0}'</t>
    </r>
    <r>
      <rPr>
        <sz val="11"/>
        <color rgb="FF000000"/>
        <rFont val="Calibri"/>
      </rPr>
      <t xml:space="preserve">
</t>
    </r>
    <r>
      <rPr>
        <sz val="11"/>
        <color rgb="FF000000"/>
        <rFont val="Calibri"/>
      </rPr>
      <t>If the command returns any output, this is a finding.</t>
    </r>
    <r>
      <rPr>
        <sz val="11"/>
        <color rgb="FF000000"/>
        <rFont val="Calibri"/>
      </rPr>
      <t xml:space="preserve">
</t>
    </r>
    <r>
      <rPr>
        <sz val="11"/>
        <color rgb="FF000000"/>
        <rFont val="Calibri"/>
      </rPr>
      <t>If there are findings, run the following command to determine what the permissions are:</t>
    </r>
    <r>
      <rPr>
        <sz val="11"/>
        <color rgb="FF000000"/>
        <rFont val="Calibri"/>
      </rPr>
      <t xml:space="preserve">
</t>
    </r>
    <r>
      <rPr>
        <sz val="11"/>
        <color rgb="FF000000"/>
        <rFont val="Calibri"/>
      </rPr>
      <t>$ ls -ld /etc/cron*</t>
    </r>
    <r>
      <rPr>
        <sz val="11"/>
        <color rgb="FF000000"/>
        <rFont val="Calibri"/>
      </rPr>
      <t xml:space="preserve">
</t>
    </r>
    <r>
      <rPr>
        <sz val="11"/>
        <color rgb="FF000000"/>
        <rFont val="Calibri"/>
      </rPr>
      <t>drwxr-xr-x. 2 root root  21 Oct  3  2024 /etc/cron.d</t>
    </r>
    <r>
      <rPr>
        <sz val="11"/>
        <color rgb="FF000000"/>
        <rFont val="Calibri"/>
      </rPr>
      <t xml:space="preserve">
</t>
    </r>
    <r>
      <rPr>
        <sz val="11"/>
        <color rgb="FF000000"/>
        <rFont val="Calibri"/>
      </rPr>
      <t>drwxr-xr-x. 2 root root   6 May  1 09:03 /etc/cron.daily</t>
    </r>
    <r>
      <rPr>
        <sz val="11"/>
        <color rgb="FF000000"/>
        <rFont val="Calibri"/>
      </rPr>
      <t xml:space="preserve">
</t>
    </r>
    <r>
      <rPr>
        <sz val="11"/>
        <color rgb="FF000000"/>
        <rFont val="Calibri"/>
      </rPr>
      <t>-rw-r--r--. 1 root root   0 Oct  3  2024 /etc/cron.deny</t>
    </r>
    <r>
      <rPr>
        <sz val="11"/>
        <color rgb="FF000000"/>
        <rFont val="Calibri"/>
      </rPr>
      <t xml:space="preserve">
</t>
    </r>
    <r>
      <rPr>
        <sz val="11"/>
        <color rgb="FF000000"/>
        <rFont val="Calibri"/>
      </rPr>
      <t>drwxr-xr-x. 2 root root  22 Mar  5 12:49 /etc/cron.hourly</t>
    </r>
    <r>
      <rPr>
        <sz val="11"/>
        <color rgb="FF000000"/>
        <rFont val="Calibri"/>
      </rPr>
      <t xml:space="preserve">
</t>
    </r>
    <r>
      <rPr>
        <sz val="11"/>
        <color rgb="FF000000"/>
        <rFont val="Calibri"/>
      </rPr>
      <t>drwxr-xr-x. 2 root root   6 Mar 23  2022 /etc/cron.monthly</t>
    </r>
    <r>
      <rPr>
        <sz val="11"/>
        <color rgb="FF000000"/>
        <rFont val="Calibri"/>
      </rPr>
      <t xml:space="preserve">
</t>
    </r>
    <r>
      <rPr>
        <sz val="11"/>
        <color rgb="FF000000"/>
        <rFont val="Calibri"/>
      </rPr>
      <t>-rw-r--r--. 1 root root 451 Mar 23  2022 /etc/crontab</t>
    </r>
    <r>
      <rPr>
        <sz val="11"/>
        <color rgb="FF000000"/>
        <rFont val="Calibri"/>
      </rPr>
      <t xml:space="preserve">
</t>
    </r>
    <r>
      <rPr>
        <sz val="11"/>
        <color rgb="FF000000"/>
        <rFont val="Calibri"/>
      </rPr>
      <t>drwxr-xr-x. 2 root root   6 Mar 23  2022 /etc/cron.weekly</t>
    </r>
  </si>
  <si>
    <t>V-257889</t>
  </si>
  <si>
    <r>
      <rPr>
        <sz val="11"/>
        <rFont val="Calibri"/>
      </rPr>
      <t>All RHEL 9 local initialization files must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</si>
  <si>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sudo chmod 0740 /home/disauser/.&lt;INIT_FILE&gt;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</si>
  <si>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</si>
  <si>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all local initialization files have a mode of "0740" or less permissive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/home /root -maxdepth 2 -type f -name ".*" -perm /037 -ls</t>
    </r>
    <r>
      <rPr>
        <sz val="11"/>
        <color rgb="FF000000"/>
        <rFont val="Calibri"/>
      </rPr>
      <t xml:space="preserve">
</t>
    </r>
    <r>
      <rPr>
        <sz val="11"/>
        <color rgb="FF000000"/>
        <rFont val="Calibri"/>
      </rPr>
      <t>755 /home/disauser/.somepermissivefile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local initialization files are returned, this indicates a mode more permissive than "0740", and this is a finding.</t>
    </r>
  </si>
  <si>
    <t>V-257890</t>
  </si>
  <si>
    <r>
      <rPr>
        <sz val="11"/>
        <rFont val="Calibri"/>
      </rPr>
      <t>All RHEL 9 local interactive user home directories must have mode 0750 or less permissive.</t>
    </r>
  </si>
  <si>
    <r>
      <rPr>
        <sz val="11"/>
        <color rgb="FF000000"/>
        <rFont val="Calibri"/>
      </rPr>
      <t>Change the mode of interactive user's home directories to "0750" using the following command:</t>
    </r>
    <r>
      <rPr>
        <sz val="11"/>
        <color rgb="FF000000"/>
        <rFont val="Calibri"/>
      </rPr>
      <t xml:space="preserve">
</t>
    </r>
    <r>
      <rPr>
        <sz val="11"/>
        <color rgb="FF000000"/>
        <rFont val="Calibri"/>
      </rPr>
      <t>Note: The example will be for the user "disauser".</t>
    </r>
    <r>
      <rPr>
        <sz val="11"/>
        <color rgb="FF000000"/>
        <rFont val="Calibri"/>
      </rPr>
      <t xml:space="preserve">
</t>
    </r>
    <r>
      <rPr>
        <sz val="11"/>
        <color rgb="FF000000"/>
        <rFont val="Calibri"/>
      </rPr>
      <t>$ sudo chmod 0750 /home/disauser</t>
    </r>
  </si>
  <si>
    <r>
      <rPr>
        <sz val="11"/>
        <color rgb="FF000000"/>
        <rFont val="Calibri"/>
      </rPr>
      <t>Excessive permissions on local interactive user home directories may allow unauthorized access to user files by other users.</t>
    </r>
  </si>
  <si>
    <r>
      <rPr>
        <sz val="11"/>
        <color rgb="FF000000"/>
        <rFont val="Calibri"/>
      </rPr>
      <t>Verify the assigned home directory of all local interactive users has a mode of "0750" or less permissive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stat -L -c '%a %n' $(awk -F: '($3&gt;=1000)&amp;&amp;($7 !~ /nologin/){print $6}' /etc/passwd) 2&gt;/dev/null</t>
    </r>
    <r>
      <rPr>
        <sz val="11"/>
        <color rgb="FF000000"/>
        <rFont val="Calibri"/>
      </rPr>
      <t xml:space="preserve">
</t>
    </r>
    <r>
      <rPr>
        <sz val="11"/>
        <color rgb="FF000000"/>
        <rFont val="Calibri"/>
      </rPr>
      <t>700 /home/disauser</t>
    </r>
    <r>
      <rPr>
        <sz val="11"/>
        <color rgb="FF000000"/>
        <rFont val="Calibri"/>
      </rPr>
      <t xml:space="preserve">
</t>
    </r>
    <r>
      <rPr>
        <sz val="11"/>
        <color rgb="FF000000"/>
        <rFont val="Calibri"/>
      </rPr>
      <t>If home directories referenced in "/etc/passwd" do not have a mode of "0750" or less permissive, this is a finding.</t>
    </r>
  </si>
  <si>
    <t>V-257891</t>
  </si>
  <si>
    <r>
      <rPr>
        <sz val="11"/>
        <rFont val="Calibri"/>
      </rPr>
      <t>RHEL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</si>
  <si>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sudo chmod 0644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</si>
  <si>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</si>
  <si>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Verify that the "/etc/group" file has mode "0644" or less permissive with the following command:</t>
    </r>
    <r>
      <rPr>
        <sz val="11"/>
        <color rgb="FF000000"/>
        <rFont val="Calibri"/>
      </rPr>
      <t xml:space="preserve">
</t>
    </r>
    <r>
      <rPr>
        <sz val="11"/>
        <color rgb="FF000000"/>
        <rFont val="Calibri"/>
      </rPr>
      <t>$ sudo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</si>
  <si>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V-257892</t>
  </si>
  <si>
    <r>
      <rPr>
        <sz val="11"/>
        <rFont val="Calibri"/>
      </rPr>
      <t>RHEL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</si>
  <si>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sudo chmod 0644 /etc/group-</t>
    </r>
  </si>
  <si>
    <r>
      <rPr>
        <sz val="11"/>
        <color rgb="FF000000"/>
        <rFont val="Calibri"/>
      </rPr>
      <t>The "/etc/group-" file is a backup file of "/etc/group", and as such, contains information regarding groups that are configured on the system. Protection of this file is important for system security.</t>
    </r>
  </si>
  <si>
    <r>
      <rPr>
        <sz val="11"/>
        <color rgb="FF000000"/>
        <rFont val="Calibri"/>
      </rPr>
      <t>Verify that the "/etc/group-" file has mode "0644" or less permissive with the following command:</t>
    </r>
    <r>
      <rPr>
        <sz val="11"/>
        <color rgb="FF000000"/>
        <rFont val="Calibri"/>
      </rPr>
      <t xml:space="preserve">
</t>
    </r>
    <r>
      <rPr>
        <sz val="11"/>
        <color rgb="FF000000"/>
        <rFont val="Calibri"/>
      </rPr>
      <t>$ sudo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</si>
  <si>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V-257893</t>
  </si>
  <si>
    <r>
      <rPr>
        <sz val="11"/>
        <rFont val="Calibri"/>
      </rPr>
      <t>RHEL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</si>
  <si>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sudo chmod 0000 /etc/gshadow</t>
    </r>
  </si>
  <si>
    <r>
      <rPr>
        <sz val="11"/>
        <color rgb="FF000000"/>
        <rFont val="Calibri"/>
      </rPr>
      <t>The "/etc/gshadow" file contains group password hashes. Protection of this file is critical for system security.</t>
    </r>
  </si>
  <si>
    <r>
      <rPr>
        <sz val="11"/>
        <color rgb="FF000000"/>
        <rFont val="Calibri"/>
      </rPr>
      <t>Verify that the "/etc/gshadow" file has mode "0000" with the following command:</t>
    </r>
    <r>
      <rPr>
        <sz val="11"/>
        <color rgb="FF000000"/>
        <rFont val="Calibri"/>
      </rPr>
      <t xml:space="preserve">
</t>
    </r>
    <r>
      <rPr>
        <sz val="11"/>
        <color rgb="FF000000"/>
        <rFont val="Calibri"/>
      </rPr>
      <t>$ sudo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</si>
  <si>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V-257894</t>
  </si>
  <si>
    <r>
      <rPr>
        <sz val="11"/>
        <rFont val="Calibri"/>
      </rPr>
      <t>RHEL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</si>
  <si>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sudo chmod 0000 /etc/gshadow-</t>
    </r>
  </si>
  <si>
    <r>
      <rPr>
        <sz val="11"/>
        <color rgb="FF000000"/>
        <rFont val="Calibri"/>
      </rPr>
      <t>The "/etc/gshadow-" file is a backup of "/etc/gshadow", and as such, contains group password hashes. Protection of this file is critical for system security.</t>
    </r>
  </si>
  <si>
    <r>
      <rPr>
        <sz val="11"/>
        <color rgb="FF000000"/>
        <rFont val="Calibri"/>
      </rPr>
      <t>Verify that the "/etc/gshadow-" file has mode "0000" with the following command:</t>
    </r>
    <r>
      <rPr>
        <sz val="11"/>
        <color rgb="FF000000"/>
        <rFont val="Calibri"/>
      </rPr>
      <t xml:space="preserve">
</t>
    </r>
    <r>
      <rPr>
        <sz val="11"/>
        <color rgb="FF000000"/>
        <rFont val="Calibri"/>
      </rPr>
      <t>$ sudo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</si>
  <si>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V-257895</t>
  </si>
  <si>
    <r>
      <rPr>
        <sz val="11"/>
        <rFont val="Calibri"/>
      </rPr>
      <t>RHEL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</si>
  <si>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sudo chmod 0644 /etc/passwd</t>
    </r>
  </si>
  <si>
    <r>
      <rPr>
        <sz val="11"/>
        <color rgb="FF000000"/>
        <rFont val="Calibri"/>
      </rPr>
      <t>If the "/etc/passwd" file is writable by a group-owner or the world the risk of its compromise is increased. The file contains the list of accounts on the system and associated information, and protection of this file is critical for system security.</t>
    </r>
  </si>
  <si>
    <r>
      <rPr>
        <sz val="11"/>
        <color rgb="FF000000"/>
        <rFont val="Calibri"/>
      </rPr>
      <t>Verify that the "/etc/passwd" file has mode "0644" or less permissive with the following command:</t>
    </r>
    <r>
      <rPr>
        <sz val="11"/>
        <color rgb="FF000000"/>
        <rFont val="Calibri"/>
      </rPr>
      <t xml:space="preserve">
</t>
    </r>
    <r>
      <rPr>
        <sz val="11"/>
        <color rgb="FF000000"/>
        <rFont val="Calibri"/>
      </rPr>
      <t>$ sudo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</si>
  <si>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V-257896</t>
  </si>
  <si>
    <r>
      <rPr>
        <sz val="11"/>
        <rFont val="Calibri"/>
      </rPr>
      <t>RHEL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</si>
  <si>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sudo chmod 0644 /etc/passwd-</t>
    </r>
  </si>
  <si>
    <r>
      <rPr>
        <sz val="11"/>
        <color rgb="FF000000"/>
        <rFont val="Calibri"/>
      </rPr>
      <t>The "/etc/passwd-" file is a backup file of "/etc/passwd", and as such, contains information about the users that are configured on the system. Protection of this file is critical for system security.</t>
    </r>
  </si>
  <si>
    <r>
      <rPr>
        <sz val="11"/>
        <color rgb="FF000000"/>
        <rFont val="Calibri"/>
      </rPr>
      <t>Verify that the "/etc/passwd-" file has mode "0644" or less permissive with the following command:</t>
    </r>
    <r>
      <rPr>
        <sz val="11"/>
        <color rgb="FF000000"/>
        <rFont val="Calibri"/>
      </rPr>
      <t xml:space="preserve">
</t>
    </r>
    <r>
      <rPr>
        <sz val="11"/>
        <color rgb="FF000000"/>
        <rFont val="Calibri"/>
      </rPr>
      <t>$ sudo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</si>
  <si>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V-257897</t>
  </si>
  <si>
    <r>
      <rPr>
        <sz val="11"/>
        <rFont val="Calibri"/>
      </rPr>
      <t>RHEL 9 /etc/shadow- file must have mode 0000 or less permissive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</si>
  <si>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sudo chmod 0000 /etc/shadow-</t>
    </r>
  </si>
  <si>
    <r>
      <rPr>
        <sz val="11"/>
        <color rgb="FF000000"/>
        <rFont val="Calibri"/>
      </rPr>
      <t>The "/etc/shadow-" file is a backup file of "/etc/shadow", and as such, contains the list of local system accounts and password hashes. Protection of this file is critical for system security.</t>
    </r>
  </si>
  <si>
    <r>
      <rPr>
        <sz val="11"/>
        <color rgb="FF000000"/>
        <rFont val="Calibri"/>
      </rPr>
      <t>Verify that the "/etc/shadow-" file has mode "0000" with the following command:</t>
    </r>
    <r>
      <rPr>
        <sz val="11"/>
        <color rgb="FF000000"/>
        <rFont val="Calibri"/>
      </rPr>
      <t xml:space="preserve">
</t>
    </r>
    <r>
      <rPr>
        <sz val="11"/>
        <color rgb="FF000000"/>
        <rFont val="Calibri"/>
      </rPr>
      <t>$ sudo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</si>
  <si>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V-257898</t>
  </si>
  <si>
    <r>
      <rPr>
        <sz val="11"/>
        <rFont val="Calibri"/>
      </rPr>
      <t>RHEL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</si>
  <si>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sudo chown root /etc/group</t>
    </r>
  </si>
  <si>
    <r>
      <rPr>
        <sz val="11"/>
        <color rgb="FF000000"/>
        <rFont val="Calibri"/>
      </rPr>
      <t>Verify the ownership of the "/etc/group" file with the following command:</t>
    </r>
    <r>
      <rPr>
        <sz val="11"/>
        <color rgb="FF000000"/>
        <rFont val="Calibri"/>
      </rPr>
      <t xml:space="preserve">
</t>
    </r>
    <r>
      <rPr>
        <sz val="11"/>
        <color rgb="FF000000"/>
        <rFont val="Calibri"/>
      </rPr>
      <t xml:space="preserve">$ sudo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</si>
  <si>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V-257899</t>
  </si>
  <si>
    <r>
      <rPr>
        <sz val="11"/>
        <rFont val="Calibri"/>
      </rPr>
      <t>RHEL 9 /etc/group file must be group-owned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</si>
  <si>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sudo chgrp root /etc/group</t>
    </r>
  </si>
  <si>
    <r>
      <rPr>
        <sz val="11"/>
        <color rgb="FF000000"/>
        <rFont val="Calibri"/>
      </rPr>
      <t>Verify the group ownership of the "/etc/group" file with the following command:</t>
    </r>
    <r>
      <rPr>
        <sz val="11"/>
        <color rgb="FF000000"/>
        <rFont val="Calibri"/>
      </rPr>
      <t xml:space="preserve">
</t>
    </r>
    <r>
      <rPr>
        <sz val="11"/>
        <color rgb="FF000000"/>
        <rFont val="Calibri"/>
      </rPr>
      <t xml:space="preserve">$ sudo stat -c "%G %n" /etc/group </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</si>
  <si>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V-257900</t>
  </si>
  <si>
    <r>
      <rPr>
        <sz val="11"/>
        <rFont val="Calibri"/>
      </rPr>
      <t>RHEL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</si>
  <si>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sudo chown root /etc/group-</t>
    </r>
  </si>
  <si>
    <r>
      <rPr>
        <sz val="11"/>
        <color rgb="FF000000"/>
        <rFont val="Calibri"/>
      </rPr>
      <t>Verify the ownership of the "/etc/group-" file with the following command:</t>
    </r>
    <r>
      <rPr>
        <sz val="11"/>
        <color rgb="FF000000"/>
        <rFont val="Calibri"/>
      </rPr>
      <t xml:space="preserve">
</t>
    </r>
    <r>
      <rPr>
        <sz val="11"/>
        <color rgb="FF000000"/>
        <rFont val="Calibri"/>
      </rPr>
      <t xml:space="preserve">$ sudo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</si>
  <si>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V-257901</t>
  </si>
  <si>
    <r>
      <rPr>
        <sz val="11"/>
        <rFont val="Calibri"/>
      </rPr>
      <t>RHEL 9 /etc/group- file must be group-owned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</si>
  <si>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sudo chgrp root /etc/group-</t>
    </r>
  </si>
  <si>
    <r>
      <rPr>
        <sz val="11"/>
        <color rgb="FF000000"/>
        <rFont val="Calibri"/>
      </rPr>
      <t>Verify the group ownership of the "/etc/group-" file with the following command:</t>
    </r>
    <r>
      <rPr>
        <sz val="11"/>
        <color rgb="FF000000"/>
        <rFont val="Calibri"/>
      </rPr>
      <t xml:space="preserve">
</t>
    </r>
    <r>
      <rPr>
        <sz val="11"/>
        <color rgb="FF000000"/>
        <rFont val="Calibri"/>
      </rPr>
      <t xml:space="preserve">$ sudo stat -c "%G %n" /etc/group- </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</si>
  <si>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V-257902</t>
  </si>
  <si>
    <r>
      <rPr>
        <sz val="11"/>
        <rFont val="Calibri"/>
      </rPr>
      <t>RHEL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</si>
  <si>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sudo chown root /etc/gshadow</t>
    </r>
  </si>
  <si>
    <r>
      <rPr>
        <sz val="11"/>
        <color rgb="FF000000"/>
        <rFont val="Calibri"/>
      </rPr>
      <t>Verify the ownership of the "/etc/gshadow" file with the following command:</t>
    </r>
    <r>
      <rPr>
        <sz val="11"/>
        <color rgb="FF000000"/>
        <rFont val="Calibri"/>
      </rPr>
      <t xml:space="preserve">
</t>
    </r>
    <r>
      <rPr>
        <sz val="11"/>
        <color rgb="FF000000"/>
        <rFont val="Calibri"/>
      </rPr>
      <t xml:space="preserve">$ sudo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</si>
  <si>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V-257903</t>
  </si>
  <si>
    <r>
      <rPr>
        <sz val="11"/>
        <rFont val="Calibri"/>
      </rPr>
      <t>RHEL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</si>
  <si>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sudo chgrp root /etc/gshadow</t>
    </r>
  </si>
  <si>
    <r>
      <rPr>
        <sz val="11"/>
        <color rgb="FF000000"/>
        <rFont val="Calibri"/>
      </rPr>
      <t>Verify the group ownership of the "/etc/gshadow" file with the following command:</t>
    </r>
    <r>
      <rPr>
        <sz val="11"/>
        <color rgb="FF000000"/>
        <rFont val="Calibri"/>
      </rPr>
      <t xml:space="preserve">
</t>
    </r>
    <r>
      <rPr>
        <sz val="11"/>
        <color rgb="FF000000"/>
        <rFont val="Calibri"/>
      </rPr>
      <t xml:space="preserve">$ sudo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</si>
  <si>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V-257904</t>
  </si>
  <si>
    <r>
      <rPr>
        <sz val="11"/>
        <rFont val="Calibri"/>
      </rPr>
      <t>RHEL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</si>
  <si>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sudo chown root /etc/gshadow-</t>
    </r>
  </si>
  <si>
    <r>
      <rPr>
        <sz val="11"/>
        <color rgb="FF000000"/>
        <rFont val="Calibri"/>
      </rPr>
      <t>Verify the ownership of the "/etc/gshadow-" file with the following command:</t>
    </r>
    <r>
      <rPr>
        <sz val="11"/>
        <color rgb="FF000000"/>
        <rFont val="Calibri"/>
      </rPr>
      <t xml:space="preserve">
</t>
    </r>
    <r>
      <rPr>
        <sz val="11"/>
        <color rgb="FF000000"/>
        <rFont val="Calibri"/>
      </rPr>
      <t xml:space="preserve">$ sudo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</si>
  <si>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V-257905</t>
  </si>
  <si>
    <r>
      <rPr>
        <sz val="11"/>
        <rFont val="Calibri"/>
      </rPr>
      <t>RHEL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</si>
  <si>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sudo chgrp root /etc/gshadow-</t>
    </r>
  </si>
  <si>
    <r>
      <rPr>
        <sz val="11"/>
        <color rgb="FF000000"/>
        <rFont val="Calibri"/>
      </rPr>
      <t>Verify the group ownership of the "/etc/gshadow-" file with the following command:</t>
    </r>
    <r>
      <rPr>
        <sz val="11"/>
        <color rgb="FF000000"/>
        <rFont val="Calibri"/>
      </rPr>
      <t xml:space="preserve">
</t>
    </r>
    <r>
      <rPr>
        <sz val="11"/>
        <color rgb="FF000000"/>
        <rFont val="Calibri"/>
      </rPr>
      <t xml:space="preserve">$ sudo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</si>
  <si>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V-257906</t>
  </si>
  <si>
    <r>
      <rPr>
        <sz val="11"/>
        <rFont val="Calibri"/>
      </rPr>
      <t>RHEL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</si>
  <si>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sudo chown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</si>
  <si>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</si>
  <si>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Verify the ownership of the "/etc/passwd" file with the following command:</t>
    </r>
    <r>
      <rPr>
        <sz val="11"/>
        <color rgb="FF000000"/>
        <rFont val="Calibri"/>
      </rPr>
      <t xml:space="preserve">
</t>
    </r>
    <r>
      <rPr>
        <sz val="11"/>
        <color rgb="FF000000"/>
        <rFont val="Calibri"/>
      </rPr>
      <t>$ sudo stat -c "%U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an owner of "root", this is a finding.</t>
    </r>
  </si>
  <si>
    <t>V-257907</t>
  </si>
  <si>
    <r>
      <rPr>
        <sz val="11"/>
        <rFont val="Calibri"/>
      </rPr>
      <t>RHEL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</si>
  <si>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sudo chgrp root /etc/passwd</t>
    </r>
  </si>
  <si>
    <r>
      <rPr>
        <sz val="11"/>
        <color rgb="FF000000"/>
        <rFont val="Calibri"/>
      </rPr>
      <t>Verify the group ownership of the "/etc/passwd" file with the following command:</t>
    </r>
    <r>
      <rPr>
        <sz val="11"/>
        <color rgb="FF000000"/>
        <rFont val="Calibri"/>
      </rPr>
      <t xml:space="preserve">
</t>
    </r>
    <r>
      <rPr>
        <sz val="11"/>
        <color rgb="FF000000"/>
        <rFont val="Calibri"/>
      </rPr>
      <t xml:space="preserve">$ sudo stat -c "%G %n" /etc/passwd </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</si>
  <si>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V-257908</t>
  </si>
  <si>
    <r>
      <rPr>
        <sz val="11"/>
        <rFont val="Calibri"/>
      </rPr>
      <t>RHEL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</si>
  <si>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sudo chown root /etc/passwd-</t>
    </r>
  </si>
  <si>
    <r>
      <rPr>
        <sz val="11"/>
        <color rgb="FF000000"/>
        <rFont val="Calibri"/>
      </rPr>
      <t>Verify the ownership of the "/etc/passwd-" file with the following command:</t>
    </r>
    <r>
      <rPr>
        <sz val="11"/>
        <color rgb="FF000000"/>
        <rFont val="Calibri"/>
      </rPr>
      <t xml:space="preserve">
</t>
    </r>
    <r>
      <rPr>
        <sz val="11"/>
        <color rgb="FF000000"/>
        <rFont val="Calibri"/>
      </rPr>
      <t xml:space="preserve">$ sudo stat -c "%U %n" /etc/passwd- </t>
    </r>
    <r>
      <rPr>
        <sz val="11"/>
        <color rgb="FF000000"/>
        <rFont val="Calibri"/>
      </rPr>
      <t xml:space="preserve">
</t>
    </r>
    <r>
      <rPr>
        <sz val="11"/>
        <color rgb="FF000000"/>
        <rFont val="Calibri"/>
      </rPr>
      <t xml:space="preserve">root /etc/passwd- </t>
    </r>
    <r>
      <rPr>
        <sz val="11"/>
        <color rgb="FF000000"/>
        <rFont val="Calibri"/>
      </rPr>
      <t xml:space="preserve">
</t>
    </r>
    <r>
      <rPr>
        <sz val="11"/>
        <color rgb="FF000000"/>
        <rFont val="Calibri"/>
      </rPr>
      <t>If "/etc/passwd-" file does not have an owner of "root", this is a finding.</t>
    </r>
  </si>
  <si>
    <t>V-257909</t>
  </si>
  <si>
    <r>
      <rPr>
        <sz val="11"/>
        <rFont val="Calibri"/>
      </rPr>
      <t>RHEL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</si>
  <si>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sudo chgrp root /etc/passwd-</t>
    </r>
  </si>
  <si>
    <r>
      <rPr>
        <sz val="11"/>
        <color rgb="FF000000"/>
        <rFont val="Calibri"/>
      </rPr>
      <t>Verify the group ownership of the "/etc/passwd-" file with the following command:</t>
    </r>
    <r>
      <rPr>
        <sz val="11"/>
        <color rgb="FF000000"/>
        <rFont val="Calibri"/>
      </rPr>
      <t xml:space="preserve">
</t>
    </r>
    <r>
      <rPr>
        <sz val="11"/>
        <color rgb="FF000000"/>
        <rFont val="Calibri"/>
      </rPr>
      <t>$ sudo stat -c "%G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</si>
  <si>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V-257910</t>
  </si>
  <si>
    <r>
      <rPr>
        <sz val="11"/>
        <rFont val="Calibri"/>
      </rPr>
      <t>RHEL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</si>
  <si>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sudo chown root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</si>
  <si>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</si>
  <si>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Verify the ownership of the "/etc/shadow" file with the following command:</t>
    </r>
    <r>
      <rPr>
        <sz val="11"/>
        <color rgb="FF000000"/>
        <rFont val="Calibri"/>
      </rPr>
      <t xml:space="preserve">
</t>
    </r>
    <r>
      <rPr>
        <sz val="11"/>
        <color rgb="FF000000"/>
        <rFont val="Calibri"/>
      </rPr>
      <t>$ sudo stat -c "%U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an owner of "root", this is a finding.</t>
    </r>
  </si>
  <si>
    <t>V-257911</t>
  </si>
  <si>
    <r>
      <rPr>
        <sz val="11"/>
        <rFont val="Calibri"/>
      </rPr>
      <t>RHEL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</si>
  <si>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sudo chgrp root /etc/shadow</t>
    </r>
  </si>
  <si>
    <r>
      <rPr>
        <sz val="11"/>
        <color rgb="FF000000"/>
        <rFont val="Calibri"/>
      </rPr>
      <t>The "/etc/shadow" file stores password hashes. Protection of this file is critical for system security.</t>
    </r>
  </si>
  <si>
    <r>
      <rPr>
        <sz val="11"/>
        <color rgb="FF000000"/>
        <rFont val="Calibri"/>
      </rPr>
      <t>Verify the group ownership of the "/etc/shadow" file with the following command:</t>
    </r>
    <r>
      <rPr>
        <sz val="11"/>
        <color rgb="FF000000"/>
        <rFont val="Calibri"/>
      </rPr>
      <t xml:space="preserve">
</t>
    </r>
    <r>
      <rPr>
        <sz val="11"/>
        <color rgb="FF000000"/>
        <rFont val="Calibri"/>
      </rPr>
      <t xml:space="preserve">$ sudo stat -c "%G %n" /etc/shadow </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</si>
  <si>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V-257912</t>
  </si>
  <si>
    <r>
      <rPr>
        <sz val="11"/>
        <rFont val="Calibri"/>
      </rPr>
      <t>RHEL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</si>
  <si>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sudo chown root /etc/shadow-</t>
    </r>
  </si>
  <si>
    <r>
      <rPr>
        <sz val="11"/>
        <color rgb="FF000000"/>
        <rFont val="Calibri"/>
      </rPr>
      <t>Verify the ownership of the "/etc/shadow-" file with the following command:</t>
    </r>
    <r>
      <rPr>
        <sz val="11"/>
        <color rgb="FF000000"/>
        <rFont val="Calibri"/>
      </rPr>
      <t xml:space="preserve">
</t>
    </r>
    <r>
      <rPr>
        <sz val="11"/>
        <color rgb="FF000000"/>
        <rFont val="Calibri"/>
      </rPr>
      <t xml:space="preserve">$ sudo stat -c "%U %n" /etc/shadow- </t>
    </r>
    <r>
      <rPr>
        <sz val="11"/>
        <color rgb="FF000000"/>
        <rFont val="Calibri"/>
      </rPr>
      <t xml:space="preserve">
</t>
    </r>
    <r>
      <rPr>
        <sz val="11"/>
        <color rgb="FF000000"/>
        <rFont val="Calibri"/>
      </rPr>
      <t xml:space="preserve">root /etc/shadow- </t>
    </r>
    <r>
      <rPr>
        <sz val="11"/>
        <color rgb="FF000000"/>
        <rFont val="Calibri"/>
      </rPr>
      <t xml:space="preserve">
</t>
    </r>
    <r>
      <rPr>
        <sz val="11"/>
        <color rgb="FF000000"/>
        <rFont val="Calibri"/>
      </rPr>
      <t>If "/etc/shadow-" file does not have an owner of "root", this is a finding.</t>
    </r>
  </si>
  <si>
    <t>V-257913</t>
  </si>
  <si>
    <r>
      <rPr>
        <sz val="11"/>
        <rFont val="Calibri"/>
      </rPr>
      <t>RHEL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</si>
  <si>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sudo chgrp root /etc/shadow-</t>
    </r>
  </si>
  <si>
    <r>
      <rPr>
        <sz val="11"/>
        <color rgb="FF000000"/>
        <rFont val="Calibri"/>
      </rPr>
      <t>Verify the group ownership of the "/etc/shadow-" file with the following command:</t>
    </r>
    <r>
      <rPr>
        <sz val="11"/>
        <color rgb="FF000000"/>
        <rFont val="Calibri"/>
      </rPr>
      <t xml:space="preserve">
</t>
    </r>
    <r>
      <rPr>
        <sz val="11"/>
        <color rgb="FF000000"/>
        <rFont val="Calibri"/>
      </rPr>
      <t>$ sudo stat -c "%G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</si>
  <si>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V-257914</t>
  </si>
  <si>
    <r>
      <rPr>
        <sz val="11"/>
        <rFont val="Calibri"/>
      </rPr>
      <t>RHEL 9 /var/log directory must be owned by root.</t>
    </r>
  </si>
  <si>
    <r>
      <rPr>
        <sz val="11"/>
        <color rgb="FF000000"/>
        <rFont val="Calibri"/>
      </rPr>
      <t>Configure the owner of the directory "/var/log" to "root" by running the following command:</t>
    </r>
    <r>
      <rPr>
        <sz val="11"/>
        <color rgb="FF000000"/>
        <rFont val="Calibri"/>
      </rPr>
      <t xml:space="preserve">
</t>
    </r>
    <r>
      <rPr>
        <sz val="11"/>
        <color rgb="FF000000"/>
        <rFont val="Calibri"/>
      </rPr>
      <t>$ sudo chown root /var/log</t>
    </r>
  </si>
  <si>
    <r>
      <rPr>
        <sz val="11"/>
        <color rgb="FF000000"/>
        <rFont val="Calibri"/>
      </rPr>
      <t>Verify the "/var/log" directory is owned by root with the following command:</t>
    </r>
    <r>
      <rPr>
        <sz val="11"/>
        <color rgb="FF000000"/>
        <rFont val="Calibri"/>
      </rPr>
      <t xml:space="preserve">
</t>
    </r>
    <r>
      <rPr>
        <sz val="11"/>
        <color rgb="FF000000"/>
        <rFont val="Calibri"/>
      </rPr>
      <t>$ stat -c "%U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an owner of "root", this is a finding.</t>
    </r>
  </si>
  <si>
    <t>V-257915</t>
  </si>
  <si>
    <r>
      <rPr>
        <sz val="11"/>
        <rFont val="Calibri"/>
      </rPr>
      <t>RHEL 9 /var/log directory must be group-owned by root.</t>
    </r>
  </si>
  <si>
    <r>
      <rPr>
        <sz val="11"/>
        <color rgb="FF000000"/>
        <rFont val="Calibri"/>
      </rPr>
      <t>Configure the group owner of the directory "/var/log" to "root" by running the following command:</t>
    </r>
    <r>
      <rPr>
        <sz val="11"/>
        <color rgb="FF000000"/>
        <rFont val="Calibri"/>
      </rPr>
      <t xml:space="preserve">
</t>
    </r>
    <r>
      <rPr>
        <sz val="11"/>
        <color rgb="FF000000"/>
        <rFont val="Calibri"/>
      </rPr>
      <t>$ sudo chgrp root /var/log</t>
    </r>
  </si>
  <si>
    <r>
      <rPr>
        <sz val="11"/>
        <color rgb="FF000000"/>
        <rFont val="Calibri"/>
      </rPr>
      <t>Verify the "/var/log" directory is group-owned by root with the following command:</t>
    </r>
    <r>
      <rPr>
        <sz val="11"/>
        <color rgb="FF000000"/>
        <rFont val="Calibri"/>
      </rPr>
      <t xml:space="preserve">
</t>
    </r>
    <r>
      <rPr>
        <sz val="11"/>
        <color rgb="FF000000"/>
        <rFont val="Calibri"/>
      </rPr>
      <t>$ stat -c "%G %n" /var/log</t>
    </r>
    <r>
      <rPr>
        <sz val="11"/>
        <color rgb="FF000000"/>
        <rFont val="Calibri"/>
      </rPr>
      <t xml:space="preserve">
</t>
    </r>
    <r>
      <rPr>
        <sz val="11"/>
        <color rgb="FF000000"/>
        <rFont val="Calibri"/>
      </rPr>
      <t>root /var/log</t>
    </r>
    <r>
      <rPr>
        <sz val="11"/>
        <color rgb="FF000000"/>
        <rFont val="Calibri"/>
      </rPr>
      <t xml:space="preserve">
</t>
    </r>
    <r>
      <rPr>
        <sz val="11"/>
        <color rgb="FF000000"/>
        <rFont val="Calibri"/>
      </rPr>
      <t>If "/var/log" does not have a group owner of "root", this is a finding.</t>
    </r>
  </si>
  <si>
    <t>V-257916</t>
  </si>
  <si>
    <r>
      <rPr>
        <sz val="11"/>
        <rFont val="Calibri"/>
      </rPr>
      <t>RHEL 9 /var/log/messages file must be owned by root.</t>
    </r>
  </si>
  <si>
    <r>
      <rPr>
        <sz val="11"/>
        <color rgb="FF000000"/>
        <rFont val="Calibri"/>
      </rPr>
      <t>Change the owner of the "/var/log/messages" file to "root" by running the following command:</t>
    </r>
    <r>
      <rPr>
        <sz val="11"/>
        <color rgb="FF000000"/>
        <rFont val="Calibri"/>
      </rPr>
      <t xml:space="preserve">
</t>
    </r>
    <r>
      <rPr>
        <sz val="11"/>
        <color rgb="FF000000"/>
        <rFont val="Calibri"/>
      </rPr>
      <t>$ sudo chown root /var/log/messages</t>
    </r>
  </si>
  <si>
    <r>
      <rPr>
        <sz val="11"/>
        <color rgb="FF000000"/>
        <rFont val="Calibri"/>
      </rPr>
      <t>Verify the "/var/log/messages" file is owned by root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"%U %n" /var/log/messages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"/var/log/messages" does not have an owner of "root", this is a finding.</t>
    </r>
  </si>
  <si>
    <t>V-257917</t>
  </si>
  <si>
    <r>
      <rPr>
        <sz val="11"/>
        <rFont val="Calibri"/>
      </rPr>
      <t>RHEL 9 /var/log/messages file must be group-owned by root.</t>
    </r>
  </si>
  <si>
    <r>
      <rPr>
        <sz val="11"/>
        <color rgb="FF000000"/>
        <rFont val="Calibri"/>
      </rPr>
      <t>Change the group owner of the "/var/log/messages" file to "root" by running the following command:</t>
    </r>
    <r>
      <rPr>
        <sz val="11"/>
        <color rgb="FF000000"/>
        <rFont val="Calibri"/>
      </rPr>
      <t xml:space="preserve">
</t>
    </r>
    <r>
      <rPr>
        <sz val="11"/>
        <color rgb="FF000000"/>
        <rFont val="Calibri"/>
      </rPr>
      <t>$ sudo chgrp root /var/log/messages</t>
    </r>
  </si>
  <si>
    <r>
      <rPr>
        <sz val="11"/>
        <color rgb="FF000000"/>
        <rFont val="Calibri"/>
      </rPr>
      <t>Verify the "/var/log/messages" file is group-owned by root with the following command:</t>
    </r>
    <r>
      <rPr>
        <sz val="11"/>
        <color rgb="FF000000"/>
        <rFont val="Calibri"/>
      </rPr>
      <t xml:space="preserve">
</t>
    </r>
    <r>
      <rPr>
        <sz val="11"/>
        <color rgb="FF000000"/>
        <rFont val="Calibri"/>
      </rPr>
      <t>$ stat -c "%G %n" /var/log/messages</t>
    </r>
    <r>
      <rPr>
        <sz val="11"/>
        <color rgb="FF000000"/>
        <rFont val="Calibri"/>
      </rPr>
      <t xml:space="preserve">
</t>
    </r>
    <r>
      <rPr>
        <sz val="11"/>
        <color rgb="FF000000"/>
        <rFont val="Calibri"/>
      </rPr>
      <t>root /var/log/messages</t>
    </r>
    <r>
      <rPr>
        <sz val="11"/>
        <color rgb="FF000000"/>
        <rFont val="Calibri"/>
      </rPr>
      <t xml:space="preserve">
</t>
    </r>
    <r>
      <rPr>
        <sz val="11"/>
        <color rgb="FF000000"/>
        <rFont val="Calibri"/>
      </rPr>
      <t>If "/var/log/messages" does not have a group owner of "root", this is a finding.</t>
    </r>
  </si>
  <si>
    <t>V-257918</t>
  </si>
  <si>
    <r>
      <rPr>
        <sz val="11"/>
        <rFont val="Calibri"/>
      </rPr>
      <t>RHEL 9 system commands must be owned by root.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</si>
  <si>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</si>
  <si>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Verify the system commands contained in the following directories are owned by "root" with the following command:</t>
    </r>
    <r>
      <rPr>
        <sz val="11"/>
        <color rgb="FF000000"/>
        <rFont val="Calibri"/>
      </rPr>
      <t xml:space="preserve">
</t>
    </r>
    <r>
      <rPr>
        <sz val="11"/>
        <color rgb="FF000000"/>
        <rFont val="Calibri"/>
      </rPr>
      <t>$ sudo find -L /bin /sbin /usr/bin /usr/sbin /usr/libexec /usr/local/bin /usr/local/sbin ! -user root -exec stat -L -c "%U %n" {} \;</t>
    </r>
    <r>
      <rPr>
        <sz val="11"/>
        <color rgb="FF000000"/>
        <rFont val="Calibri"/>
      </rPr>
      <t xml:space="preserve">
</t>
    </r>
    <r>
      <rPr>
        <sz val="11"/>
        <color rgb="FF000000"/>
        <rFont val="Calibri"/>
      </rPr>
      <t>If any system commands are found to not be owned by root, this is a finding.</t>
    </r>
  </si>
  <si>
    <t>V-257919</t>
  </si>
  <si>
    <r>
      <rPr>
        <sz val="11"/>
        <rFont val="Calibri"/>
      </rPr>
      <t>RHEL 9 system commands must be group-owned by root or a system account.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</si>
  <si>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</si>
  <si>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Verify the system commands contained in the following directories are group-owned by "root", or a required system account, with the following command:</t>
    </r>
    <r>
      <rPr>
        <sz val="11"/>
        <color rgb="FF000000"/>
        <rFont val="Calibri"/>
      </rPr>
      <t xml:space="preserve">
</t>
    </r>
    <r>
      <rPr>
        <sz val="11"/>
        <color rgb="FF000000"/>
        <rFont val="Calibri"/>
      </rPr>
      <t>$ sudo find -L /bin /sbin /usr/bin /usr/sbin /usr/libexec /usr/local/bin /usr/local/sbin ! -group root -exec stat -L -c "%G %n" {} \;</t>
    </r>
    <r>
      <rPr>
        <sz val="11"/>
        <color rgb="FF000000"/>
        <rFont val="Calibri"/>
      </rPr>
      <t xml:space="preserve">
</t>
    </r>
    <r>
      <rPr>
        <sz val="11"/>
        <color rgb="FF000000"/>
        <rFont val="Calibri"/>
      </rPr>
      <t>If any system commands are returned and are not group-owned by a required system account, this is a finding.</t>
    </r>
  </si>
  <si>
    <t>V-257920</t>
  </si>
  <si>
    <r>
      <rPr>
        <sz val="11"/>
        <rFont val="Calibri"/>
      </rPr>
      <t>RHEL 9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</si>
  <si>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</si>
  <si>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</si>
  <si>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V-257921</t>
  </si>
  <si>
    <r>
      <rPr>
        <sz val="11"/>
        <rFont val="Calibri"/>
      </rPr>
      <t>RHEL 9 library files must be group-owned by root or a system account.</t>
    </r>
  </si>
  <si>
    <r>
      <rPr>
        <sz val="11"/>
        <color rgb="FF000000"/>
        <rFont val="Calibri"/>
      </rPr>
      <t>Configure the systemwide shared library files contained in the directories "/lib", "/lib64", "/usr/lib", and "/usr/lib64" to be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</si>
  <si>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</si>
  <si>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V-257922</t>
  </si>
  <si>
    <r>
      <rPr>
        <sz val="11"/>
        <rFont val="Calibri"/>
      </rPr>
      <t>RHEL 9 library directories must be owned by root.</t>
    </r>
  </si>
  <si>
    <r>
      <rPr>
        <sz val="11"/>
        <color rgb="FF000000"/>
        <rFont val="Calibri"/>
      </rPr>
      <t>Configure the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</si>
  <si>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the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"%U %n" {} \;</t>
    </r>
    <r>
      <rPr>
        <sz val="11"/>
        <color rgb="FF000000"/>
        <rFont val="Calibri"/>
      </rPr>
      <t xml:space="preserve">
</t>
    </r>
    <r>
      <rPr>
        <sz val="11"/>
        <color rgb="FF000000"/>
        <rFont val="Calibri"/>
      </rPr>
      <t>If any systemwide shared library directory is not owned by "root", this is a finding.</t>
    </r>
  </si>
  <si>
    <t>V-257923</t>
  </si>
  <si>
    <r>
      <rPr>
        <sz val="11"/>
        <rFont val="Calibri"/>
      </rPr>
      <t>RHEL 9 library directories must be group-owned by root or a system account.</t>
    </r>
  </si>
  <si>
    <r>
      <rPr>
        <sz val="11"/>
        <color rgb="FF000000"/>
        <rFont val="Calibri"/>
      </rPr>
      <t>Configure the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</si>
  <si>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Verify the systemwide shared library directories are group-owned by "root" with the following command:</t>
    </r>
    <r>
      <rPr>
        <sz val="11"/>
        <color rgb="FF000000"/>
        <rFont val="Calibri"/>
      </rPr>
      <t xml:space="preserve">
</t>
    </r>
    <r>
      <rPr>
        <sz val="11"/>
        <color rgb="FF000000"/>
        <rFont val="Calibri"/>
      </rPr>
      <t>$ sudo find /lib /lib64 /usr/lib /usr/lib64 ! -group root -type d -exec stat -c "%G %n" {} \;</t>
    </r>
    <r>
      <rPr>
        <sz val="11"/>
        <color rgb="FF000000"/>
        <rFont val="Calibri"/>
      </rPr>
      <t xml:space="preserve">
</t>
    </r>
    <r>
      <rPr>
        <sz val="11"/>
        <color rgb="FF000000"/>
        <rFont val="Calibri"/>
      </rPr>
      <t>If any systemwide shared library directory is returned and is not group-owned by a required system account, this is a finding.</t>
    </r>
  </si>
  <si>
    <t>V-257924</t>
  </si>
  <si>
    <r>
      <rPr>
        <sz val="11"/>
        <rFont val="Calibri"/>
      </rPr>
      <t>RHEL 9 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</si>
  <si>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</si>
  <si>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Verify the audit tools are owned by "root" with the following command:</t>
    </r>
    <r>
      <rPr>
        <sz val="11"/>
        <color rgb="FF000000"/>
        <rFont val="Calibri"/>
      </rPr>
      <t xml:space="preserve">
</t>
    </r>
    <r>
      <rPr>
        <sz val="11"/>
        <color rgb="FF000000"/>
        <rFont val="Calibri"/>
      </rPr>
      <t>$ sudo stat -c "%U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an owner of "root", this is a finding.</t>
    </r>
  </si>
  <si>
    <t>V-257925</t>
  </si>
  <si>
    <r>
      <rPr>
        <sz val="11"/>
        <rFont val="Calibri"/>
      </rPr>
      <t>RHEL 9 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</si>
  <si>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</si>
  <si>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RHEL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</si>
  <si>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are group owned by "root" with the following command:</t>
    </r>
    <r>
      <rPr>
        <sz val="11"/>
        <color rgb="FF000000"/>
        <rFont val="Calibri"/>
      </rPr>
      <t xml:space="preserve">
</t>
    </r>
    <r>
      <rPr>
        <sz val="11"/>
        <color rgb="FF000000"/>
        <rFont val="Calibri"/>
      </rPr>
      <t>$ sudo stat -c "%G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 group owner of "root", this is a finding.</t>
    </r>
  </si>
  <si>
    <t>V-257926</t>
  </si>
  <si>
    <r>
      <rPr>
        <sz val="11"/>
        <rFont val="Calibri"/>
      </rPr>
      <t>RHEL 9 cron configuration files directory must be owned by root.</t>
    </r>
  </si>
  <si>
    <r>
      <rPr>
        <sz val="11"/>
        <color rgb="FF000000"/>
        <rFont val="Calibri"/>
      </rPr>
      <t>Configure any cron configuration not owned by root with the following command:</t>
    </r>
    <r>
      <rPr>
        <sz val="11"/>
        <color rgb="FF000000"/>
        <rFont val="Calibri"/>
      </rPr>
      <t xml:space="preserve">
</t>
    </r>
    <r>
      <rPr>
        <sz val="11"/>
        <color rgb="FF000000"/>
        <rFont val="Calibri"/>
      </rPr>
      <t>$ sudo chown root [cron config file]</t>
    </r>
  </si>
  <si>
    <r>
      <rPr>
        <sz val="11"/>
        <color rgb="FF000000"/>
        <rFont val="Calibri"/>
      </rPr>
      <t>Service configuration files enable or disable features of their respective services that if configured incorrectly can lead to insecure and vulnerable configurations; therefore, service configuration files must be owned by the correct group to prevent unauthorized changes.</t>
    </r>
  </si>
  <si>
    <r>
      <rPr>
        <sz val="11"/>
        <color rgb="FF000000"/>
        <rFont val="Calibri"/>
      </rPr>
      <t>Verify the ownership of all cron configuration files with the command:</t>
    </r>
    <r>
      <rPr>
        <sz val="11"/>
        <color rgb="FF000000"/>
        <rFont val="Calibri"/>
      </rPr>
      <t xml:space="preserve">
</t>
    </r>
    <r>
      <rPr>
        <sz val="11"/>
        <color rgb="FF000000"/>
        <rFont val="Calibri"/>
      </rPr>
      <t>$ stat -c "%U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owned by root, this is a finding.</t>
    </r>
  </si>
  <si>
    <t>V-257927</t>
  </si>
  <si>
    <r>
      <rPr>
        <sz val="11"/>
        <rFont val="Calibri"/>
      </rPr>
      <t>RHEL 9 cron configuration files directory must be group-owned by root.</t>
    </r>
  </si>
  <si>
    <r>
      <rPr>
        <sz val="11"/>
        <color rgb="FF000000"/>
        <rFont val="Calibri"/>
      </rPr>
      <t>Configure any cron configuration not group-owned by root with the following command:</t>
    </r>
    <r>
      <rPr>
        <sz val="11"/>
        <color rgb="FF000000"/>
        <rFont val="Calibri"/>
      </rPr>
      <t xml:space="preserve">
</t>
    </r>
    <r>
      <rPr>
        <sz val="11"/>
        <color rgb="FF000000"/>
        <rFont val="Calibri"/>
      </rPr>
      <t>$ sudo chgrp root [cron config file]</t>
    </r>
  </si>
  <si>
    <r>
      <rPr>
        <sz val="11"/>
        <color rgb="FF000000"/>
        <rFont val="Calibri"/>
      </rPr>
      <t>Service configuration files enable or disable features of their respective services that if configured incorrectly can lead to insecure and vulnerable configurations; therefore, service configuration files should be owned by the correct group to prevent unauthorized changes.</t>
    </r>
  </si>
  <si>
    <r>
      <rPr>
        <sz val="11"/>
        <color rgb="FF000000"/>
        <rFont val="Calibri"/>
      </rPr>
      <t>Verify the group ownership of all cron configuration files with the following command:</t>
    </r>
    <r>
      <rPr>
        <sz val="11"/>
        <color rgb="FF000000"/>
        <rFont val="Calibri"/>
      </rPr>
      <t xml:space="preserve">
</t>
    </r>
    <r>
      <rPr>
        <sz val="11"/>
        <color rgb="FF000000"/>
        <rFont val="Calibri"/>
      </rPr>
      <t>$ stat -c "%G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group owned by root, this is a finding.</t>
    </r>
  </si>
  <si>
    <t>V-257928</t>
  </si>
  <si>
    <r>
      <rPr>
        <sz val="11"/>
        <rFont val="Calibri"/>
      </rPr>
      <t>All RHEL 9 world-writable directories must be owned by root, sys, bin, or an application user.</t>
    </r>
  </si>
  <si>
    <r>
      <rPr>
        <sz val="11"/>
        <color rgb="FF000000"/>
        <rFont val="Calibri"/>
      </rPr>
      <t>Configure all RHEL 9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Use the following command template to set ownership of public directories to root or a system account:</t>
    </r>
    <r>
      <rPr>
        <sz val="11"/>
        <color rgb="FF000000"/>
        <rFont val="Calibri"/>
      </rPr>
      <t xml:space="preserve">
</t>
    </r>
    <r>
      <rPr>
        <sz val="11"/>
        <color rgb="FF000000"/>
        <rFont val="Calibri"/>
      </rPr>
      <t>$ sudo chown [root or system account] [Public Directory]</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</si>
  <si>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r>
      <rPr>
        <sz val="11"/>
        <color rgb="FF000000"/>
        <rFont val="Calibri"/>
      </rPr>
      <t xml:space="preserve">
</t>
    </r>
    <r>
      <rPr>
        <sz val="11"/>
        <color rgb="FF000000"/>
        <rFont val="Calibri"/>
      </rPr>
      <t>Satisfies: SRG-OS-000480-GPOS-00227, SRG-OS-000138-GPOS-00069</t>
    </r>
  </si>
  <si>
    <r>
      <rPr>
        <sz val="11"/>
        <color rgb="FF000000"/>
        <rFont val="Calibri"/>
      </rPr>
      <t>Verify RHEL 9 world writable directories are owned by root, a system account, or an application account with the following command:</t>
    </r>
    <r>
      <rPr>
        <sz val="11"/>
        <color rgb="FF000000"/>
        <rFont val="Calibri"/>
      </rPr>
      <t xml:space="preserve">
</t>
    </r>
    <r>
      <rPr>
        <sz val="11"/>
        <color rgb="FF000000"/>
        <rFont val="Calibri"/>
      </rPr>
      <t>$ sudo find / -xdev -type d -perm -0002 -uid +999 -exec stat -c "%U, %u, %A, %n" {} \; 2&gt;/dev/null</t>
    </r>
    <r>
      <rPr>
        <sz val="11"/>
        <color rgb="FF000000"/>
        <rFont val="Calibri"/>
      </rPr>
      <t xml:space="preserve">
</t>
    </r>
    <r>
      <rPr>
        <sz val="11"/>
        <color rgb="FF000000"/>
        <rFont val="Calibri"/>
      </rPr>
      <t>If there is output that indicates world-writable directories are owned by any account other than root or an approved system account, this is a finding.</t>
    </r>
  </si>
  <si>
    <t>V-257929</t>
  </si>
  <si>
    <r>
      <rPr>
        <sz val="11"/>
        <rFont val="Calibri"/>
      </rPr>
      <t>A sticky bit must be set on all RHEL 9 public directories.</t>
    </r>
  </si>
  <si>
    <r>
      <rPr>
        <sz val="11"/>
        <color rgb="FF000000"/>
        <rFont val="Calibri"/>
      </rPr>
      <t>Configure all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chmod a+t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</si>
  <si>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</si>
  <si>
    <r>
      <rPr>
        <sz val="11"/>
        <color rgb="FF000000"/>
        <rFont val="Calibri"/>
      </rPr>
      <t>Verify that all world-writable directories have the sticky bit set.</t>
    </r>
    <r>
      <rPr>
        <sz val="11"/>
        <color rgb="FF000000"/>
        <rFont val="Calibri"/>
      </rPr>
      <t xml:space="preserve">
</t>
    </r>
    <r>
      <rPr>
        <sz val="11"/>
        <color rgb="FF000000"/>
        <rFont val="Calibri"/>
      </rPr>
      <t>Determine if all world-writable directories have the sticky bit set by running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drwxrwxrwt 7 root root 4096 Jul 26 11:19 /tmp</t>
    </r>
    <r>
      <rPr>
        <sz val="11"/>
        <color rgb="FF000000"/>
        <rFont val="Calibri"/>
      </rPr>
      <t xml:space="preserve">
</t>
    </r>
    <r>
      <rPr>
        <sz val="11"/>
        <color rgb="FF000000"/>
        <rFont val="Calibri"/>
      </rPr>
      <t>If any of the returned directories are world-writable and do not have the sticky bit set, this is a finding.</t>
    </r>
  </si>
  <si>
    <t>V-257930</t>
  </si>
  <si>
    <r>
      <rPr>
        <sz val="11"/>
        <rFont val="Calibri"/>
      </rPr>
      <t>All RHEL 9 local files and directories must have a valid group owner.</t>
    </r>
  </si>
  <si>
    <r>
      <rPr>
        <sz val="11"/>
        <color rgb="FF000000"/>
        <rFont val="Calibri"/>
      </rPr>
      <t>Either remove all files and directories from RHEL 9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</si>
  <si>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</si>
  <si>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local files and directories on RHEL 9 have a valid group with the following command:</t>
    </r>
    <r>
      <rPr>
        <sz val="11"/>
        <color rgb="FF000000"/>
        <rFont val="Calibri"/>
      </rPr>
      <t xml:space="preserve">
</t>
    </r>
    <r>
      <rPr>
        <sz val="11"/>
        <color rgb="FF000000"/>
        <rFont val="Calibri"/>
      </rPr>
      <t>$ df --local -P | awk {'if (NR!=1) print $6'} | sudo xargs -I '{}' find '{}' -xdev -nogroup</t>
    </r>
    <r>
      <rPr>
        <sz val="11"/>
        <color rgb="FF000000"/>
        <rFont val="Calibri"/>
      </rPr>
      <t xml:space="preserve">
</t>
    </r>
    <r>
      <rPr>
        <sz val="11"/>
        <color rgb="FF000000"/>
        <rFont val="Calibri"/>
      </rPr>
      <t>If any files on the system do not have an assigned group, this is a finding.</t>
    </r>
  </si>
  <si>
    <t>V-257931</t>
  </si>
  <si>
    <r>
      <rPr>
        <sz val="11"/>
        <rFont val="Calibri"/>
      </rPr>
      <t>All RHEL 9 local files and directories must have a valid owner.</t>
    </r>
  </si>
  <si>
    <r>
      <rPr>
        <sz val="11"/>
        <color rgb="FF000000"/>
        <rFont val="Calibri"/>
      </rPr>
      <t>Either remove all files and directories from the system that do not have a valid user, or assign a valid user to all unowned files and directories on RHEL 9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</si>
  <si>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</si>
  <si>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local files and directories on RHEL 9 have a valid owner with the following command:</t>
    </r>
    <r>
      <rPr>
        <sz val="11"/>
        <color rgb="FF000000"/>
        <rFont val="Calibri"/>
      </rPr>
      <t xml:space="preserve">
</t>
    </r>
    <r>
      <rPr>
        <sz val="11"/>
        <color rgb="FF000000"/>
        <rFont val="Calibri"/>
      </rPr>
      <t>$ df --local -P | awk {'if (NR!=1) print $6'} | sudo xargs -I '{}' find '{}' -xdev -nouser</t>
    </r>
    <r>
      <rPr>
        <sz val="11"/>
        <color rgb="FF000000"/>
        <rFont val="Calibri"/>
      </rPr>
      <t xml:space="preserve">
</t>
    </r>
    <r>
      <rPr>
        <sz val="11"/>
        <color rgb="FF000000"/>
        <rFont val="Calibri"/>
      </rPr>
      <t>If any files on the system do not have an assigned owner, this is a finding.</t>
    </r>
  </si>
  <si>
    <t>V-257932</t>
  </si>
  <si>
    <r>
      <rPr>
        <sz val="11"/>
        <rFont val="Calibri"/>
      </rPr>
      <t>RHEL 9 must be configured so that all system device files are correctly labeled to prevent unauthorized modification.</t>
    </r>
  </si>
  <si>
    <r>
      <rPr>
        <sz val="11"/>
        <color rgb="FF000000"/>
        <rFont val="Calibri"/>
      </rPr>
      <t>Restore the SELinux policy for the affected device file from the system policy database using the following command:</t>
    </r>
    <r>
      <rPr>
        <sz val="11"/>
        <color rgb="FF000000"/>
        <rFont val="Calibri"/>
      </rPr>
      <t xml:space="preserve">
</t>
    </r>
    <r>
      <rPr>
        <sz val="11"/>
        <color rgb="FF000000"/>
        <rFont val="Calibri"/>
      </rPr>
      <t>$ sudo restorecon -v &lt;device_path&gt;</t>
    </r>
    <r>
      <rPr>
        <sz val="11"/>
        <color rgb="FF000000"/>
        <rFont val="Calibri"/>
      </rPr>
      <t xml:space="preserve">
</t>
    </r>
    <r>
      <rPr>
        <sz val="11"/>
        <color rgb="FF000000"/>
        <rFont val="Calibri"/>
      </rPr>
      <t>Substitute "&lt;device_path&gt;" with the path to the affected device file (from the output of the previous commands). An example device file path would be "/dev/ttyUSB0". If the output of the above command does not indicate that the device was relabeled to a more specific SELinux type label, then the SELinux policy of the system must be updated with more specific policy for the device class specified. If a package was used to install support for a device class, that package could be reinstalled using the following command:</t>
    </r>
    <r>
      <rPr>
        <sz val="11"/>
        <color rgb="FF000000"/>
        <rFont val="Calibri"/>
      </rPr>
      <t xml:space="preserve">
</t>
    </r>
    <r>
      <rPr>
        <sz val="11"/>
        <color rgb="FF000000"/>
        <rFont val="Calibri"/>
      </rPr>
      <t>$ sudo dnf reinstall &lt;package_name&gt;</t>
    </r>
    <r>
      <rPr>
        <sz val="11"/>
        <color rgb="FF000000"/>
        <rFont val="Calibri"/>
      </rPr>
      <t xml:space="preserve">
</t>
    </r>
    <r>
      <rPr>
        <sz val="11"/>
        <color rgb="FF000000"/>
        <rFont val="Calibri"/>
      </rPr>
      <t>If a package was not used to install the SELinux policy for a given device class, then it must be generated manually and provide specific type labels.</t>
    </r>
  </si>
  <si>
    <r>
      <rPr>
        <sz val="11"/>
        <color rgb="FF000000"/>
        <rFont val="Calibri"/>
      </rPr>
      <t>If an unauthorized or modified device is allowed to exist on the system, there is the possibility the system may perform unintended or unauthorized operations.</t>
    </r>
  </si>
  <si>
    <r>
      <rPr>
        <sz val="11"/>
        <color rgb="FF000000"/>
        <rFont val="Calibri"/>
      </rPr>
      <t>Verify that all system device files are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 find /dev -context *:device_t:* \( -type c -o -type b \) -printf "%p %Z\n"</t>
    </r>
    <r>
      <rPr>
        <sz val="11"/>
        <color rgb="FF000000"/>
        <rFont val="Calibri"/>
      </rPr>
      <t xml:space="preserve">
</t>
    </r>
    <r>
      <rPr>
        <sz val="11"/>
        <color rgb="FF000000"/>
        <rFont val="Calibri"/>
      </rPr>
      <t># find /dev -context *:unlabeled_t:* \( -type c -o -type b \) -printf "%p %Z\n"</t>
    </r>
    <r>
      <rPr>
        <sz val="11"/>
        <color rgb="FF000000"/>
        <rFont val="Calibri"/>
      </rPr>
      <t xml:space="preserve">
</t>
    </r>
    <r>
      <rPr>
        <sz val="11"/>
        <color rgb="FF000000"/>
        <rFont val="Calibri"/>
      </rPr>
      <t>Note: There are device files, such as "/dev/vmci", that are used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</si>
  <si>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V-257934</t>
  </si>
  <si>
    <r>
      <rPr>
        <sz val="11"/>
        <rFont val="Calibri"/>
      </rPr>
      <t>RHEL 9 /etc/shadow file must have mode 0000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</si>
  <si>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sudo chmod 0000 /etc/shadow</t>
    </r>
  </si>
  <si>
    <r>
      <rPr>
        <sz val="11"/>
        <color rgb="FF000000"/>
        <rFont val="Calibri"/>
      </rPr>
      <t>Verify that the "/etc/shadow" file has mode "0000" with the following command:</t>
    </r>
    <r>
      <rPr>
        <sz val="11"/>
        <color rgb="FF000000"/>
        <rFont val="Calibri"/>
      </rPr>
      <t xml:space="preserve">
</t>
    </r>
    <r>
      <rPr>
        <sz val="11"/>
        <color rgb="FF000000"/>
        <rFont val="Calibri"/>
      </rPr>
      <t>$ sudo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</si>
  <si>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V-257935</t>
  </si>
  <si>
    <r>
      <rPr>
        <sz val="11"/>
        <rFont val="Calibri"/>
      </rPr>
      <t>RHEL 9 must have the firewalld package installed.</t>
    </r>
  </si>
  <si>
    <r>
      <rPr>
        <sz val="11"/>
        <color rgb="FF000000"/>
        <rFont val="Calibri"/>
      </rPr>
      <t>To install the "firewalld" package run the following command:</t>
    </r>
    <r>
      <rPr>
        <sz val="11"/>
        <color rgb="FF000000"/>
        <rFont val="Calibri"/>
      </rPr>
      <t xml:space="preserve">
</t>
    </r>
    <r>
      <rPr>
        <sz val="11"/>
        <color rgb="FF000000"/>
        <rFont val="Calibri"/>
      </rPr>
      <t>$ sudo dnf install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</si>
  <si>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RHEL 9 functionality (e.g., SSH)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 SRG-OS-000298-GPOS-00116, SRG-OS-000480-GPOS-00227, SRG-OS-000480-GPOS-00232</t>
    </r>
  </si>
  <si>
    <r>
      <rPr>
        <sz val="11"/>
        <color rgb="FF000000"/>
        <rFont val="Calibri"/>
      </rPr>
      <t>Run the following command to determine if the firewalld package is installed with the following command:</t>
    </r>
    <r>
      <rPr>
        <sz val="11"/>
        <color rgb="FF000000"/>
        <rFont val="Calibri"/>
      </rPr>
      <t xml:space="preserve">
</t>
    </r>
    <r>
      <rPr>
        <sz val="11"/>
        <color rgb="FF000000"/>
        <rFont val="Calibri"/>
      </rPr>
      <t xml:space="preserve">$ dnf list --installed firewalld </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firewalld.noarch          1.0.0-4.el9</t>
    </r>
    <r>
      <rPr>
        <sz val="11"/>
        <color rgb="FF000000"/>
        <rFont val="Calibri"/>
      </rPr>
      <t xml:space="preserve">
</t>
    </r>
    <r>
      <rPr>
        <sz val="11"/>
        <color rgb="FF000000"/>
        <rFont val="Calibri"/>
      </rPr>
      <t>If the "firewall" package is not installed, this is a finding.</t>
    </r>
  </si>
  <si>
    <t>V-257936</t>
  </si>
  <si>
    <r>
      <rPr>
        <sz val="11"/>
        <rFont val="Calibri"/>
      </rPr>
      <t>The firewalld service on RHEL 9 must be active.</t>
    </r>
  </si>
  <si>
    <r>
      <rPr>
        <sz val="11"/>
        <color rgb="FF000000"/>
        <rFont val="Calibri"/>
      </rPr>
      <t>To enable the firewalld service run the following command:</t>
    </r>
    <r>
      <rPr>
        <sz val="11"/>
        <color rgb="FF000000"/>
        <rFont val="Calibri"/>
      </rPr>
      <t xml:space="preserve">
</t>
    </r>
    <r>
      <rPr>
        <sz val="11"/>
        <color rgb="FF000000"/>
        <rFont val="Calibri"/>
      </rPr>
      <t>$ sudo systemctl enable --now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</si>
  <si>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RHEL 9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 SRG-OS-000480-GPOS-00227, SRG-OS-000480-GPOS-00232</t>
    </r>
  </si>
  <si>
    <r>
      <rPr>
        <sz val="11"/>
        <color rgb="FF000000"/>
        <rFont val="Calibri"/>
      </rPr>
      <t>Verify that "firewalld" is active with the following command:</t>
    </r>
    <r>
      <rPr>
        <sz val="11"/>
        <color rgb="FF000000"/>
        <rFont val="Calibri"/>
      </rPr>
      <t xml:space="preserve">
</t>
    </r>
    <r>
      <rPr>
        <sz val="11"/>
        <color rgb="FF000000"/>
        <rFont val="Calibri"/>
      </rPr>
      <t xml:space="preserve">$ systemctl is-active firewalld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service is not active, this is a finding.</t>
    </r>
  </si>
  <si>
    <t>V-257937</t>
  </si>
  <si>
    <r>
      <rPr>
        <sz val="11"/>
        <rFont val="Calibri"/>
      </rPr>
      <t>The RHEL 9 firewall must employ a deny-all, allow-by-exception policy for allowing connections to other systems.</t>
    </r>
  </si>
  <si>
    <r>
      <rPr>
        <sz val="11"/>
        <color rgb="FF000000"/>
        <rFont val="Calibri"/>
      </rPr>
      <t>Configure the "firewalld" daemon to employ a deny-all, allow-by-exception policy with the following commands:</t>
    </r>
    <r>
      <rPr>
        <sz val="11"/>
        <color rgb="FF000000"/>
        <rFont val="Calibri"/>
      </rPr>
      <t xml:space="preserve">
</t>
    </r>
    <r>
      <rPr>
        <sz val="11"/>
        <color rgb="FF000000"/>
        <rFont val="Calibri"/>
      </rPr>
      <t>Start by adding the exceptions that are required for mission functionality to the "drop" zone. If SSH access on port 22 is needed, for example, run the following: "sudo firewall-cmd --permanent --add-service=ssh --zone=drop"</t>
    </r>
    <r>
      <rPr>
        <sz val="11"/>
        <color rgb="FF000000"/>
        <rFont val="Calibri"/>
      </rPr>
      <t xml:space="preserve">
</t>
    </r>
    <r>
      <rPr>
        <sz val="11"/>
        <color rgb="FF000000"/>
        <rFont val="Calibri"/>
      </rPr>
      <t>Reload the firewall rules to update the runtime configuration from the "--permanent" changes made above:</t>
    </r>
    <r>
      <rPr>
        <sz val="11"/>
        <color rgb="FF000000"/>
        <rFont val="Calibri"/>
      </rPr>
      <t xml:space="preserve">
</t>
    </r>
    <r>
      <rPr>
        <sz val="11"/>
        <color rgb="FF000000"/>
        <rFont val="Calibri"/>
      </rPr>
      <t>$ sudo firewall-cmd --reload</t>
    </r>
    <r>
      <rPr>
        <sz val="11"/>
        <color rgb="FF000000"/>
        <rFont val="Calibri"/>
      </rPr>
      <t xml:space="preserve">
</t>
    </r>
    <r>
      <rPr>
        <sz val="11"/>
        <color rgb="FF000000"/>
        <rFont val="Calibri"/>
      </rPr>
      <t>Set the default zone to the drop zone:</t>
    </r>
    <r>
      <rPr>
        <sz val="11"/>
        <color rgb="FF000000"/>
        <rFont val="Calibri"/>
      </rPr>
      <t xml:space="preserve">
</t>
    </r>
    <r>
      <rPr>
        <sz val="11"/>
        <color rgb="FF000000"/>
        <rFont val="Calibri"/>
      </rPr>
      <t>$ sudo firewall-cmd --set-default-zone=drop</t>
    </r>
    <r>
      <rPr>
        <sz val="11"/>
        <color rgb="FF000000"/>
        <rFont val="Calibri"/>
      </rPr>
      <t xml:space="preserve">
</t>
    </r>
    <r>
      <rPr>
        <sz val="11"/>
        <color rgb="FF000000"/>
        <rFont val="Calibri"/>
      </rPr>
      <t>Note: This is a runtime and permanent change.</t>
    </r>
    <r>
      <rPr>
        <sz val="11"/>
        <color rgb="FF000000"/>
        <rFont val="Calibri"/>
      </rPr>
      <t xml:space="preserve">
</t>
    </r>
    <r>
      <rPr>
        <sz val="11"/>
        <color rgb="FF000000"/>
        <rFont val="Calibri"/>
      </rPr>
      <t>Add any interfaces to the newly modified "drop" zone:</t>
    </r>
    <r>
      <rPr>
        <sz val="11"/>
        <color rgb="FF000000"/>
        <rFont val="Calibri"/>
      </rPr>
      <t xml:space="preserve">
</t>
    </r>
    <r>
      <rPr>
        <sz val="11"/>
        <color rgb="FF000000"/>
        <rFont val="Calibri"/>
      </rPr>
      <t>$ sudo firewall-cmd --permanent --zone=drop --change-interface=ens192</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sudo firewall-cmd --reload</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</si>
  <si>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RHEL 9 incorporates the "firewalld" daemon, which allows for many different configurations. One of these configurations is zones. Zones can be utilized to a deny-all, allow-by-exception approach. The default "drop" zone will drop all incoming network packets unless it is explicitly allowed by the configuration file or is related to an outgoing network connection.</t>
    </r>
  </si>
  <si>
    <r>
      <rPr>
        <sz val="11"/>
        <color rgb="FF000000"/>
        <rFont val="Calibri"/>
      </rPr>
      <t>Verify the RHEL 9 firewalld is configured to employ a deny-all, allow-by-exception policy for allowing connections to other systems with the following commands:</t>
    </r>
    <r>
      <rPr>
        <sz val="11"/>
        <color rgb="FF000000"/>
        <rFont val="Calibri"/>
      </rPr>
      <t xml:space="preserve">
</t>
    </r>
    <r>
      <rPr>
        <sz val="11"/>
        <color rgb="FF000000"/>
        <rFont val="Calibri"/>
      </rPr>
      <t>Ensure firewalld is running:</t>
    </r>
    <r>
      <rPr>
        <sz val="11"/>
        <color rgb="FF000000"/>
        <rFont val="Calibri"/>
      </rPr>
      <t xml:space="preserve">
</t>
    </r>
    <r>
      <rPr>
        <sz val="11"/>
        <color rgb="FF000000"/>
        <rFont val="Calibri"/>
      </rPr>
      <t>$ sudo firewall-cmd --state</t>
    </r>
    <r>
      <rPr>
        <sz val="11"/>
        <color rgb="FF000000"/>
        <rFont val="Calibri"/>
      </rPr>
      <t xml:space="preserve">
</t>
    </r>
    <r>
      <rPr>
        <sz val="11"/>
        <color rgb="FF000000"/>
        <rFont val="Calibri"/>
      </rPr>
      <t>running</t>
    </r>
    <r>
      <rPr>
        <sz val="11"/>
        <color rgb="FF000000"/>
        <rFont val="Calibri"/>
      </rPr>
      <t xml:space="preserve">
</t>
    </r>
    <r>
      <rPr>
        <sz val="11"/>
        <color rgb="FF000000"/>
        <rFont val="Calibri"/>
      </rPr>
      <t>Identify active zones:</t>
    </r>
    <r>
      <rPr>
        <sz val="11"/>
        <color rgb="FF000000"/>
        <rFont val="Calibri"/>
      </rPr>
      <t xml:space="preserve">
</t>
    </r>
    <r>
      <rPr>
        <sz val="11"/>
        <color rgb="FF000000"/>
        <rFont val="Calibri"/>
      </rPr>
      <t>$ sudo firewall-cmd --get-active-zones</t>
    </r>
    <r>
      <rPr>
        <sz val="11"/>
        <color rgb="FF000000"/>
        <rFont val="Calibri"/>
      </rPr>
      <t xml:space="preserve">
</t>
    </r>
    <r>
      <rPr>
        <sz val="11"/>
        <color rgb="FF000000"/>
        <rFont val="Calibri"/>
      </rPr>
      <t>drop</t>
    </r>
    <r>
      <rPr>
        <sz val="11"/>
        <color rgb="FF000000"/>
        <rFont val="Calibri"/>
      </rPr>
      <t xml:space="preserve">
</t>
    </r>
    <r>
      <rPr>
        <sz val="11"/>
        <color rgb="FF000000"/>
        <rFont val="Calibri"/>
      </rPr>
      <t xml:space="preserve">  interfaces: ens192</t>
    </r>
    <r>
      <rPr>
        <sz val="11"/>
        <color rgb="FF000000"/>
        <rFont val="Calibri"/>
      </rPr>
      <t xml:space="preserve">
</t>
    </r>
    <r>
      <rPr>
        <sz val="11"/>
        <color rgb="FF000000"/>
        <rFont val="Calibri"/>
      </rPr>
      <t>Check what rules are applied in that zone:</t>
    </r>
    <r>
      <rPr>
        <sz val="11"/>
        <color rgb="FF000000"/>
        <rFont val="Calibri"/>
      </rPr>
      <t xml:space="preserve">
</t>
    </r>
    <r>
      <rPr>
        <sz val="11"/>
        <color rgb="FF000000"/>
        <rFont val="Calibri"/>
      </rPr>
      <t>$ sudo firewall-cmd --list-all --zone=$(firewall-cmd --get-default-zone)</t>
    </r>
    <r>
      <rPr>
        <sz val="11"/>
        <color rgb="FF000000"/>
        <rFont val="Calibri"/>
      </rPr>
      <t xml:space="preserve">
</t>
    </r>
    <r>
      <rPr>
        <sz val="11"/>
        <color rgb="FF000000"/>
        <rFont val="Calibri"/>
      </rPr>
      <t>drop (active)</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 xml:space="preserve">  icmp-block-inversion: no</t>
    </r>
    <r>
      <rPr>
        <sz val="11"/>
        <color rgb="FF000000"/>
        <rFont val="Calibri"/>
      </rPr>
      <t xml:space="preserve">
</t>
    </r>
    <r>
      <rPr>
        <sz val="11"/>
        <color rgb="FF000000"/>
        <rFont val="Calibri"/>
      </rPr>
      <t xml:space="preserve">  interfaces: ens192</t>
    </r>
    <r>
      <rPr>
        <sz val="11"/>
        <color rgb="FF000000"/>
        <rFont val="Calibri"/>
      </rPr>
      <t xml:space="preserve">
</t>
    </r>
    <r>
      <rPr>
        <sz val="11"/>
        <color rgb="FF000000"/>
        <rFont val="Calibri"/>
      </rPr>
      <t xml:space="preserve">  sources:</t>
    </r>
    <r>
      <rPr>
        <sz val="11"/>
        <color rgb="FF000000"/>
        <rFont val="Calibri"/>
      </rPr>
      <t xml:space="preserve">
</t>
    </r>
    <r>
      <rPr>
        <sz val="11"/>
        <color rgb="FF000000"/>
        <rFont val="Calibri"/>
      </rPr>
      <t xml:space="preserve">  services: ssh</t>
    </r>
    <r>
      <rPr>
        <sz val="11"/>
        <color rgb="FF000000"/>
        <rFont val="Calibri"/>
      </rPr>
      <t xml:space="preserve">
</t>
    </r>
    <r>
      <rPr>
        <sz val="11"/>
        <color rgb="FF000000"/>
        <rFont val="Calibri"/>
      </rPr>
      <t xml:space="preserve">  ports:</t>
    </r>
    <r>
      <rPr>
        <sz val="11"/>
        <color rgb="FF000000"/>
        <rFont val="Calibri"/>
      </rPr>
      <t xml:space="preserve">
</t>
    </r>
    <r>
      <rPr>
        <sz val="11"/>
        <color rgb="FF000000"/>
        <rFont val="Calibri"/>
      </rPr>
      <t xml:space="preserve">  protocols:</t>
    </r>
    <r>
      <rPr>
        <sz val="11"/>
        <color rgb="FF000000"/>
        <rFont val="Calibri"/>
      </rPr>
      <t xml:space="preserve">
</t>
    </r>
    <r>
      <rPr>
        <sz val="11"/>
        <color rgb="FF000000"/>
        <rFont val="Calibri"/>
      </rPr>
      <t xml:space="preserve">  forward: yes</t>
    </r>
    <r>
      <rPr>
        <sz val="11"/>
        <color rgb="FF000000"/>
        <rFont val="Calibri"/>
      </rPr>
      <t xml:space="preserve">
</t>
    </r>
    <r>
      <rPr>
        <sz val="11"/>
        <color rgb="FF000000"/>
        <rFont val="Calibri"/>
      </rPr>
      <t xml:space="preserve">  masquerade: no</t>
    </r>
    <r>
      <rPr>
        <sz val="11"/>
        <color rgb="FF000000"/>
        <rFont val="Calibri"/>
      </rPr>
      <t xml:space="preserve">
</t>
    </r>
    <r>
      <rPr>
        <sz val="11"/>
        <color rgb="FF000000"/>
        <rFont val="Calibri"/>
      </rPr>
      <t xml:space="preserve">  forward-ports:</t>
    </r>
    <r>
      <rPr>
        <sz val="11"/>
        <color rgb="FF000000"/>
        <rFont val="Calibri"/>
      </rPr>
      <t xml:space="preserve">
</t>
    </r>
    <r>
      <rPr>
        <sz val="11"/>
        <color rgb="FF000000"/>
        <rFont val="Calibri"/>
      </rPr>
      <t xml:space="preserve">  source-ports:</t>
    </r>
    <r>
      <rPr>
        <sz val="11"/>
        <color rgb="FF000000"/>
        <rFont val="Calibri"/>
      </rPr>
      <t xml:space="preserve">
</t>
    </r>
    <r>
      <rPr>
        <sz val="11"/>
        <color rgb="FF000000"/>
        <rFont val="Calibri"/>
      </rPr>
      <t xml:space="preserve">  icmp-blocks:</t>
    </r>
    <r>
      <rPr>
        <sz val="11"/>
        <color rgb="FF000000"/>
        <rFont val="Calibri"/>
      </rPr>
      <t xml:space="preserve">
</t>
    </r>
    <r>
      <rPr>
        <sz val="11"/>
        <color rgb="FF000000"/>
        <rFont val="Calibri"/>
      </rPr>
      <t xml:space="preserve">  rich rules:</t>
    </r>
    <r>
      <rPr>
        <sz val="11"/>
        <color rgb="FF000000"/>
        <rFont val="Calibri"/>
      </rPr>
      <t xml:space="preserve">
</t>
    </r>
    <r>
      <rPr>
        <sz val="11"/>
        <color rgb="FF000000"/>
        <rFont val="Calibri"/>
      </rPr>
      <t>If no zones are active on the RHEL 9 interfaces or if runtime and permanent targets are set to a different option other than "DROP", this is a finding.</t>
    </r>
  </si>
  <si>
    <t>V-257939</t>
  </si>
  <si>
    <r>
      <rPr>
        <sz val="11"/>
        <rFont val="Calibri"/>
      </rPr>
      <t>RHEL 9 must protect against or limit the effects of denial-of-service (DoS) attacks by ensuring rate-limiting measures on impacted network interfaces are implemented.</t>
    </r>
  </si>
  <si>
    <r>
      <rPr>
        <sz val="11"/>
        <color rgb="FF000000"/>
        <rFont val="Calibri"/>
      </rPr>
      <t>Configure "nftables" to be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</si>
  <si>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RHEL 9 to mitigate the impact of DoS attacks that have occurred or are ongoing on system availability. For each system, known and potential DoS attacks must be identified and solutions for each type implemented. A variety of technologies exists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</si>
  <si>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"nftables" is configured to allow rate limits on any connection to the system with the following command: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the "nftables" is not set as the "FirewallBackend" default, this is a finding.</t>
    </r>
  </si>
  <si>
    <t>V-257940</t>
  </si>
  <si>
    <r>
      <rPr>
        <sz val="11"/>
        <rFont val="Calibri"/>
      </rPr>
      <t>RHEL 9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</si>
  <si>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Update the host's firewall settings and/or running services to comply with the PPSM CLSA for the site or program and the PPSM CAL.</t>
    </r>
    <r>
      <rPr>
        <sz val="11"/>
        <color rgb="FF000000"/>
        <rFont val="Calibri"/>
      </rPr>
      <t xml:space="preserve">
</t>
    </r>
    <r>
      <rPr>
        <sz val="11"/>
        <color rgb="FF000000"/>
        <rFont val="Calibri"/>
      </rPr>
      <t>Then run the following command to load the newly created rule(s):</t>
    </r>
    <r>
      <rPr>
        <sz val="11"/>
        <color rgb="FF000000"/>
        <rFont val="Calibri"/>
      </rPr>
      <t xml:space="preserve">
</t>
    </r>
    <r>
      <rPr>
        <sz val="11"/>
        <color rgb="FF000000"/>
        <rFont val="Calibri"/>
      </rPr>
      <t>$ sudo firewall-cmd --reload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</si>
  <si>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ports, protocols, and services on information systems.</t>
    </r>
  </si>
  <si>
    <r>
      <rPr>
        <sz val="11"/>
        <color rgb="FF000000"/>
        <rFont val="Calibri"/>
      </rPr>
      <t>Inspect the firewall configuration and running services to verify it is configured to prohibit or restrict the use of functions, ports, protocols, and/or services that are unnecessary or prohibited.</t>
    </r>
    <r>
      <rPr>
        <sz val="11"/>
        <color rgb="FF000000"/>
        <rFont val="Calibri"/>
      </rPr>
      <t xml:space="preserve">
</t>
    </r>
    <r>
      <rPr>
        <sz val="11"/>
        <color rgb="FF000000"/>
        <rFont val="Calibri"/>
      </rPr>
      <t>Check which services are currently active with the following command:</t>
    </r>
    <r>
      <rPr>
        <sz val="11"/>
        <color rgb="FF000000"/>
        <rFont val="Calibri"/>
      </rPr>
      <t xml:space="preserve">
</t>
    </r>
    <r>
      <rPr>
        <sz val="11"/>
        <color rgb="FF000000"/>
        <rFont val="Calibri"/>
      </rPr>
      <t>$ sudo firewall-cmd --list-all-zones | grep -e "active" -e "services"</t>
    </r>
    <r>
      <rPr>
        <sz val="11"/>
        <color rgb="FF000000"/>
        <rFont val="Calibri"/>
      </rPr>
      <t xml:space="preserve">
</t>
    </r>
    <r>
      <rPr>
        <sz val="11"/>
        <color rgb="FF000000"/>
        <rFont val="Calibri"/>
      </rPr>
      <t xml:space="preserve">Ask the system administrator for the site or program Ports, Protocols, and Services Management Component Local Service Assessment (PPSM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this is a finding.</t>
    </r>
  </si>
  <si>
    <t>V-257941</t>
  </si>
  <si>
    <r>
      <rPr>
        <sz val="11"/>
        <rFont val="Calibri"/>
      </rPr>
      <t>RHEL 9 network interfaces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</si>
  <si>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sudo 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</si>
  <si>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systems security officer (ISSO) and restricted to only authorized personnel.</t>
    </r>
  </si>
  <si>
    <r>
      <rPr>
        <sz val="11"/>
        <color rgb="FF000000"/>
        <rFont val="Calibri"/>
      </rPr>
      <t>Verify network interfaces are not in promiscuous mode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</si>
  <si>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V-257942</t>
  </si>
  <si>
    <r>
      <rPr>
        <sz val="11"/>
        <rFont val="Calibri"/>
      </rPr>
      <t>RHEL 9 must enable hardening for the Berkeley Packet Filter just-in-time compiler.</t>
    </r>
  </si>
  <si>
    <r>
      <rPr>
        <sz val="11"/>
        <color rgb="FF000000"/>
        <rFont val="Calibri"/>
      </rPr>
      <t>Configure RHEL 9 to enable hardening for the BPF JIT compiler.</t>
    </r>
    <r>
      <rPr>
        <sz val="11"/>
        <color rgb="FF000000"/>
        <rFont val="Calibri"/>
      </rPr>
      <t xml:space="preserve">
</t>
    </r>
    <r>
      <rPr>
        <sz val="11"/>
        <color rgb="FF000000"/>
        <rFont val="Calibri"/>
      </rPr>
      <t>Create the drop-in file if it does not already exist:</t>
    </r>
    <r>
      <rPr>
        <sz val="11"/>
        <color rgb="FF000000"/>
        <rFont val="Calibri"/>
      </rPr>
      <t xml:space="preserve">
</t>
    </r>
    <r>
      <rPr>
        <sz val="11"/>
        <color rgb="FF000000"/>
        <rFont val="Calibri"/>
      </rPr>
      <t>$ sudo vi /etc/sysctl.d/99-net_core-bpf_jit_harden.conf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</si>
  <si>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Enabling hardening for the Berkeley Packet Filter (BPF) Just-in-time (JIT) compiler aids in mitigating JIT spraying attacks. Setting the value to "2" enables JIT hardening for all users.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</si>
  <si>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enables hardening for the BPF JIT compiler.</t>
    </r>
    <r>
      <rPr>
        <sz val="11"/>
        <color rgb="FF000000"/>
        <rFont val="Calibri"/>
      </rPr>
      <t xml:space="preserve">
</t>
    </r>
    <r>
      <rPr>
        <sz val="11"/>
        <color rgb="FF000000"/>
        <rFont val="Calibri"/>
      </rPr>
      <t>Check the status of the "net.core.bpf_jit_harden" parameter with the following command:</t>
    </r>
    <r>
      <rPr>
        <sz val="11"/>
        <color rgb="FF000000"/>
        <rFont val="Calibri"/>
      </rPr>
      <t xml:space="preserve">
</t>
    </r>
    <r>
      <rPr>
        <sz val="11"/>
        <color rgb="FF000000"/>
        <rFont val="Calibri"/>
      </rPr>
      <t>$ sudo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"net.core.bpf_jit_harden" is not equal to "2" or is missing, this is a finding.</t>
    </r>
  </si>
  <si>
    <t>V-257943</t>
  </si>
  <si>
    <r>
      <rPr>
        <sz val="11"/>
        <rFont val="Calibri"/>
      </rPr>
      <t>RHEL 9 must have the chrony package installed.</t>
    </r>
  </si>
  <si>
    <r>
      <rPr>
        <sz val="11"/>
        <color rgb="FF000000"/>
        <rFont val="Calibri"/>
      </rPr>
      <t>The chrony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chrony</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</si>
  <si>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</si>
  <si>
    <r>
      <rPr>
        <sz val="11"/>
        <color rgb="FF000000"/>
        <rFont val="Calibri"/>
      </rPr>
      <t>Verify that RHEL 9 has the chrony package installed with the following command:</t>
    </r>
    <r>
      <rPr>
        <sz val="11"/>
        <color rgb="FF000000"/>
        <rFont val="Calibri"/>
      </rPr>
      <t xml:space="preserve">
</t>
    </r>
    <r>
      <rPr>
        <sz val="11"/>
        <color rgb="FF000000"/>
        <rFont val="Calibri"/>
      </rPr>
      <t>$ dnf list --installed chrony</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chrony.x86_64          4.1-3.el9       </t>
    </r>
    <r>
      <rPr>
        <sz val="11"/>
        <color rgb="FF000000"/>
        <rFont val="Calibri"/>
      </rPr>
      <t xml:space="preserve">
</t>
    </r>
    <r>
      <rPr>
        <sz val="11"/>
        <color rgb="FF000000"/>
        <rFont val="Calibri"/>
      </rPr>
      <t>If the "chrony" package is not installed, this is a finding.</t>
    </r>
  </si>
  <si>
    <t>V-257944</t>
  </si>
  <si>
    <r>
      <rPr>
        <sz val="11"/>
        <rFont val="Calibri"/>
      </rPr>
      <t>RHEL 9 chronyd service must be enabled.</t>
    </r>
  </si>
  <si>
    <r>
      <rPr>
        <sz val="11"/>
        <color rgb="FF000000"/>
        <rFont val="Calibri"/>
      </rPr>
      <t>To enable the chronyd service run the following command:</t>
    </r>
    <r>
      <rPr>
        <sz val="11"/>
        <color rgb="FF000000"/>
        <rFont val="Calibri"/>
      </rPr>
      <t xml:space="preserve">
</t>
    </r>
    <r>
      <rPr>
        <sz val="11"/>
        <color rgb="FF000000"/>
        <rFont val="Calibri"/>
      </rPr>
      <t>$ sudo systemctl enable --now chronyd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</si>
  <si>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</si>
  <si>
    <r>
      <rPr>
        <sz val="11"/>
        <color rgb="FF000000"/>
        <rFont val="Calibri"/>
      </rPr>
      <t>Verify the chronyd service is active with the following command:</t>
    </r>
    <r>
      <rPr>
        <sz val="11"/>
        <color rgb="FF000000"/>
        <rFont val="Calibri"/>
      </rPr>
      <t xml:space="preserve">
</t>
    </r>
    <r>
      <rPr>
        <sz val="11"/>
        <color rgb="FF000000"/>
        <rFont val="Calibri"/>
      </rPr>
      <t>$ systemctl is-active chronyd</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If the chronyd service is not active, this is a finding.</t>
    </r>
  </si>
  <si>
    <t>V-257945</t>
  </si>
  <si>
    <r>
      <rPr>
        <sz val="11"/>
        <rFont val="Calibri"/>
      </rPr>
      <t>RHEL 9 must securely compare internal information system clocks at least every 24 hours.</t>
    </r>
  </si>
  <si>
    <r>
      <rPr>
        <sz val="11"/>
        <color rgb="FF000000"/>
        <rFont val="Calibri"/>
      </rPr>
      <t>Configure RHEL 9 to securely compare internal information system clocks at least every 24 hours with an NTP server by adding/modifying the following line in the /etc/chrony.conf file.</t>
    </r>
    <r>
      <rPr>
        <sz val="11"/>
        <color rgb="FF000000"/>
        <rFont val="Calibri"/>
      </rPr>
      <t xml:space="preserve">
</t>
    </r>
    <r>
      <rPr>
        <sz val="11"/>
        <color rgb="FF000000"/>
        <rFont val="Calibri"/>
      </rPr>
      <t>server [ntp.server.name]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</si>
  <si>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Depending on the infrastructure being used the "pool" directive may not be supported.</t>
    </r>
    <r>
      <rPr>
        <sz val="11"/>
        <color rgb="FF000000"/>
        <rFont val="Calibri"/>
      </rPr>
      <t xml:space="preserve">
</t>
    </r>
    <r>
      <rPr>
        <sz val="11"/>
        <color rgb="FF000000"/>
        <rFont val="Calibri"/>
      </rPr>
      <t>Authoritative time sources include the United States Naval Observatory (USNO) time servers, a time server designated for the appropriate DOD network (NIPRNet/SIPRNet), and/or the Global Positioning System (GPS).</t>
    </r>
    <r>
      <rPr>
        <sz val="11"/>
        <color rgb="FF000000"/>
        <rFont val="Calibri"/>
      </rPr>
      <t xml:space="preserve">
</t>
    </r>
    <r>
      <rPr>
        <sz val="11"/>
        <color rgb="FF000000"/>
        <rFont val="Calibri"/>
      </rPr>
      <t>Satisfies: SRG-OS-000355-GPOS-00143, SRG-OS-000356-GPOS-00144, SRG-OS-000359-GPOS-00146</t>
    </r>
  </si>
  <si>
    <r>
      <rPr>
        <sz val="11"/>
        <color rgb="FF000000"/>
        <rFont val="Calibri"/>
      </rPr>
      <t>Verify RHEL 9 is securely comparing internal information system clocks at least every 24 hours with an NTP server with the following commands:</t>
    </r>
    <r>
      <rPr>
        <sz val="11"/>
        <color rgb="FF000000"/>
        <rFont val="Calibri"/>
      </rPr>
      <t xml:space="preserve">
</t>
    </r>
    <r>
      <rPr>
        <sz val="11"/>
        <color rgb="FF000000"/>
        <rFont val="Calibri"/>
      </rPr>
      <t>$ sudo grep maxpoll /etc/chrony.conf</t>
    </r>
    <r>
      <rPr>
        <sz val="11"/>
        <color rgb="FF000000"/>
        <rFont val="Calibri"/>
      </rPr>
      <t xml:space="preserve">
</t>
    </r>
    <r>
      <rPr>
        <sz val="11"/>
        <color rgb="FF000000"/>
        <rFont val="Calibri"/>
      </rPr>
      <t>server 0.us.pool.ntp.mil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Verify the "chrony.conf" file is configured to an authoritative DOD time source by running the following command:</t>
    </r>
    <r>
      <rPr>
        <sz val="11"/>
        <color rgb="FF000000"/>
        <rFont val="Calibri"/>
      </rPr>
      <t xml:space="preserve">
</t>
    </r>
    <r>
      <rPr>
        <sz val="11"/>
        <color rgb="FF000000"/>
        <rFont val="Calibri"/>
      </rPr>
      <t>$ sudo grep -i server /etc/chrony.conf</t>
    </r>
    <r>
      <rPr>
        <sz val="11"/>
        <color rgb="FF000000"/>
        <rFont val="Calibri"/>
      </rPr>
      <t xml:space="preserve">
</t>
    </r>
    <r>
      <rPr>
        <sz val="11"/>
        <color rgb="FF000000"/>
        <rFont val="Calibri"/>
      </rPr>
      <t xml:space="preserve">server 0.us.pool.ntp.mil </t>
    </r>
    <r>
      <rPr>
        <sz val="11"/>
        <color rgb="FF000000"/>
        <rFont val="Calibri"/>
      </rPr>
      <t xml:space="preserve">
</t>
    </r>
    <r>
      <rPr>
        <sz val="11"/>
        <color rgb="FF000000"/>
        <rFont val="Calibri"/>
      </rPr>
      <t>If the parameter "server" is not set or is not set to an authoritative DOD time source, this is a finding.</t>
    </r>
  </si>
  <si>
    <t>V-257946</t>
  </si>
  <si>
    <r>
      <rPr>
        <sz val="11"/>
        <rFont val="Calibri"/>
      </rPr>
      <t>RHEL 9 must disable the chrony daemon from acting as a server.</t>
    </r>
  </si>
  <si>
    <r>
      <rPr>
        <sz val="11"/>
        <color rgb="FF000000"/>
        <rFont val="Calibri"/>
      </rPr>
      <t>Configure RHEL 9 to disable the chrony daemon from acting as a server by adding/modifying the following line in the /etc/chrony.conf file:</t>
    </r>
    <r>
      <rPr>
        <sz val="11"/>
        <color rgb="FF000000"/>
        <rFont val="Calibri"/>
      </rPr>
      <t xml:space="preserve">
</t>
    </r>
    <r>
      <rPr>
        <sz val="11"/>
        <color rgb="FF000000"/>
        <rFont val="Calibri"/>
      </rPr>
      <t>port 0</t>
    </r>
  </si>
  <si>
    <r>
      <rPr>
        <sz val="11"/>
        <color rgb="FF000000"/>
        <rFont val="Calibri"/>
      </rPr>
      <t>Minimizing the exposure of the server functionality of the chrony daemon diminishes the attack surface.</t>
    </r>
    <r>
      <rPr>
        <sz val="11"/>
        <color rgb="FF000000"/>
        <rFont val="Calibri"/>
      </rPr>
      <t xml:space="preserve">
</t>
    </r>
    <r>
      <rPr>
        <sz val="11"/>
        <color rgb="FF000000"/>
        <rFont val="Calibri"/>
      </rPr>
      <t>Satisfies: SRG-OS-000096-GPOS-00050, SRG-OS-000095-GPOS-00049</t>
    </r>
  </si>
  <si>
    <r>
      <rPr>
        <sz val="11"/>
        <color rgb="FF000000"/>
        <rFont val="Calibri"/>
      </rPr>
      <t>Note: If the server is serving as an NTP server, this is not applicable.</t>
    </r>
    <r>
      <rPr>
        <sz val="11"/>
        <color rgb="FF000000"/>
        <rFont val="Calibri"/>
      </rPr>
      <t xml:space="preserve">
</t>
    </r>
    <r>
      <rPr>
        <sz val="11"/>
        <color rgb="FF000000"/>
        <rFont val="Calibri"/>
      </rPr>
      <t>Verify RHEL 9 disables the chrony daemon from acting as a server with the following command:</t>
    </r>
    <r>
      <rPr>
        <sz val="11"/>
        <color rgb="FF000000"/>
        <rFont val="Calibri"/>
      </rPr>
      <t xml:space="preserve">
</t>
    </r>
    <r>
      <rPr>
        <sz val="11"/>
        <color rgb="FF000000"/>
        <rFont val="Calibri"/>
      </rPr>
      <t>$ grep -w port /etc/chrony.conf</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is commented out, or is missing, this is a finding.</t>
    </r>
  </si>
  <si>
    <t>V-257947</t>
  </si>
  <si>
    <r>
      <rPr>
        <sz val="11"/>
        <rFont val="Calibri"/>
      </rPr>
      <t>RHEL 9 must disable network management of the chrony daemon.</t>
    </r>
  </si>
  <si>
    <r>
      <rPr>
        <sz val="11"/>
        <color rgb="FF000000"/>
        <rFont val="Calibri"/>
      </rPr>
      <t>Configure RHEL 9 to disable network management of the chrony daemon by adding/modifying the following line in the /etc/chrony.conf file:</t>
    </r>
    <r>
      <rPr>
        <sz val="11"/>
        <color rgb="FF000000"/>
        <rFont val="Calibri"/>
      </rPr>
      <t xml:space="preserve">
</t>
    </r>
    <r>
      <rPr>
        <sz val="11"/>
        <color rgb="FF000000"/>
        <rFont val="Calibri"/>
      </rPr>
      <t>cmdport 0</t>
    </r>
  </si>
  <si>
    <r>
      <rPr>
        <sz val="11"/>
        <color rgb="FF000000"/>
        <rFont val="Calibri"/>
      </rPr>
      <t>Not exposing the management interface of the chrony daemon on the network diminishes the attack space.</t>
    </r>
    <r>
      <rPr>
        <sz val="11"/>
        <color rgb="FF000000"/>
        <rFont val="Calibri"/>
      </rPr>
      <t xml:space="preserve">
</t>
    </r>
    <r>
      <rPr>
        <sz val="11"/>
        <color rgb="FF000000"/>
        <rFont val="Calibri"/>
      </rPr>
      <t>Satisfies: SRG-OS-000096-GPOS-00050, SRG-OS-000095-GPOS-00049</t>
    </r>
  </si>
  <si>
    <r>
      <rPr>
        <sz val="11"/>
        <color rgb="FF000000"/>
        <rFont val="Calibri"/>
      </rPr>
      <t>Verify RHEL 9 disables network management of the chrony daemon with the following command:</t>
    </r>
    <r>
      <rPr>
        <sz val="11"/>
        <color rgb="FF000000"/>
        <rFont val="Calibri"/>
      </rPr>
      <t xml:space="preserve">
</t>
    </r>
    <r>
      <rPr>
        <sz val="11"/>
        <color rgb="FF000000"/>
        <rFont val="Calibri"/>
      </rPr>
      <t>$ grep -w cmdport /etc/chrony.conf</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is commented out, or is missing, this is a finding.</t>
    </r>
  </si>
  <si>
    <t>V-257948</t>
  </si>
  <si>
    <r>
      <rPr>
        <sz val="11"/>
        <rFont val="Calibri"/>
      </rPr>
      <t>RHEL 9 systems using Domain Name Servers (DNS) resolution must have at least two name servers configured.</t>
    </r>
  </si>
  <si>
    <r>
      <rPr>
        <sz val="11"/>
        <color rgb="FF000000"/>
        <rFont val="Calibri"/>
      </rPr>
      <t>Configure the operating system to use two or more name servers for DNS resolution based on the DNS mode of the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NetworkManager DNS mode is set to "none", add the following lines to "/etc/resolv.conf":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nameserver [name server 1]</t>
    </r>
    <r>
      <rPr>
        <sz val="11"/>
        <color rgb="FF000000"/>
        <rFont val="Calibri"/>
      </rPr>
      <t xml:space="preserve">
</t>
    </r>
    <r>
      <rPr>
        <sz val="11"/>
        <color rgb="FF000000"/>
        <rFont val="Calibri"/>
      </rPr>
      <t>nameserver [name server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[name server 1] and [name server 2] with the IPs of two different DNS resolvers.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NetworkManager DNS mode is set to "default", add two DNS servers to a NetworkManager connection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nmcli connection modify [connection name] ipv4.dns [name server 1],[name server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[name server 1] and [name server 2] with the IPs of two different DNS resolvers. Replace [connection name] with a valid NetworkManager connection name on the system. Replace ipv4 with ipv6 if IPv6 DNS servers are used.</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</si>
  <si>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</si>
  <si>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Note: If the system is running in a cloud platform and the cloud provider gives a single, highly available IP address for DNS configuration, this control is Not Applicable.</t>
    </r>
    <r>
      <rPr>
        <sz val="11"/>
        <color rgb="FF000000"/>
        <rFont val="Calibri"/>
      </rPr>
      <t xml:space="preserve">
</t>
    </r>
    <r>
      <rPr>
        <sz val="11"/>
        <color rgb="FF000000"/>
        <rFont val="Calibri"/>
      </rPr>
      <t>Verify the name servers used by the system with the following command:</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fewer than two lines are returned that are not commented out, this is a finding.</t>
    </r>
  </si>
  <si>
    <t>V-257949</t>
  </si>
  <si>
    <r>
      <rPr>
        <sz val="11"/>
        <rFont val="Calibri"/>
      </rPr>
      <t>RHEL 9 must configure a DNS processing mode in Network Manager.</t>
    </r>
  </si>
  <si>
    <r>
      <rPr>
        <sz val="11"/>
        <color rgb="FF000000"/>
        <rFont val="Calibri"/>
      </rPr>
      <t>Configure NetworkManager in RHEL 9 to use a DNS mode.</t>
    </r>
    <r>
      <rPr>
        <sz val="11"/>
        <color rgb="FF000000"/>
        <rFont val="Calibri"/>
      </rPr>
      <t xml:space="preserve">
</t>
    </r>
    <r>
      <rPr>
        <sz val="11"/>
        <color rgb="FF000000"/>
        <rFont val="Calibri"/>
      </rPr>
      <t>In "/etc/NetworkManager/NetworkManager.conf", add the following line in the "[main]" section:</t>
    </r>
    <r>
      <rPr>
        <sz val="11"/>
        <color rgb="FF000000"/>
        <rFont val="Calibri"/>
      </rPr>
      <t xml:space="preserve">
</t>
    </r>
    <r>
      <rPr>
        <sz val="11"/>
        <color rgb="FF000000"/>
        <rFont val="Calibri"/>
      </rPr>
      <t>dns = &lt;dns processing mode&gt;</t>
    </r>
    <r>
      <rPr>
        <sz val="11"/>
        <color rgb="FF000000"/>
        <rFont val="Calibri"/>
      </rPr>
      <t xml:space="preserve">
</t>
    </r>
    <r>
      <rPr>
        <sz val="11"/>
        <color rgb="FF000000"/>
        <rFont val="Calibri"/>
      </rPr>
      <t>Where &lt;dns processing mode&gt; is default, none, or systemd-resolved.</t>
    </r>
    <r>
      <rPr>
        <sz val="11"/>
        <color rgb="FF000000"/>
        <rFont val="Calibri"/>
      </rPr>
      <t xml:space="preserve">
</t>
    </r>
    <r>
      <rPr>
        <sz val="11"/>
        <color rgb="FF000000"/>
        <rFont val="Calibri"/>
      </rPr>
      <t>NetworkManager must be reloaded for the change to take effect.</t>
    </r>
    <r>
      <rPr>
        <sz val="11"/>
        <color rgb="FF000000"/>
        <rFont val="Calibri"/>
      </rPr>
      <t xml:space="preserve">
</t>
    </r>
    <r>
      <rPr>
        <sz val="11"/>
        <color rgb="FF000000"/>
        <rFont val="Calibri"/>
      </rPr>
      <t>$ sudo systemctl reload NetworkManager</t>
    </r>
  </si>
  <si>
    <r>
      <rPr>
        <sz val="11"/>
        <color rgb="FF000000"/>
        <rFont val="Calibri"/>
      </rPr>
      <t>To ensure that DNS resolver settings are respected, a DNS mode in Network Manager must be configured. The following are common DNS values in NetworkManager.conf [main]:</t>
    </r>
    <r>
      <rPr>
        <sz val="11"/>
        <color rgb="FF000000"/>
        <rFont val="Calibri"/>
      </rPr>
      <t xml:space="preserve">
</t>
    </r>
    <r>
      <rPr>
        <sz val="11"/>
        <color rgb="FF000000"/>
        <rFont val="Calibri"/>
      </rPr>
      <t>- default: NetworkManager will update /etc/resolv.conf to reflect the nameservers provided by currently active connections.</t>
    </r>
    <r>
      <rPr>
        <sz val="11"/>
        <color rgb="FF000000"/>
        <rFont val="Calibri"/>
      </rPr>
      <t xml:space="preserve">
</t>
    </r>
    <r>
      <rPr>
        <sz val="11"/>
        <color rgb="FF000000"/>
        <rFont val="Calibri"/>
      </rPr>
      <t>- none: NetworkManager will not modify /etc/resolv.conf. Used when DNS is managed manually or by another service.</t>
    </r>
    <r>
      <rPr>
        <sz val="11"/>
        <color rgb="FF000000"/>
        <rFont val="Calibri"/>
      </rPr>
      <t xml:space="preserve">
</t>
    </r>
    <r>
      <rPr>
        <sz val="11"/>
        <color rgb="FF000000"/>
        <rFont val="Calibri"/>
      </rPr>
      <t>- systemd-resolved: Uses systemd-resolved to manage DNS.</t>
    </r>
    <r>
      <rPr>
        <sz val="11"/>
        <color rgb="FF000000"/>
        <rFont val="Calibri"/>
      </rPr>
      <t xml:space="preserve">
</t>
    </r>
    <r>
      <rPr>
        <sz val="11"/>
        <color rgb="FF000000"/>
        <rFont val="Calibri"/>
      </rPr>
      <t>- dnsmasq: Enables the internal dnsmasq plugin.</t>
    </r>
  </si>
  <si>
    <r>
      <rPr>
        <sz val="11"/>
        <color rgb="FF000000"/>
        <rFont val="Calibri"/>
      </rPr>
      <t>Verify that RHEL 9 has a DNS mode configured in Network Manager.</t>
    </r>
    <r>
      <rPr>
        <sz val="11"/>
        <color rgb="FF000000"/>
        <rFont val="Calibri"/>
      </rPr>
      <t xml:space="preserve">
</t>
    </r>
    <r>
      <rPr>
        <sz val="11"/>
        <color rgb="FF000000"/>
        <rFont val="Calibri"/>
      </rPr>
      <t>$ NetworkManager --print-config</t>
    </r>
    <r>
      <rPr>
        <sz val="11"/>
        <color rgb="FF000000"/>
        <rFont val="Calibri"/>
      </rPr>
      <t xml:space="preserve">
</t>
    </r>
    <r>
      <rPr>
        <sz val="11"/>
        <color rgb="FF000000"/>
        <rFont val="Calibri"/>
      </rPr>
      <t>[main]</t>
    </r>
    <r>
      <rPr>
        <sz val="11"/>
        <color rgb="FF000000"/>
        <rFont val="Calibri"/>
      </rPr>
      <t xml:space="preserve">
</t>
    </r>
    <r>
      <rPr>
        <sz val="11"/>
        <color rgb="FF000000"/>
        <rFont val="Calibri"/>
      </rPr>
      <t>dns=none</t>
    </r>
    <r>
      <rPr>
        <sz val="11"/>
        <color rgb="FF000000"/>
        <rFont val="Calibri"/>
      </rPr>
      <t xml:space="preserve">
</t>
    </r>
    <r>
      <rPr>
        <sz val="11"/>
        <color rgb="FF000000"/>
        <rFont val="Calibri"/>
      </rPr>
      <t>If the dns key under main does not exist or is not set to "default", "none", or "systemd-resolved", this is a finding.</t>
    </r>
    <r>
      <rPr>
        <sz val="11"/>
        <color rgb="FF000000"/>
        <rFont val="Calibri"/>
      </rPr>
      <t xml:space="preserve">
</t>
    </r>
    <r>
      <rPr>
        <sz val="11"/>
        <color rgb="FF000000"/>
        <rFont val="Calibri"/>
      </rPr>
      <t>Note: If RHEL 9 is configured to use a DNS resolver other than Network Manager, the configuration must be documented and approved by the information system security officer (ISSO).</t>
    </r>
  </si>
  <si>
    <t>V-257950</t>
  </si>
  <si>
    <r>
      <rPr>
        <sz val="11"/>
        <rFont val="Calibri"/>
      </rPr>
      <t>RHEL 9 must not have unauthorized IP tunnels configured.</t>
    </r>
  </si>
  <si>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</si>
  <si>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</si>
  <si>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that RHEL 9 does not have unauthorized IP tunnels configured.</t>
    </r>
    <r>
      <rPr>
        <sz val="11"/>
        <color rgb="FF000000"/>
        <rFont val="Calibri"/>
      </rPr>
      <t xml:space="preserve">
</t>
    </r>
    <r>
      <rPr>
        <sz val="11"/>
        <color rgb="FF000000"/>
        <rFont val="Calibri"/>
      </rPr>
      <t>Determine if the "IPsec" service is active with the following command:</t>
    </r>
    <r>
      <rPr>
        <sz val="11"/>
        <color rgb="FF000000"/>
        <rFont val="Calibri"/>
      </rPr>
      <t xml:space="preserve">
</t>
    </r>
    <r>
      <rPr>
        <sz val="11"/>
        <color rgb="FF000000"/>
        <rFont val="Calibri"/>
      </rPr>
      <t>$ systemctl is-active ipsec</t>
    </r>
    <r>
      <rPr>
        <sz val="11"/>
        <color rgb="FF000000"/>
        <rFont val="Calibri"/>
      </rPr>
      <t xml:space="preserve">
</t>
    </r>
    <r>
      <rPr>
        <sz val="11"/>
        <color rgb="FF000000"/>
        <rFont val="Calibri"/>
      </rPr>
      <t>Inactive</t>
    </r>
    <r>
      <rPr>
        <sz val="11"/>
        <color rgb="FF000000"/>
        <rFont val="Calibri"/>
      </rPr>
      <t xml:space="preserve">
</t>
    </r>
    <r>
      <rPr>
        <sz val="11"/>
        <color rgb="FF000000"/>
        <rFont val="Calibri"/>
      </rPr>
      <t>If the "IPsec" service is active, check for configured IPsec connections ("conn"), with the following command:</t>
    </r>
    <r>
      <rPr>
        <sz val="11"/>
        <color rgb="FF000000"/>
        <rFont val="Calibri"/>
      </rPr>
      <t xml:space="preserve">
</t>
    </r>
    <r>
      <rPr>
        <sz val="11"/>
        <color rgb="FF000000"/>
        <rFont val="Calibri"/>
      </rPr>
      <t xml:space="preserve">$ sudo grep -rni conn /etc/ipsec.conf /etc/ipsec.d/ </t>
    </r>
    <r>
      <rPr>
        <sz val="11"/>
        <color rgb="FF000000"/>
        <rFont val="Calibri"/>
      </rPr>
      <t xml:space="preserve">
</t>
    </r>
    <r>
      <rPr>
        <sz val="11"/>
        <color rgb="FF000000"/>
        <rFont val="Calibri"/>
      </rPr>
      <t>Verify any returned results are documented with the ISSO.</t>
    </r>
    <r>
      <rPr>
        <sz val="11"/>
        <color rgb="FF000000"/>
        <rFont val="Calibri"/>
      </rPr>
      <t xml:space="preserve">
</t>
    </r>
    <r>
      <rPr>
        <sz val="11"/>
        <color rgb="FF000000"/>
        <rFont val="Calibri"/>
      </rPr>
      <t>If the IPsec tunnels are active and not approved, this is a finding.</t>
    </r>
  </si>
  <si>
    <t>V-257951</t>
  </si>
  <si>
    <r>
      <rPr>
        <sz val="11"/>
        <rFont val="Calibri"/>
      </rPr>
      <t>RHEL 9 must be configured to prevent unrestricted mail relaying.</t>
    </r>
  </si>
  <si>
    <r>
      <rPr>
        <sz val="11"/>
        <color rgb="FF000000"/>
        <rFont val="Calibri"/>
      </rPr>
      <t>Modify the postfix configuration file to restrict client connections to the local network with the following command:</t>
    </r>
    <r>
      <rPr>
        <sz val="11"/>
        <color rgb="FF000000"/>
        <rFont val="Calibri"/>
      </rPr>
      <t xml:space="preserve">
</t>
    </r>
    <r>
      <rPr>
        <sz val="11"/>
        <color rgb="FF000000"/>
        <rFont val="Calibri"/>
      </rPr>
      <t>$ sudo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</si>
  <si>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</si>
  <si>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If postfix is not installed, this is Not Applicable.</t>
    </r>
    <r>
      <rPr>
        <sz val="11"/>
        <color rgb="FF000000"/>
        <rFont val="Calibri"/>
      </rPr>
      <t xml:space="preserve">
</t>
    </r>
    <r>
      <rPr>
        <sz val="11"/>
        <color rgb="FF000000"/>
        <rFont val="Calibri"/>
      </rPr>
      <t>Verify RHEL 9 is configured to prevent unrestricted mail relaying with the following command:</t>
    </r>
    <r>
      <rPr>
        <sz val="11"/>
        <color rgb="FF000000"/>
        <rFont val="Calibri"/>
      </rPr>
      <t xml:space="preserve">
</t>
    </r>
    <r>
      <rPr>
        <sz val="11"/>
        <color rgb="FF000000"/>
        <rFont val="Calibri"/>
      </rPr>
      <t xml:space="preserve">$ postconf -n smtpd_client_restrictions </t>
    </r>
    <r>
      <rPr>
        <sz val="11"/>
        <color rgb="FF000000"/>
        <rFont val="Calibri"/>
      </rPr>
      <t xml:space="preserve">
</t>
    </r>
    <r>
      <rPr>
        <sz val="11"/>
        <color rgb="FF000000"/>
        <rFont val="Calibri"/>
      </rPr>
      <t xml:space="preserve">smtpd_client_restrictions = permit_mynetworks,reject </t>
    </r>
    <r>
      <rPr>
        <sz val="11"/>
        <color rgb="FF000000"/>
        <rFont val="Calibri"/>
      </rPr>
      <t xml:space="preserve">
</t>
    </r>
    <r>
      <rPr>
        <sz val="11"/>
        <color rgb="FF000000"/>
        <rFont val="Calibri"/>
      </rPr>
      <t>If the "smtpd_client_restrictions" parameter contains any entries other than "permit_mynetworks" and "reject", and the additional entries have not been documented with the information system security officer (ISSO), this is a finding.</t>
    </r>
  </si>
  <si>
    <t>V-257953</t>
  </si>
  <si>
    <r>
      <rPr>
        <sz val="11"/>
        <rFont val="Calibri"/>
      </rPr>
      <t>RHEL 9 must forward mail from postmaster to the root account using a postfix alias.</t>
    </r>
  </si>
  <si>
    <r>
      <rPr>
        <sz val="11"/>
        <color rgb="FF000000"/>
        <rFont val="Calibri"/>
      </rPr>
      <t>Configure a valid email address as an alias for the root account.</t>
    </r>
    <r>
      <rPr>
        <sz val="11"/>
        <color rgb="FF000000"/>
        <rFont val="Calibri"/>
      </rPr>
      <t xml:space="preserve">
</t>
    </r>
    <r>
      <rPr>
        <sz val="11"/>
        <color rgb="FF000000"/>
        <rFont val="Calibri"/>
      </rPr>
      <t>Append the following line to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Then, run the following command:</t>
    </r>
    <r>
      <rPr>
        <sz val="11"/>
        <color rgb="FF000000"/>
        <rFont val="Calibri"/>
      </rPr>
      <t xml:space="preserve">
</t>
    </r>
    <r>
      <rPr>
        <sz val="11"/>
        <color rgb="FF000000"/>
        <rFont val="Calibri"/>
      </rPr>
      <t>$ sudo newaliases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</si>
  <si>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</si>
  <si>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Verify that the administrators are notified in the event of an audit processing failure.</t>
    </r>
    <r>
      <rPr>
        <sz val="11"/>
        <color rgb="FF000000"/>
        <rFont val="Calibri"/>
      </rPr>
      <t xml:space="preserve">
</t>
    </r>
    <r>
      <rPr>
        <sz val="11"/>
        <color rgb="FF000000"/>
        <rFont val="Calibri"/>
      </rPr>
      <t>Check that the "/etc/aliases" file has a defined value for "root".</t>
    </r>
    <r>
      <rPr>
        <sz val="11"/>
        <color rgb="FF000000"/>
        <rFont val="Calibri"/>
      </rPr>
      <t xml:space="preserve">
</t>
    </r>
    <r>
      <rPr>
        <sz val="11"/>
        <color rgb="FF000000"/>
        <rFont val="Calibri"/>
      </rPr>
      <t>$ sudo grep "postmaster:\s*root$" /etc/aliases</t>
    </r>
    <r>
      <rPr>
        <sz val="11"/>
        <color rgb="FF000000"/>
        <rFont val="Calibri"/>
      </rPr>
      <t xml:space="preserve">
</t>
    </r>
    <r>
      <rPr>
        <sz val="11"/>
        <color rgb="FF000000"/>
        <rFont val="Calibri"/>
      </rPr>
      <t>If the command does not return a line, or the line is commented out, ask the system administrator to indicate how they and the information systems security officer (ISSO) are notified of an audit process failure. If there is no evidence of the proper personnel being notified of an audit processing failure, this is a finding.</t>
    </r>
  </si>
  <si>
    <t>V-257954</t>
  </si>
  <si>
    <r>
      <rPr>
        <sz val="11"/>
        <rFont val="Calibri"/>
      </rPr>
      <t>RHEL 9 libreswan package must be installed.</t>
    </r>
  </si>
  <si>
    <r>
      <rPr>
        <sz val="11"/>
        <color rgb="FF000000"/>
        <rFont val="Calibri"/>
      </rPr>
      <t>Install the libreswan service (if it is not already installed) with the following command:</t>
    </r>
    <r>
      <rPr>
        <sz val="11"/>
        <color rgb="FF000000"/>
        <rFont val="Calibri"/>
      </rPr>
      <t xml:space="preserve">
</t>
    </r>
    <r>
      <rPr>
        <sz val="11"/>
        <color rgb="FF000000"/>
        <rFont val="Calibri"/>
      </rPr>
      <t>$ sudo dnf install libreswan</t>
    </r>
  </si>
  <si>
    <r>
      <rPr>
        <sz val="11"/>
        <color rgb="FF000000"/>
        <rFont val="Calibri"/>
      </rPr>
      <t>Providing the ability for remote users or systems to initiate a secure VPN connection protects information when it is transmitted over a wide area network.</t>
    </r>
    <r>
      <rPr>
        <sz val="11"/>
        <color rgb="FF000000"/>
        <rFont val="Calibri"/>
      </rPr>
      <t xml:space="preserve">
</t>
    </r>
    <r>
      <rPr>
        <sz val="11"/>
        <color rgb="FF000000"/>
        <rFont val="Calibri"/>
      </rPr>
      <t>Satisfies: SRG-OS-000480-GPOS-00227, SRG-OS-000120-GPOS-00061</t>
    </r>
  </si>
  <si>
    <r>
      <rPr>
        <sz val="11"/>
        <color rgb="FF000000"/>
        <rFont val="Calibri"/>
      </rPr>
      <t>Note: If there is no operational need for Libreswan to be installed, this rule is not applicable.</t>
    </r>
    <r>
      <rPr>
        <sz val="11"/>
        <color rgb="FF000000"/>
        <rFont val="Calibri"/>
      </rPr>
      <t xml:space="preserve">
</t>
    </r>
    <r>
      <rPr>
        <sz val="11"/>
        <color rgb="FF000000"/>
        <rFont val="Calibri"/>
      </rPr>
      <t>Verify that RHEL 9 libreswan service package is installed.</t>
    </r>
    <r>
      <rPr>
        <sz val="11"/>
        <color rgb="FF000000"/>
        <rFont val="Calibri"/>
      </rPr>
      <t xml:space="preserve">
</t>
    </r>
    <r>
      <rPr>
        <sz val="11"/>
        <color rgb="FF000000"/>
        <rFont val="Calibri"/>
      </rPr>
      <t>Check that the libreswan service package is installed with the following command:</t>
    </r>
    <r>
      <rPr>
        <sz val="11"/>
        <color rgb="FF000000"/>
        <rFont val="Calibri"/>
      </rPr>
      <t xml:space="preserve">
</t>
    </r>
    <r>
      <rPr>
        <sz val="11"/>
        <color rgb="FF000000"/>
        <rFont val="Calibri"/>
      </rPr>
      <t>$ dnf list --installed libreswan</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libreswan.x86_64          4.6-3.el9</t>
    </r>
    <r>
      <rPr>
        <sz val="11"/>
        <color rgb="FF000000"/>
        <rFont val="Calibri"/>
      </rPr>
      <t xml:space="preserve">
</t>
    </r>
    <r>
      <rPr>
        <sz val="11"/>
        <color rgb="FF000000"/>
        <rFont val="Calibri"/>
      </rPr>
      <t>If the "libreswan" package is not installed, this is a finding.</t>
    </r>
  </si>
  <si>
    <t>V-257955</t>
  </si>
  <si>
    <r>
      <rPr>
        <sz val="11"/>
        <rFont val="Calibri"/>
      </rPr>
      <t>There must be no shosts.equiv files on RHEL 9.</t>
    </r>
  </si>
  <si>
    <r>
      <rPr>
        <sz val="11"/>
        <color rgb="FF000000"/>
        <rFont val="Calibri"/>
      </rPr>
      <t>Remove any found "shosts.equiv" files from the system.</t>
    </r>
    <r>
      <rPr>
        <sz val="11"/>
        <color rgb="FF000000"/>
        <rFont val="Calibri"/>
      </rPr>
      <t xml:space="preserve">
</t>
    </r>
    <r>
      <rPr>
        <sz val="11"/>
        <color rgb="FF000000"/>
        <rFont val="Calibri"/>
      </rPr>
      <t>$ sudo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</si>
  <si>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</si>
  <si>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RHEL 9 with the following command:</t>
    </r>
    <r>
      <rPr>
        <sz val="11"/>
        <color rgb="FF000000"/>
        <rFont val="Calibri"/>
      </rPr>
      <t xml:space="preserve">
</t>
    </r>
    <r>
      <rPr>
        <sz val="11"/>
        <color rgb="FF000000"/>
        <rFont val="Calibri"/>
      </rPr>
      <t>$ sudo find / -name shosts.equiv</t>
    </r>
    <r>
      <rPr>
        <sz val="11"/>
        <color rgb="FF000000"/>
        <rFont val="Calibri"/>
      </rPr>
      <t xml:space="preserve">
</t>
    </r>
    <r>
      <rPr>
        <sz val="11"/>
        <color rgb="FF000000"/>
        <rFont val="Calibri"/>
      </rPr>
      <t>If a "shosts.equiv" file is found, this is a finding.</t>
    </r>
  </si>
  <si>
    <t>V-257956</t>
  </si>
  <si>
    <r>
      <rPr>
        <sz val="11"/>
        <rFont val="Calibri"/>
      </rPr>
      <t>There must be no .shosts files on RHEL 9.</t>
    </r>
  </si>
  <si>
    <r>
      <rPr>
        <sz val="11"/>
        <color rgb="FF000000"/>
        <rFont val="Calibri"/>
      </rPr>
      <t>Remove any found ".shosts" files from the system.</t>
    </r>
    <r>
      <rPr>
        <sz val="11"/>
        <color rgb="FF000000"/>
        <rFont val="Calibri"/>
      </rPr>
      <t xml:space="preserve">
</t>
    </r>
    <r>
      <rPr>
        <sz val="11"/>
        <color rgb="FF000000"/>
        <rFont val="Calibri"/>
      </rPr>
      <t>$ sudo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</si>
  <si>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</si>
  <si>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RHEL 9 with the following command:</t>
    </r>
    <r>
      <rPr>
        <sz val="11"/>
        <color rgb="FF000000"/>
        <rFont val="Calibri"/>
      </rPr>
      <t xml:space="preserve">
</t>
    </r>
    <r>
      <rPr>
        <sz val="11"/>
        <color rgb="FF000000"/>
        <rFont val="Calibri"/>
      </rPr>
      <t>$ sudo find / -name .shosts</t>
    </r>
    <r>
      <rPr>
        <sz val="11"/>
        <color rgb="FF000000"/>
        <rFont val="Calibri"/>
      </rPr>
      <t xml:space="preserve">
</t>
    </r>
    <r>
      <rPr>
        <sz val="11"/>
        <color rgb="FF000000"/>
        <rFont val="Calibri"/>
      </rPr>
      <t>If a ".shosts" file is found, this is a finding.</t>
    </r>
  </si>
  <si>
    <t>V-257957</t>
  </si>
  <si>
    <r>
      <rPr>
        <sz val="11"/>
        <rFont val="Calibri"/>
      </rPr>
      <t>RHEL 9 must be configured to use TCP syncookies.</t>
    </r>
  </si>
  <si>
    <r>
      <rPr>
        <sz val="11"/>
        <color rgb="FF000000"/>
        <rFont val="Calibri"/>
      </rPr>
      <t>Configure RHEL 9 to use TCP syncookies.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/etc/sysctl.d/99-ipv4_tcp_syncookies.conf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</si>
  <si>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r>
      <rPr>
        <sz val="11"/>
        <color rgb="FF000000"/>
        <rFont val="Calibri"/>
      </rPr>
      <t xml:space="preserve">
</t>
    </r>
    <r>
      <rPr>
        <sz val="11"/>
        <color rgb="FF000000"/>
        <rFont val="Calibri"/>
      </rPr>
      <t>Satisfies: SRG-OS-000480-GPOS-00227, SRG-OS-000420-GPOS-00186, SRG-OS-000142-GPOS-00071</t>
    </r>
  </si>
  <si>
    <r>
      <rPr>
        <sz val="11"/>
        <color rgb="FF000000"/>
        <rFont val="Calibri"/>
      </rPr>
      <t>Verify RHEL 9 is configured to use IPv4 TCP syncookies.</t>
    </r>
    <r>
      <rPr>
        <sz val="11"/>
        <color rgb="FF000000"/>
        <rFont val="Calibri"/>
      </rPr>
      <t xml:space="preserve">
</t>
    </r>
    <r>
      <rPr>
        <sz val="11"/>
        <color rgb="FF000000"/>
        <rFont val="Calibri"/>
      </rPr>
      <t>Check the value of all "tcp_syncookies" variables with the following command:</t>
    </r>
    <r>
      <rPr>
        <sz val="11"/>
        <color rgb="FF000000"/>
        <rFont val="Calibri"/>
      </rPr>
      <t xml:space="preserve">
</t>
    </r>
    <r>
      <rPr>
        <sz val="11"/>
        <color rgb="FF000000"/>
        <rFont val="Calibri"/>
      </rPr>
      <t>$ sudo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network parameter "ipv4.tcp_syncookies" is not equal to "1" or nothing is returned, this is a finding.</t>
    </r>
  </si>
  <si>
    <t>V-257958</t>
  </si>
  <si>
    <r>
      <rPr>
        <sz val="11"/>
        <rFont val="Calibri"/>
      </rPr>
      <t>RHEL 9 must ignore Internet Protocol version 4 (IPv4) Internet Control Message Protocol (ICMP) redirect messages.</t>
    </r>
  </si>
  <si>
    <r>
      <rPr>
        <sz val="11"/>
        <color rgb="FF000000"/>
        <rFont val="Calibri"/>
      </rPr>
      <t>Configure RHEL 9 to ignore IPv4 ICMP redirect messages.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</si>
  <si>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</si>
  <si>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will not accept IPv4 ICMP redirect messages.</t>
    </r>
    <r>
      <rPr>
        <sz val="11"/>
        <color rgb="FF000000"/>
        <rFont val="Calibri"/>
      </rPr>
      <t xml:space="preserve">
</t>
    </r>
    <r>
      <rPr>
        <sz val="11"/>
        <color rgb="FF000000"/>
        <rFont val="Calibri"/>
      </rPr>
      <t>Check the value of all "net.ipv4.conf.all.accept_redirects" variables with the following command:</t>
    </r>
    <r>
      <rPr>
        <sz val="11"/>
        <color rgb="FF000000"/>
        <rFont val="Calibri"/>
      </rPr>
      <t xml:space="preserve">
</t>
    </r>
    <r>
      <rPr>
        <sz val="11"/>
        <color rgb="FF000000"/>
        <rFont val="Calibri"/>
      </rPr>
      <t>$ sudo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"net.ipv4.conf.all.accept_redirects" is not set to "0" or is missing, this is a finding.</t>
    </r>
  </si>
  <si>
    <t>V-257959</t>
  </si>
  <si>
    <r>
      <rPr>
        <sz val="11"/>
        <rFont val="Calibri"/>
      </rPr>
      <t>RHEL 9 must not forward Internet Protocol version 4 (IPv4) source-routed packets.</t>
    </r>
  </si>
  <si>
    <r>
      <rPr>
        <sz val="11"/>
        <color rgb="FF000000"/>
        <rFont val="Calibri"/>
      </rPr>
      <t>Configure RHEL 9 to ignore IPv4 source-routed packets.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/etc/sysctl.d/99-ipv4_accept_source.conf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</si>
  <si>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which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</si>
  <si>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will not accept IPv4 source-routed packets.</t>
    </r>
    <r>
      <rPr>
        <sz val="11"/>
        <color rgb="FF000000"/>
        <rFont val="Calibri"/>
      </rPr>
      <t xml:space="preserve">
</t>
    </r>
    <r>
      <rPr>
        <sz val="11"/>
        <color rgb="FF000000"/>
        <rFont val="Calibri"/>
      </rPr>
      <t>Check the value of the "accept_source_route" variable with the following command:</t>
    </r>
    <r>
      <rPr>
        <sz val="11"/>
        <color rgb="FF000000"/>
        <rFont val="Calibri"/>
      </rPr>
      <t xml:space="preserve">
</t>
    </r>
    <r>
      <rPr>
        <sz val="11"/>
        <color rgb="FF000000"/>
        <rFont val="Calibri"/>
      </rPr>
      <t>$ sudo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"net.ipv4.conf.all.accept_source_route" is not set to "0" or is missing, this is a finding.</t>
    </r>
  </si>
  <si>
    <t>V-257960</t>
  </si>
  <si>
    <r>
      <rPr>
        <sz val="11"/>
        <rFont val="Calibri"/>
      </rPr>
      <t>RHEL 9 must log IPv4 packets with impossible addresses.</t>
    </r>
  </si>
  <si>
    <r>
      <rPr>
        <sz val="11"/>
        <color rgb="FF000000"/>
        <rFont val="Calibri"/>
      </rPr>
      <t>Configure RHEL 9 to log martian packets on IPv4 interfaces.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/etc/sysctl.d/99-ipv4_log_martians.conf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net.ipv4.conf.all.log_martians=1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</si>
  <si>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r>
      <rPr>
        <sz val="11"/>
        <color rgb="FF000000"/>
        <rFont val="Calibri"/>
      </rPr>
      <t xml:space="preserve">
</t>
    </r>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</si>
  <si>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logs IPv4 martian packets.</t>
    </r>
    <r>
      <rPr>
        <sz val="11"/>
        <color rgb="FF000000"/>
        <rFont val="Calibri"/>
      </rPr>
      <t xml:space="preserve">
</t>
    </r>
    <r>
      <rPr>
        <sz val="11"/>
        <color rgb="FF000000"/>
        <rFont val="Calibri"/>
      </rPr>
      <t>Check the value of the "log_martians" variable with the following command:</t>
    </r>
    <r>
      <rPr>
        <sz val="11"/>
        <color rgb="FF000000"/>
        <rFont val="Calibri"/>
      </rPr>
      <t xml:space="preserve">
</t>
    </r>
    <r>
      <rPr>
        <sz val="11"/>
        <color rgb="FF000000"/>
        <rFont val="Calibri"/>
      </rPr>
      <t>$ sudo sysctl net.ipv4.conf.all.log_martians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If "net.ipv4.conf.all.log_martians" is not set to "1" or is missing, this is a finding.</t>
    </r>
  </si>
  <si>
    <t>V-257961</t>
  </si>
  <si>
    <r>
      <rPr>
        <sz val="11"/>
        <rFont val="Calibri"/>
      </rPr>
      <t>RHEL 9 must log IPv4 packets with impossible addresses by default.</t>
    </r>
  </si>
  <si>
    <r>
      <rPr>
        <sz val="11"/>
        <color rgb="FF000000"/>
        <rFont val="Calibri"/>
      </rPr>
      <t>Configure RHEL 9 to log martian packets on IPv4 interfaces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/etc/sysctl.d/99-ipv4_log_martians.conf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net.ipv4.conf.default.log_martians=1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</si>
  <si>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9 logs IPv4 martian packets by default.</t>
    </r>
    <r>
      <rPr>
        <sz val="11"/>
        <color rgb="FF000000"/>
        <rFont val="Calibri"/>
      </rPr>
      <t xml:space="preserve">
</t>
    </r>
    <r>
      <rPr>
        <sz val="11"/>
        <color rgb="FF000000"/>
        <rFont val="Calibri"/>
      </rPr>
      <t>Check the value of the "default.log_martians" variable with the following command:</t>
    </r>
    <r>
      <rPr>
        <sz val="11"/>
        <color rgb="FF000000"/>
        <rFont val="Calibri"/>
      </rPr>
      <t xml:space="preserve">
</t>
    </r>
    <r>
      <rPr>
        <sz val="11"/>
        <color rgb="FF000000"/>
        <rFont val="Calibri"/>
      </rPr>
      <t>$ sudo sysctl net.ipv4.conf.default.log_martians</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If "net.ipv4.conf.default.log_martians" is not set to "1" or is missing, this is a finding.</t>
    </r>
  </si>
  <si>
    <t>V-257962</t>
  </si>
  <si>
    <r>
      <rPr>
        <sz val="11"/>
        <rFont val="Calibri"/>
      </rPr>
      <t>RHEL 9 must use reverse path filtering on all IPv4 interfaces.</t>
    </r>
  </si>
  <si>
    <r>
      <rPr>
        <sz val="11"/>
        <color rgb="FF000000"/>
        <rFont val="Calibri"/>
      </rPr>
      <t>Configure RHEL 9 to use reverse path filtering on all IPv4 interfaces.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/etc/sysctl.d/99-ipv4_rp_filter.conf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</si>
  <si>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</si>
  <si>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uses reverse path filtering on all IPv4 interfaces.</t>
    </r>
    <r>
      <rPr>
        <sz val="11"/>
        <color rgb="FF000000"/>
        <rFont val="Calibri"/>
      </rPr>
      <t xml:space="preserve">
</t>
    </r>
    <r>
      <rPr>
        <sz val="11"/>
        <color rgb="FF000000"/>
        <rFont val="Calibri"/>
      </rPr>
      <t>Check the value of the "rp_filter" variable with the following command:</t>
    </r>
    <r>
      <rPr>
        <sz val="11"/>
        <color rgb="FF000000"/>
        <rFont val="Calibri"/>
      </rPr>
      <t xml:space="preserve">
</t>
    </r>
    <r>
      <rPr>
        <sz val="11"/>
        <color rgb="FF000000"/>
        <rFont val="Calibri"/>
      </rPr>
      <t>$ sudo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"net.ipv4.conf.all.rp_filter" is not set to "1" or is missing, this is a finding.</t>
    </r>
  </si>
  <si>
    <t>V-257963</t>
  </si>
  <si>
    <r>
      <rPr>
        <sz val="11"/>
        <rFont val="Calibri"/>
      </rPr>
      <t>RHEL 9 must prevent IPv4 Internet Control Message Protocol (ICMP) redirect messages from being accepted.</t>
    </r>
  </si>
  <si>
    <r>
      <rPr>
        <sz val="11"/>
        <color rgb="FF000000"/>
        <rFont val="Calibri"/>
      </rPr>
      <t>Configure RHEL 9 to prevent IPv4 ICMP redirect messages from being accepted.</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</si>
  <si>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IPv4 protocol has few legitimate uses. It must be disabled unless absolutely required.</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</si>
  <si>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will not accept IPv4 ICMP redirect messages.</t>
    </r>
    <r>
      <rPr>
        <sz val="11"/>
        <color rgb="FF000000"/>
        <rFont val="Calibri"/>
      </rPr>
      <t xml:space="preserve">
</t>
    </r>
    <r>
      <rPr>
        <sz val="11"/>
        <color rgb="FF000000"/>
        <rFont val="Calibri"/>
      </rPr>
      <t>Check the value of the default "accept_redirects" variable with the following command:</t>
    </r>
    <r>
      <rPr>
        <sz val="11"/>
        <color rgb="FF000000"/>
        <rFont val="Calibri"/>
      </rPr>
      <t xml:space="preserve">
</t>
    </r>
    <r>
      <rPr>
        <sz val="11"/>
        <color rgb="FF000000"/>
        <rFont val="Calibri"/>
      </rPr>
      <t>$ sudo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"net.ipv4.conf.default.accept_redirects" is not set to "0" or is missing, this is a finding.</t>
    </r>
  </si>
  <si>
    <t>V-257964</t>
  </si>
  <si>
    <r>
      <rPr>
        <sz val="11"/>
        <rFont val="Calibri"/>
      </rPr>
      <t>RHEL 9 must not forward IPv4 source-routed packets by default.</t>
    </r>
  </si>
  <si>
    <r>
      <rPr>
        <sz val="11"/>
        <color rgb="FF000000"/>
        <rFont val="Calibri"/>
      </rPr>
      <t>Configure RHEL 9 to not forward IPv4 source-routed packets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/etc/sysctl.d/99-ipv4_accept_source_route.conf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</si>
  <si>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</si>
  <si>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accept IPv4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sudo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"net.ipv4.conf.default.accept_source_route" is not set to "0" or is missing, this is a finding.</t>
    </r>
  </si>
  <si>
    <t>V-257965</t>
  </si>
  <si>
    <r>
      <rPr>
        <sz val="11"/>
        <rFont val="Calibri"/>
      </rPr>
      <t>RHEL 9 must use a reverse-path filter for IPv4 network traffic when possible by default.</t>
    </r>
  </si>
  <si>
    <r>
      <rPr>
        <sz val="11"/>
        <color rgb="FF000000"/>
        <rFont val="Calibri"/>
      </rPr>
      <t>Configure RHEL 9 to use reverse path filtering on IPv4 interfaces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/etc/sysctl.d/ipv4_rp_filter.conf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</si>
  <si>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</si>
  <si>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uses reverse path filtering on IPv4 interfaces.</t>
    </r>
    <r>
      <rPr>
        <sz val="11"/>
        <color rgb="FF000000"/>
        <rFont val="Calibri"/>
      </rPr>
      <t xml:space="preserve">
</t>
    </r>
    <r>
      <rPr>
        <sz val="11"/>
        <color rgb="FF000000"/>
        <rFont val="Calibri"/>
      </rPr>
      <t>Check the value of the "net.ipv4.conf.default.rp_filter" with the following command:</t>
    </r>
    <r>
      <rPr>
        <sz val="11"/>
        <color rgb="FF000000"/>
        <rFont val="Calibri"/>
      </rPr>
      <t xml:space="preserve">
</t>
    </r>
    <r>
      <rPr>
        <sz val="11"/>
        <color rgb="FF000000"/>
        <rFont val="Calibri"/>
      </rPr>
      <t>$ sudo sysctl net.ipv4.conf.default.rp_filter</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If the returned line does not have a value of "1", or a line is not returned, this is a finding.</t>
    </r>
  </si>
  <si>
    <t>V-257966</t>
  </si>
  <si>
    <r>
      <rPr>
        <sz val="11"/>
        <rFont val="Calibri"/>
      </rPr>
      <t>RHEL 9 must not respond to Internet Control Message Protocol (ICMP) echoes sent to a broadcast address.</t>
    </r>
  </si>
  <si>
    <r>
      <rPr>
        <sz val="11"/>
        <color rgb="FF000000"/>
        <rFont val="Calibri"/>
      </rPr>
      <t>Configure RHEL 9 to ignore IPv4 ICMP echoes sent to a broadcast address.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/etc/sysctl.d/ipv4_icmp_echo_ignore_broadcasts.conf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</si>
  <si>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Responding to broadcast (ICMP) echoes facilitates network mapping and provides a vector for amplification attacks.</t>
    </r>
    <r>
      <rPr>
        <sz val="11"/>
        <color rgb="FF000000"/>
        <rFont val="Calibri"/>
      </rPr>
      <t xml:space="preserve">
</t>
    </r>
    <r>
      <rPr>
        <sz val="11"/>
        <color rgb="FF000000"/>
        <rFont val="Calibri"/>
      </rPr>
      <t>Ignoring ICMP echo requests (pings) sent to broadcast or multicast addresses makes the system slightly more difficult to enumerate on the network.</t>
    </r>
    <r>
      <rPr>
        <sz val="11"/>
        <color rgb="FF000000"/>
        <rFont val="Calibri"/>
      </rPr>
      <t xml:space="preserve">
</t>
    </r>
    <r>
      <rPr>
        <sz val="11"/>
        <color rgb="FF000000"/>
        <rFont val="Calibri"/>
      </rPr>
      <t>There are notable differences between Internet Protocol version 4 (IPv4) and Internet Protocol version 6 (IPv6). IPv6 does not implement the same method of broadcast as IPv4. Instead, IPv6 uses multicast addressing to the all-hosts multicast group.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</si>
  <si>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ignores ICMP echoes sent to a broadcast address.</t>
    </r>
    <r>
      <rPr>
        <sz val="11"/>
        <color rgb="FF000000"/>
        <rFont val="Calibri"/>
      </rPr>
      <t xml:space="preserve">
</t>
    </r>
    <r>
      <rPr>
        <sz val="11"/>
        <color rgb="FF000000"/>
        <rFont val="Calibri"/>
      </rPr>
      <t>Check the value of the "icmp_echo_ignore_broadcasts" variable with the following command:</t>
    </r>
    <r>
      <rPr>
        <sz val="11"/>
        <color rgb="FF000000"/>
        <rFont val="Calibri"/>
      </rPr>
      <t xml:space="preserve">
</t>
    </r>
    <r>
      <rPr>
        <sz val="11"/>
        <color rgb="FF000000"/>
        <rFont val="Calibri"/>
      </rPr>
      <t>$ sudo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"net.ipv4.icmp_echo_ignore_broadcasts" is not set to "1" or is missing, this is a finding.</t>
    </r>
  </si>
  <si>
    <t>V-257967</t>
  </si>
  <si>
    <r>
      <rPr>
        <sz val="11"/>
        <rFont val="Calibri"/>
      </rPr>
      <t>RHEL 9 must limit the number of bogus Internet Control Message Protocol (ICMP) response errors logs.</t>
    </r>
  </si>
  <si>
    <r>
      <rPr>
        <sz val="11"/>
        <color rgb="FF000000"/>
        <rFont val="Calibri"/>
      </rPr>
      <t>Configure RHEL 9 to not log bogus ICMP errors: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/etc/sysctl.d/ipv4_icmp_ignore_bogus_error_responses.conf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</si>
  <si>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Some routers will send responses to broadcast frames that violate RFC-1122, which fills up a log file system with many useless error messages. An attacker may take advantage of this and attempt to flood the logs with bogus error logs. Ignoring bogus ICMP error responses reduces log size, although some activity would not be logged.</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</si>
  <si>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limits the number of bogus Internet Control Message Protocol (ICMP) response errors logs.</t>
    </r>
    <r>
      <rPr>
        <sz val="11"/>
        <color rgb="FF000000"/>
        <rFont val="Calibri"/>
      </rPr>
      <t xml:space="preserve">
</t>
    </r>
    <r>
      <rPr>
        <sz val="11"/>
        <color rgb="FF000000"/>
        <rFont val="Calibri"/>
      </rPr>
      <t>Check the value of the "net.ipv4.icmp_ignore_bogus_error_response" variables with the following command:</t>
    </r>
    <r>
      <rPr>
        <sz val="11"/>
        <color rgb="FF000000"/>
        <rFont val="Calibri"/>
      </rPr>
      <t xml:space="preserve">
</t>
    </r>
    <r>
      <rPr>
        <sz val="11"/>
        <color rgb="FF000000"/>
        <rFont val="Calibri"/>
      </rPr>
      <t>$ sudo sysctl net.ipv4.icmp_ignore_bogus_error_responses</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If "net.ipv4.icmp_ignore_bogus_error_response" is not set to "1" or is missing, this is a finding.</t>
    </r>
  </si>
  <si>
    <t>V-257968</t>
  </si>
  <si>
    <r>
      <rPr>
        <sz val="11"/>
        <rFont val="Calibri"/>
      </rPr>
      <t>RHEL 9 must not send Internet Control Message Protocol (ICMP) redirects.</t>
    </r>
  </si>
  <si>
    <r>
      <rPr>
        <sz val="11"/>
        <color rgb="FF000000"/>
        <rFont val="Calibri"/>
      </rPr>
      <t>Configure RHEL 9 to not allow interfaces to perform IPv4 ICMP redirects.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/etc/sysctl.d/ipv4_send_redirects.conf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</si>
  <si>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 ability to send ICMP redirects is only appropriate for systems acting as routers.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</si>
  <si>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IPv4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sudo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"net.ipv4.conf.all.send_redirects" is not set to "0" and is not documented with the information system security officer (ISSO) as an operational requirement or is missing, this is a finding.</t>
    </r>
  </si>
  <si>
    <t>V-257969</t>
  </si>
  <si>
    <r>
      <rPr>
        <sz val="11"/>
        <rFont val="Calibri"/>
      </rPr>
      <t>RHEL 9 must not allow interfaces to perform Internet Control Message Protocol (ICMP) redirects by default.</t>
    </r>
  </si>
  <si>
    <r>
      <rPr>
        <sz val="11"/>
        <color rgb="FF000000"/>
        <rFont val="Calibri"/>
      </rPr>
      <t>Configure RHEL 9 to not allow interfaces to perform Internet Protocol version 4 (IPv4) ICMP redirects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/etc/sysctl.d/ipv4_send_redirect.conf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</si>
  <si>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 The ability to send ICMP redirects is only appropriate for systems acting as routers.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</si>
  <si>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Check the value of the "default send_redirects" variables with the following command:</t>
    </r>
    <r>
      <rPr>
        <sz val="11"/>
        <color rgb="FF000000"/>
        <rFont val="Calibri"/>
      </rPr>
      <t xml:space="preserve">
</t>
    </r>
    <r>
      <rPr>
        <sz val="11"/>
        <color rgb="FF000000"/>
        <rFont val="Calibri"/>
      </rPr>
      <t>$ sudo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"net.ipv4.conf.default.send_redirects" is not set to "0" and is not documented with the information system security officer (ISSO) as an operational requirement or is missing, this is a finding.</t>
    </r>
  </si>
  <si>
    <t>V-257970</t>
  </si>
  <si>
    <r>
      <rPr>
        <sz val="11"/>
        <rFont val="Calibri"/>
      </rPr>
      <t>RHEL 9 must not enable IPv4 packet forwarding unless the system is a router.</t>
    </r>
  </si>
  <si>
    <r>
      <rPr>
        <sz val="11"/>
        <color rgb="FF000000"/>
        <rFont val="Calibri"/>
      </rPr>
      <t>Configure RHEL 9 to not allow IPv4 packet forwarding,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/etc/sysctl.d/ipv4_forwarding.conf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</si>
  <si>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capability is used when not required, system network information may be unnecessarily transmitted across the network.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</si>
  <si>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is not performing IPv4 packet forwarding unless the system is a router.</t>
    </r>
    <r>
      <rPr>
        <sz val="11"/>
        <color rgb="FF000000"/>
        <rFont val="Calibri"/>
      </rPr>
      <t xml:space="preserve">
</t>
    </r>
    <r>
      <rPr>
        <sz val="11"/>
        <color rgb="FF000000"/>
        <rFont val="Calibri"/>
      </rPr>
      <t>Check that "net.ipv4.conf.all.forwarding" is disabled using the following command:</t>
    </r>
    <r>
      <rPr>
        <sz val="11"/>
        <color rgb="FF000000"/>
        <rFont val="Calibri"/>
      </rPr>
      <t xml:space="preserve">
</t>
    </r>
    <r>
      <rPr>
        <sz val="11"/>
        <color rgb="FF000000"/>
        <rFont val="Calibri"/>
      </rPr>
      <t>$ sudo sysctl net.ipv4.conf.all.forwarding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If "net.ipv4.conf.all.forwarding" is not set to "0" and is not documented with the information system security officer (ISSO) as an operational requirement or is missing, this is a finding.</t>
    </r>
  </si>
  <si>
    <t>V-257971</t>
  </si>
  <si>
    <r>
      <rPr>
        <sz val="11"/>
        <rFont val="Calibri"/>
      </rPr>
      <t>RHEL 9 must not accept router advertisements on all IPv6 interfaces.</t>
    </r>
  </si>
  <si>
    <r>
      <rPr>
        <sz val="11"/>
        <color rgb="FF000000"/>
        <rFont val="Calibri"/>
      </rPr>
      <t>Configure RHEL 9 to not accept router advertisements on all IPv6 interfaces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/etc/sysctl.d/ipv4_accept_ra.conf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</si>
  <si>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An illicit router advertisement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</si>
  <si>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accept router advertisements on all IPv6 interfaces,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that "net.ipv6.conf.all.accept_ra" is set to not accept router advertisements by using the following command:</t>
    </r>
    <r>
      <rPr>
        <sz val="11"/>
        <color rgb="FF000000"/>
        <rFont val="Calibri"/>
      </rPr>
      <t xml:space="preserve">
</t>
    </r>
    <r>
      <rPr>
        <sz val="11"/>
        <color rgb="FF000000"/>
        <rFont val="Calibri"/>
      </rPr>
      <t>$ sudo sysctl net.ipv6.conf.all.accept_ra</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If "net.ipv6.conf.all.accept_ra" is not set to "0" or is missing, this is a finding.</t>
    </r>
  </si>
  <si>
    <t>V-257972</t>
  </si>
  <si>
    <r>
      <rPr>
        <sz val="11"/>
        <rFont val="Calibri"/>
      </rPr>
      <t>RHEL 9 must ignore IPv6 Internet Control Message Protocol (ICMP) redirect messages.</t>
    </r>
  </si>
  <si>
    <r>
      <rPr>
        <sz val="11"/>
        <color rgb="FF000000"/>
        <rFont val="Calibri"/>
      </rPr>
      <t>Configure RHEL 9 to ignore IPv6 ICMP redirect messages.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</si>
  <si>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9 ignores IPv6 ICMP redirect messages.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"accept_redirects" variable with the following command:</t>
    </r>
    <r>
      <rPr>
        <sz val="11"/>
        <color rgb="FF000000"/>
        <rFont val="Calibri"/>
      </rPr>
      <t xml:space="preserve">
</t>
    </r>
    <r>
      <rPr>
        <sz val="11"/>
        <color rgb="FF000000"/>
        <rFont val="Calibri"/>
      </rPr>
      <t>$ sysctl net.ipv6.conf.all.accept_redirects</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If "net.ipv6.conf.all.accept_redirects" is not set to "0" or is missing, this is a finding.</t>
    </r>
  </si>
  <si>
    <t>V-257973</t>
  </si>
  <si>
    <r>
      <rPr>
        <sz val="11"/>
        <rFont val="Calibri"/>
      </rPr>
      <t>RHEL 9 must not forward IPv6 source-routed packets.</t>
    </r>
  </si>
  <si>
    <r>
      <rPr>
        <sz val="11"/>
        <color rgb="FF000000"/>
        <rFont val="Calibri"/>
      </rPr>
      <t>Configure RHEL 9 to not accept IPv6 source-routed packets.</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</si>
  <si>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</si>
  <si>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accept IPv6 source-routed packets.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"net.ipv6.conf.all.accept_source_route" variable with the following command:</t>
    </r>
    <r>
      <rPr>
        <sz val="11"/>
        <color rgb="FF000000"/>
        <rFont val="Calibri"/>
      </rPr>
      <t xml:space="preserve">
</t>
    </r>
    <r>
      <rPr>
        <sz val="11"/>
        <color rgb="FF000000"/>
        <rFont val="Calibri"/>
      </rPr>
      <t>$ sudo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"net.ipv6.conf.all.accept_source_route" is not set to "0" or is missing, this is a finding.</t>
    </r>
  </si>
  <si>
    <t>V-257974</t>
  </si>
  <si>
    <r>
      <rPr>
        <sz val="11"/>
        <rFont val="Calibri"/>
      </rPr>
      <t>RHEL 9 must not enable IPv6 packet forwarding unless the system is a router.</t>
    </r>
  </si>
  <si>
    <r>
      <rPr>
        <sz val="11"/>
        <color rgb="FF000000"/>
        <rFont val="Calibri"/>
      </rPr>
      <t>Configure RHEL 9 to not allow IPv6 packet forwarding,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/etc/sysctl.d/ipv6_forwarding.conf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</si>
  <si>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</si>
  <si>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is not performing IPv6 packet forwarding,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"net.ipv6.conf.all.forwarding" variable with the following command:</t>
    </r>
    <r>
      <rPr>
        <sz val="11"/>
        <color rgb="FF000000"/>
        <rFont val="Calibri"/>
      </rPr>
      <t xml:space="preserve">
</t>
    </r>
    <r>
      <rPr>
        <sz val="11"/>
        <color rgb="FF000000"/>
        <rFont val="Calibri"/>
      </rPr>
      <t>$ sudo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"net.ipv6.conf.all.forwarding" is not set to "0" or is missing, this is a finding.</t>
    </r>
  </si>
  <si>
    <t>V-257975</t>
  </si>
  <si>
    <r>
      <rPr>
        <sz val="11"/>
        <rFont val="Calibri"/>
      </rPr>
      <t>RHEL 9 must not accept router advertisements on all IPv6 interfaces by default.</t>
    </r>
  </si>
  <si>
    <r>
      <rPr>
        <sz val="11"/>
        <color rgb="FF000000"/>
        <rFont val="Calibri"/>
      </rPr>
      <t>Configure RHEL 9 to not accept router advertisements on all IPv6 interfaces by default unless the system is a router.</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/etc/sysctl.d/ipv6_accept_ra.conf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</si>
  <si>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 An illicit router advertisement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</si>
  <si>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accept router advertisements on all IPv6 interfaces by default, unless the system is a router.</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"net.ipv6.conf.default.accept_ra" variable with the following command:</t>
    </r>
    <r>
      <rPr>
        <sz val="11"/>
        <color rgb="FF000000"/>
        <rFont val="Calibri"/>
      </rPr>
      <t xml:space="preserve">
</t>
    </r>
    <r>
      <rPr>
        <sz val="11"/>
        <color rgb="FF000000"/>
        <rFont val="Calibri"/>
      </rPr>
      <t>$ sudo sysctl net.ipv6.conf.default.accept_ra</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If "net.ipv6.conf.default.accept_ra" is not set to "0" or is missing, this is a finding.</t>
    </r>
  </si>
  <si>
    <t>V-257976</t>
  </si>
  <si>
    <r>
      <rPr>
        <sz val="11"/>
        <rFont val="Calibri"/>
      </rPr>
      <t>RHEL 9 must prevent IPv6 Internet Control Message Protocol (ICMP) redirect messages from being accepted.</t>
    </r>
  </si>
  <si>
    <r>
      <rPr>
        <sz val="11"/>
        <color rgb="FF000000"/>
        <rFont val="Calibri"/>
      </rPr>
      <t>Configure RHEL 9 to prevent IPv6 ICMP redirect messages from being accepted.</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/etc/sysctl.d/ipv6_accept_redirects.conf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</si>
  <si>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RHEL 9 to prevent IPv6 ICMP redirect messages.</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"net.ipv6.conf.default.accept_redirects" variables with the following command:</t>
    </r>
    <r>
      <rPr>
        <sz val="11"/>
        <color rgb="FF000000"/>
        <rFont val="Calibri"/>
      </rPr>
      <t xml:space="preserve">
</t>
    </r>
    <r>
      <rPr>
        <sz val="11"/>
        <color rgb="FF000000"/>
        <rFont val="Calibri"/>
      </rPr>
      <t>$ sudo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"net.ipv6.conf.default.accept_redirects" is not set to "0" or is missing, this is a finding.</t>
    </r>
  </si>
  <si>
    <t>V-257977</t>
  </si>
  <si>
    <r>
      <rPr>
        <sz val="11"/>
        <rFont val="Calibri"/>
      </rPr>
      <t>RHEL 9 must not forward IPv6 source-routed packets by default.</t>
    </r>
  </si>
  <si>
    <r>
      <rPr>
        <sz val="11"/>
        <color rgb="FF000000"/>
        <rFont val="Calibri"/>
      </rPr>
      <t>Configure RHEL 9 to not accept IPv6 source-routed packets by default.</t>
    </r>
    <r>
      <rPr>
        <sz val="11"/>
        <color rgb="FF000000"/>
        <rFont val="Calibri"/>
      </rPr>
      <t xml:space="preserve">
</t>
    </r>
    <r>
      <rPr>
        <sz val="11"/>
        <color rgb="FF000000"/>
        <rFont val="Calibri"/>
      </rPr>
      <t>Create a configuration file if it does not already exist:</t>
    </r>
    <r>
      <rPr>
        <sz val="11"/>
        <color rgb="FF000000"/>
        <rFont val="Calibri"/>
      </rPr>
      <t xml:space="preserve">
</t>
    </r>
    <r>
      <rPr>
        <sz val="11"/>
        <color rgb="FF000000"/>
        <rFont val="Calibri"/>
      </rPr>
      <t>$ sudo vi /etc/sysctl.d/ipv6_accept_source_route.conf</t>
    </r>
    <r>
      <rPr>
        <sz val="11"/>
        <color rgb="FF000000"/>
        <rFont val="Calibri"/>
      </rPr>
      <t xml:space="preserve">
</t>
    </r>
    <r>
      <rPr>
        <sz val="11"/>
        <color rgb="FF000000"/>
        <rFont val="Calibri"/>
      </rPr>
      <t>Add the following line to the file: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</si>
  <si>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Accepting source-routed packets in the IPv6 protocol has few legitimate uses. It must be disabled unless it is absolutely required.</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</si>
  <si>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RHEL 9 does not accept IPv6 source-routed packets by default.</t>
    </r>
    <r>
      <rPr>
        <sz val="11"/>
        <color rgb="FF000000"/>
        <rFont val="Calibri"/>
      </rPr>
      <t xml:space="preserve">
</t>
    </r>
    <r>
      <rPr>
        <sz val="11"/>
        <color rgb="FF000000"/>
        <rFont val="Calibri"/>
      </rPr>
      <t>Note: If IPv6 is disabled on the system, this requirement is Not Applicable.</t>
    </r>
    <r>
      <rPr>
        <sz val="11"/>
        <color rgb="FF000000"/>
        <rFont val="Calibri"/>
      </rPr>
      <t xml:space="preserve">
</t>
    </r>
    <r>
      <rPr>
        <sz val="11"/>
        <color rgb="FF000000"/>
        <rFont val="Calibri"/>
      </rPr>
      <t>Check the value of the "net.ipv6.conf.default.accept_source_route" variables with the following command:</t>
    </r>
    <r>
      <rPr>
        <sz val="11"/>
        <color rgb="FF000000"/>
        <rFont val="Calibri"/>
      </rPr>
      <t xml:space="preserve">
</t>
    </r>
    <r>
      <rPr>
        <sz val="11"/>
        <color rgb="FF000000"/>
        <rFont val="Calibri"/>
      </rPr>
      <t>$ sudo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"net.ipv6.conf.default.accept_source_route" is not set to "0" or is missing, this is a finding.</t>
    </r>
  </si>
  <si>
    <t>V-257978</t>
  </si>
  <si>
    <r>
      <rPr>
        <sz val="11"/>
        <rFont val="Calibri"/>
      </rPr>
      <t>All RHEL 9 networked systems must have SSH installed.</t>
    </r>
  </si>
  <si>
    <r>
      <rPr>
        <sz val="11"/>
        <color rgb="FF000000"/>
        <rFont val="Calibri"/>
      </rPr>
      <t>The openssh-server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openssh-server</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</si>
  <si>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</si>
  <si>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that RHEL 9 has the openssh-server package installed with the following command:</t>
    </r>
    <r>
      <rPr>
        <sz val="11"/>
        <color rgb="FF000000"/>
        <rFont val="Calibri"/>
      </rPr>
      <t xml:space="preserve">
</t>
    </r>
    <r>
      <rPr>
        <sz val="11"/>
        <color rgb="FF000000"/>
        <rFont val="Calibri"/>
      </rPr>
      <t>$ dnf list --installed openssh-server</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openssh-server.x86_64          8.7p1-8.el9</t>
    </r>
    <r>
      <rPr>
        <sz val="11"/>
        <color rgb="FF000000"/>
        <rFont val="Calibri"/>
      </rPr>
      <t xml:space="preserve">
</t>
    </r>
    <r>
      <rPr>
        <sz val="11"/>
        <color rgb="FF000000"/>
        <rFont val="Calibri"/>
      </rPr>
      <t>If the "openssh-server" package is not installed, this is a finding.</t>
    </r>
  </si>
  <si>
    <t>V-257979</t>
  </si>
  <si>
    <r>
      <rPr>
        <sz val="11"/>
        <rFont val="Calibri"/>
      </rPr>
      <t>All RHEL 9 networked systems must have and implement SSH to protect the confidentiality and integrity of transmitted and received information, as well as information during preparation for transmission.</t>
    </r>
  </si>
  <si>
    <r>
      <rPr>
        <sz val="11"/>
        <color rgb="FF000000"/>
        <rFont val="Calibri"/>
      </rPr>
      <t>To enable the sshd service run the following command:</t>
    </r>
    <r>
      <rPr>
        <sz val="11"/>
        <color rgb="FF000000"/>
        <rFont val="Calibri"/>
      </rPr>
      <t xml:space="preserve">
</t>
    </r>
    <r>
      <rPr>
        <sz val="11"/>
        <color rgb="FF000000"/>
        <rFont val="Calibri"/>
      </rPr>
      <t>$ systemctl enable --now sshd</t>
    </r>
  </si>
  <si>
    <r>
      <rPr>
        <sz val="11"/>
        <color rgb="FF000000"/>
        <rFont val="Calibri"/>
      </rPr>
      <t>Verify that "sshd" is active with the following command:</t>
    </r>
    <r>
      <rPr>
        <sz val="11"/>
        <color rgb="FF000000"/>
        <rFont val="Calibri"/>
      </rPr>
      <t xml:space="preserve">
</t>
    </r>
    <r>
      <rPr>
        <sz val="11"/>
        <color rgb="FF000000"/>
        <rFont val="Calibri"/>
      </rPr>
      <t>$ systemctl is-active sshd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"sshd" service is not active, this is a finding.</t>
    </r>
  </si>
  <si>
    <t>V-257980</t>
  </si>
  <si>
    <r>
      <rPr>
        <sz val="11"/>
        <rFont val="Calibri"/>
      </rPr>
      <t>RHEL 9 must have the openssh-clients package installed.</t>
    </r>
  </si>
  <si>
    <r>
      <rPr>
        <sz val="11"/>
        <color rgb="FF000000"/>
        <rFont val="Calibri"/>
      </rPr>
      <t>The openssh-clients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openssh-clients</t>
    </r>
  </si>
  <si>
    <r>
      <rPr>
        <sz val="11"/>
        <color rgb="FF000000"/>
        <rFont val="Calibri"/>
      </rPr>
      <t>This package includes utilities to make encrypted connections and transfer files securely to SSH servers.</t>
    </r>
  </si>
  <si>
    <r>
      <rPr>
        <sz val="11"/>
        <color rgb="FF000000"/>
        <rFont val="Calibri"/>
      </rPr>
      <t>Verify that RHEL 9 has the openssh-clients package installed with the following command:</t>
    </r>
    <r>
      <rPr>
        <sz val="11"/>
        <color rgb="FF000000"/>
        <rFont val="Calibri"/>
      </rPr>
      <t xml:space="preserve">
</t>
    </r>
    <r>
      <rPr>
        <sz val="11"/>
        <color rgb="FF000000"/>
        <rFont val="Calibri"/>
      </rPr>
      <t>$ dnf list --installed openssh-clients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openssh-clients.x86_64          8.7p1-8.el9</t>
    </r>
    <r>
      <rPr>
        <sz val="11"/>
        <color rgb="FF000000"/>
        <rFont val="Calibri"/>
      </rPr>
      <t xml:space="preserve">
</t>
    </r>
    <r>
      <rPr>
        <sz val="11"/>
        <color rgb="FF000000"/>
        <rFont val="Calibri"/>
      </rPr>
      <t>If the "openssh-clients" package is not installed, this is a finding.</t>
    </r>
  </si>
  <si>
    <t>V-257981</t>
  </si>
  <si>
    <r>
      <rPr>
        <sz val="11"/>
        <rFont val="Calibri"/>
      </rPr>
      <t>RHEL 9 must display the Standard Mandatory DOD Notice and Consent Banner before granting local or remote access to the system via a SSH logon.</t>
    </r>
  </si>
  <si>
    <r>
      <rPr>
        <sz val="11"/>
        <color rgb="FF000000"/>
        <rFont val="Calibri"/>
      </rPr>
      <t>Configure RHEL 9 to display the Standard Mandatory DOD Notice and Consent Banner before granting access to the system via ssh.</t>
    </r>
    <r>
      <rPr>
        <sz val="11"/>
        <color rgb="FF000000"/>
        <rFont val="Calibri"/>
      </rPr>
      <t xml:space="preserve">
</t>
    </r>
    <r>
      <rPr>
        <sz val="11"/>
        <color rgb="FF000000"/>
        <rFont val="Calibri"/>
      </rPr>
      <t>Edit the "etc/ssh/sshd_config" file or a file in "/etc/ssh/sshd_config.d" to uncomment the banner keyword and configure it to point to a file that will contain the logon banner (this file may be named differently or be in a different location if using a version of SSH that is provided by a third-party vendor).</t>
    </r>
    <r>
      <rPr>
        <sz val="11"/>
        <color rgb="FF000000"/>
        <rFont val="Calibri"/>
      </rPr>
      <t xml:space="preserve">
</t>
    </r>
    <r>
      <rPr>
        <sz val="11"/>
        <color rgb="FF000000"/>
        <rFont val="Calibri"/>
      </rPr>
      <t>An example configuration line is:</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</si>
  <si>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r>
      <rPr>
        <sz val="11"/>
        <color rgb="FF000000"/>
        <rFont val="Calibri"/>
      </rPr>
      <t xml:space="preserve">
</t>
    </r>
    <r>
      <rPr>
        <sz val="11"/>
        <color rgb="FF000000"/>
        <rFont val="Calibri"/>
      </rPr>
      <t>Satisfies: SRG-OS-000023-GPOS-00006, SRG-OS-000228-GPOS-00088</t>
    </r>
  </si>
  <si>
    <r>
      <rPr>
        <sz val="11"/>
        <color rgb="FF000000"/>
        <rFont val="Calibri"/>
      </rPr>
      <t>Verify any SSH connection to RHEL 9 displays the Standard Mandatory DOD Notice and Consent Banner before granting access to the system.</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/etc/ssh/sshd_config.d/80-bannerPointer.conf:Banner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</si>
  <si>
    <t>V-257982</t>
  </si>
  <si>
    <r>
      <rPr>
        <sz val="11"/>
        <rFont val="Calibri"/>
      </rPr>
      <t>RHEL 9 must log SSH connection attempts and failures to the server.</t>
    </r>
  </si>
  <si>
    <r>
      <rPr>
        <sz val="11"/>
        <color rgb="FF000000"/>
        <rFont val="Calibri"/>
      </rPr>
      <t>Configure RHEL 9 to log connection attempts add or modify the following line in "/etc/ssh/sshd_config" or in a file in "/etc/ssh/sshd_config.d".</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</si>
  <si>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SSH provides several logging levels with varying amounts of verbosity. "DEBUG" is specifically not recommended other than strictly for debugging SSH communications since it provides so much data that it is difficult to identify important security information. "INFO" or "VERBOSE"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</si>
  <si>
    <r>
      <rPr>
        <sz val="11"/>
        <color rgb="FF000000"/>
        <rFont val="Calibri"/>
      </rPr>
      <t>Verify that RHEL 9 logs SSH connection attempts and failures to the server.</t>
    </r>
    <r>
      <rPr>
        <sz val="11"/>
        <color rgb="FF000000"/>
        <rFont val="Calibri"/>
      </rPr>
      <t xml:space="preserve">
</t>
    </r>
    <r>
      <rPr>
        <sz val="11"/>
        <color rgb="FF000000"/>
        <rFont val="Calibri"/>
      </rPr>
      <t>Check what the SSH daemon's "LogLevel" option is set to with the following command:</t>
    </r>
    <r>
      <rPr>
        <sz val="11"/>
        <color rgb="FF000000"/>
        <rFont val="Calibri"/>
      </rPr>
      <t xml:space="preserve">
</t>
    </r>
    <r>
      <rPr>
        <sz val="11"/>
        <color rgb="FF000000"/>
        <rFont val="Calibri"/>
      </rPr>
      <t>$ sudo /usr/sbin/sshd -dd 2&gt;&amp;1 | awk '/filename/ {print $4}' | tr -d '\r' | tr '\n' ' ' | xargs sudo grep -iH '^\s*loglevel'</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a value of "VERBOSE" is not returned or the line is commented out or missing, this is a finding.</t>
    </r>
  </si>
  <si>
    <t>V-257983</t>
  </si>
  <si>
    <r>
      <rPr>
        <sz val="11"/>
        <rFont val="Calibri"/>
      </rPr>
      <t>RHEL 9 SSHD must accept public key authentication.</t>
    </r>
  </si>
  <si>
    <r>
      <rPr>
        <sz val="11"/>
        <color rgb="FF000000"/>
        <rFont val="Calibri"/>
      </rPr>
      <t>To configure the system, add or modify the following line in "/etc/ssh/sshd_config" or in a file in "/etc/ssh/sshd_config.d".</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</si>
  <si>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A DOD common access card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</si>
  <si>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that RHEL 9 SSH daemon accepts public key encryption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/usr/sbin/sshd -dd 2&gt;&amp;1 | awk '/filename/ {print $4}' | tr -d '\r' | tr '\n' ' ' | xargs sudo grep -iH '^\s*pubkeyauthentication'</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"PubkeyAuthentication" is set to no, the line is commented out, or the line is missing, this is a finding.</t>
    </r>
  </si>
  <si>
    <t>V-257984</t>
  </si>
  <si>
    <r>
      <rPr>
        <sz val="11"/>
        <rFont val="Calibri"/>
      </rPr>
      <t>RHEL 9 SSHD must not allow blank passwords.</t>
    </r>
  </si>
  <si>
    <r>
      <rPr>
        <sz val="11"/>
        <color rgb="FF000000"/>
        <rFont val="Calibri"/>
      </rPr>
      <t>To configure the system to prevent SSH users from logging on with blank passwords edit the following line in "/etc/ssh/sshd_config" or in a file in "/etc/ssh/sshd_config.d":</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</si>
  <si>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on and run commands with the privileges of that account. Accounts with empty passwords should never be used in operational environments.</t>
    </r>
    <r>
      <rPr>
        <sz val="11"/>
        <color rgb="FF000000"/>
        <rFont val="Calibri"/>
      </rPr>
      <t xml:space="preserve">
</t>
    </r>
    <r>
      <rPr>
        <sz val="11"/>
        <color rgb="FF000000"/>
        <rFont val="Calibri"/>
      </rPr>
      <t>Satisfies: SRG-OS-000106-GPOS-00053, SRG-OS-000480-GPOS-00229, SRG-OS-000480-GPOS-00227</t>
    </r>
  </si>
  <si>
    <r>
      <rPr>
        <sz val="11"/>
        <color rgb="FF000000"/>
        <rFont val="Calibri"/>
      </rPr>
      <t>Verify that RHEL 9 remote access using SSH prevents logging on with a blank password with the following command:</t>
    </r>
    <r>
      <rPr>
        <sz val="11"/>
        <color rgb="FF000000"/>
        <rFont val="Calibri"/>
      </rPr>
      <t xml:space="preserve">
</t>
    </r>
    <r>
      <rPr>
        <sz val="11"/>
        <color rgb="FF000000"/>
        <rFont val="Calibri"/>
      </rPr>
      <t>$ sudo /usr/sbin/sshd -dd 2&gt;&amp;1 | awk '/filename/ {print $4}' | tr -d '\r' | tr '\n' ' ' | xargs sudo grep -iH '^\s*permitemptypasswords'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"PermitEmptyPasswords" keyword is set to "yes", is missing, or is commented out, this is a finding.</t>
    </r>
  </si>
  <si>
    <t>V-257985</t>
  </si>
  <si>
    <r>
      <rPr>
        <sz val="11"/>
        <rFont val="Calibri"/>
      </rPr>
      <t>RHEL 9 must not permit direct logons to the root account using remote access via SSH.</t>
    </r>
  </si>
  <si>
    <r>
      <rPr>
        <sz val="11"/>
        <color rgb="FF000000"/>
        <rFont val="Calibri"/>
      </rPr>
      <t>To configure the system to prevent SSH users from logging on directly as root add or modify the following line in "/etc/ssh/sshd_config" or in a file in "/etc/ssh/sshd_config.d".</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</si>
  <si>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Even though the communications channel may be encrypted, an additional layer of security is gained by extending the policy of not logging directly on as root. In addition, logging in with a user-specific account provides individual accountability of actions performed on the system and also helps to minimize direct attack attempts on root's password.</t>
    </r>
    <r>
      <rPr>
        <sz val="11"/>
        <color rgb="FF000000"/>
        <rFont val="Calibri"/>
      </rPr>
      <t xml:space="preserve">
</t>
    </r>
    <r>
      <rPr>
        <sz val="11"/>
        <color rgb="FF000000"/>
        <rFont val="Calibri"/>
      </rPr>
      <t>Satisfies: SRG-OS-000109-GPOS-00056, SRG-OS-000480-GPOS-00227</t>
    </r>
  </si>
  <si>
    <r>
      <rPr>
        <sz val="11"/>
        <color rgb="FF000000"/>
        <rFont val="Calibri"/>
      </rPr>
      <t>Verify RHEL 9 remote access using SSH prevents users from logging on directly as "root" with the following command:</t>
    </r>
    <r>
      <rPr>
        <sz val="11"/>
        <color rgb="FF000000"/>
        <rFont val="Calibri"/>
      </rPr>
      <t xml:space="preserve">
</t>
    </r>
    <r>
      <rPr>
        <sz val="11"/>
        <color rgb="FF000000"/>
        <rFont val="Calibri"/>
      </rPr>
      <t>$ sudo /usr/sbin/sshd -dd 2&gt;&amp;1 | awk '/filename/ {print $4}' | tr -d '\r' | tr '\n' ' ' | xargs sudo grep -iH '^\s*permitrootlogin'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any value other than "no", is missing, or is commented out, this is a finding.</t>
    </r>
  </si>
  <si>
    <t>V-257986</t>
  </si>
  <si>
    <r>
      <rPr>
        <sz val="11"/>
        <rFont val="Calibri"/>
      </rPr>
      <t>RHEL 9 must enable the Pluggable Authentication Module (PAM) interface for SSHD.</t>
    </r>
  </si>
  <si>
    <r>
      <rPr>
        <sz val="11"/>
        <color rgb="FF000000"/>
        <rFont val="Calibri"/>
      </rPr>
      <t>Configure the RHEL 9 SSHD to use the UsePAM interface by adding or modifying the following line in "/etc/ssh/sshd_config" or in a file in "/etc/ssh/sshd_config.d".</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</si>
  <si>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When UsePAM is set to "yes", PAM runs through account and session types properly. This is important when restricted access to services based off of IP, time, or other factors of the account is needed. Additionally, this ensures users can inherit certain environment variables on login or disallow access to the server.</t>
    </r>
  </si>
  <si>
    <r>
      <rPr>
        <sz val="11"/>
        <color rgb="FF000000"/>
        <rFont val="Calibri"/>
      </rPr>
      <t>Verify the RHEL 9 SSHD is configured to allow for the UsePAM interface with the following command:</t>
    </r>
    <r>
      <rPr>
        <sz val="11"/>
        <color rgb="FF000000"/>
        <rFont val="Calibri"/>
      </rPr>
      <t xml:space="preserve">
</t>
    </r>
    <r>
      <rPr>
        <sz val="11"/>
        <color rgb="FF000000"/>
        <rFont val="Calibri"/>
      </rPr>
      <t>$ sudo /usr/sbin/sshd -dd 2&gt;&amp;1 | awk '/filename/ {print $4}' | tr -d '\r' | tr '\n' ' ' | xargs sudo grep -iH '^\s*usepam'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the "UsePAM" keyword is set to "no", is missing, or is commented out, this is a finding.</t>
    </r>
  </si>
  <si>
    <t>V-257989</t>
  </si>
  <si>
    <r>
      <rPr>
        <sz val="11"/>
        <rFont val="Calibri"/>
      </rPr>
      <t>The RHEL 9 SSH server must be configured to use only DOD-approved encryption ciphers employing FIPS 140-3 validated cryptographic hash algorithms to protect the confidentiality of SSH server connections.</t>
    </r>
  </si>
  <si>
    <r>
      <rPr>
        <sz val="11"/>
        <color rgb="FF000000"/>
        <rFont val="Calibri"/>
      </rPr>
      <t>Configure the RHEL 9 SSH server to use only ciphers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</si>
  <si>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9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</si>
  <si>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the SSH server is configured to use only ciphers employing FIPS 140-3 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</si>
  <si>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V-257991</t>
  </si>
  <si>
    <r>
      <rPr>
        <sz val="11"/>
        <rFont val="Calibri"/>
      </rPr>
      <t>The RHEL 9 SSH server must be configured to use only Message Authentication Codes (MACs) employing FIPS 140-3 validated cryptographic hash algorithms to protect the confidentiality of SSH server connections.</t>
    </r>
  </si>
  <si>
    <r>
      <rPr>
        <sz val="11"/>
        <color rgb="FF000000"/>
        <rFont val="Calibri"/>
      </rPr>
      <t>Configure the RHEL 9 SSH server to use only MACs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</si>
  <si>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the SSH server is configured to use only MACs employing FIPS 140-3 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"opensshserver.config" file have any hashes other than "hmac-sha2-256-etm@openssh.com,hmac-sha2-512-etm@openssh.com,hmac-sha2-256,hmac-sha2-512", or they are missing or commented out, this is a finding.</t>
    </r>
  </si>
  <si>
    <t>V-257992</t>
  </si>
  <si>
    <r>
      <rPr>
        <sz val="11"/>
        <rFont val="Calibri"/>
      </rPr>
      <t>RHEL 9 must not allow a noncertificate trusted host SSH logon to the system.</t>
    </r>
  </si>
  <si>
    <r>
      <rPr>
        <sz val="11"/>
        <color rgb="FF000000"/>
        <rFont val="Calibri"/>
      </rPr>
      <t>To configure RHEL 9 to not allow a noncertificate trusted host SSH logon to the system, add or modify the following line in "/etc/ssh/sshd_config" or in a file in "/etc/ssh/sshd_config.d".</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</si>
  <si>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SSH trust relationships mean a compromise on one host can allow an attacker to move trivially to other hosts.</t>
    </r>
  </si>
  <si>
    <r>
      <rPr>
        <sz val="11"/>
        <color rgb="FF000000"/>
        <rFont val="Calibri"/>
      </rPr>
      <t>Verify the operating system does not allow a noncertificate trusted host SSH logon to the system with the following command:</t>
    </r>
    <r>
      <rPr>
        <sz val="11"/>
        <color rgb="FF000000"/>
        <rFont val="Calibri"/>
      </rPr>
      <t xml:space="preserve">
</t>
    </r>
    <r>
      <rPr>
        <sz val="11"/>
        <color rgb="FF000000"/>
        <rFont val="Calibri"/>
      </rPr>
      <t>$ sudo /usr/sbin/sshd -dd 2&gt;&amp;1 | awk '/filename/ {print $4}' | tr -d '\r' | tr '\n' ' ' | xargs sudo grep -iH '^\s*hostbasedauthentication'</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is missing, or is commented out, this is a finding.</t>
    </r>
    <r>
      <rPr>
        <sz val="11"/>
        <color rgb="FF000000"/>
        <rFont val="Calibri"/>
      </rPr>
      <t xml:space="preserve">
</t>
    </r>
    <r>
      <rPr>
        <sz val="11"/>
        <color rgb="FF000000"/>
        <rFont val="Calibri"/>
      </rPr>
      <t>If the required value is not set, this is a finding.</t>
    </r>
  </si>
  <si>
    <t>V-257993</t>
  </si>
  <si>
    <r>
      <rPr>
        <sz val="11"/>
        <rFont val="Calibri"/>
      </rPr>
      <t>RHEL 9 must not allow users to override SSH environment variables.</t>
    </r>
  </si>
  <si>
    <r>
      <rPr>
        <sz val="11"/>
        <color rgb="FF000000"/>
        <rFont val="Calibri"/>
      </rPr>
      <t>Configure the RHEL 9 SSH daemon to not allow unattended or automatic logon to the system by editing the following line in the "/etc/ssh/sshd_config" or in a file in "/etc/ssh/sshd_config.d":</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Restart the SSH daemon  for the setting to take effect:</t>
    </r>
    <r>
      <rPr>
        <sz val="11"/>
        <color rgb="FF000000"/>
        <rFont val="Calibri"/>
      </rPr>
      <t xml:space="preserve">
</t>
    </r>
    <r>
      <rPr>
        <sz val="11"/>
        <color rgb="FF000000"/>
        <rFont val="Calibri"/>
      </rPr>
      <t>$ sudo systemctl restart sshd.service</t>
    </r>
  </si>
  <si>
    <r>
      <rPr>
        <sz val="11"/>
        <color rgb="FF000000"/>
        <rFont val="Calibri"/>
      </rPr>
      <t>SSH environment options potentially allow users to bypass access restriction in some configurations.</t>
    </r>
  </si>
  <si>
    <r>
      <rPr>
        <sz val="11"/>
        <color rgb="FF000000"/>
        <rFont val="Calibri"/>
      </rPr>
      <t>Verify that unattended or automatic logon via SSH is disabled with the following command:</t>
    </r>
    <r>
      <rPr>
        <sz val="11"/>
        <color rgb="FF000000"/>
        <rFont val="Calibri"/>
      </rPr>
      <t xml:space="preserve">
</t>
    </r>
    <r>
      <rPr>
        <sz val="11"/>
        <color rgb="FF000000"/>
        <rFont val="Calibri"/>
      </rPr>
      <t>$ sudo /usr/sbin/sshd -dd 2&gt;&amp;1 | awk '/filename/ {print $4}' | tr -d '\r' | tr '\n' ' ' | xargs sudo grep -iH '^\s*permituserenvironment'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"PermitUserEnvironment" is set to "yes", is missing completely, or is commented out, this is a finding.</t>
    </r>
    <r>
      <rPr>
        <sz val="11"/>
        <color rgb="FF000000"/>
        <rFont val="Calibri"/>
      </rPr>
      <t xml:space="preserve">
</t>
    </r>
    <r>
      <rPr>
        <sz val="11"/>
        <color rgb="FF000000"/>
        <rFont val="Calibri"/>
      </rPr>
      <t>If the required value is not set, this is a finding.</t>
    </r>
  </si>
  <si>
    <t>V-257994</t>
  </si>
  <si>
    <r>
      <rPr>
        <sz val="11"/>
        <rFont val="Calibri"/>
      </rPr>
      <t>RHEL 9 must force a frequent session key renegotiation for SSH connections to the server.</t>
    </r>
  </si>
  <si>
    <r>
      <rPr>
        <sz val="11"/>
        <color rgb="FF000000"/>
        <rFont val="Calibri"/>
      </rPr>
      <t>Configure RHEL 9 to force a frequent session key renegotiation for SSH connections to the server by adding or modifying the following line in the "/etc/ssh/sshd_config" or in a file in "/etc/ssh/sshd_config.d":</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</si>
  <si>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Session key regeneration limits the chances of a session key becoming compromised.</t>
    </r>
    <r>
      <rPr>
        <sz val="11"/>
        <color rgb="FF000000"/>
        <rFont val="Calibri"/>
      </rPr>
      <t xml:space="preserve">
</t>
    </r>
    <r>
      <rPr>
        <sz val="11"/>
        <color rgb="FF000000"/>
        <rFont val="Calibri"/>
      </rPr>
      <t>Satisfies: SRG-OS-000423-GPOS-00187, SRG-OS-000033-GPOS-00014, SRG-OS-000424-GPOS-00188</t>
    </r>
  </si>
  <si>
    <r>
      <rPr>
        <sz val="11"/>
        <color rgb="FF000000"/>
        <rFont val="Calibri"/>
      </rPr>
      <t>Verify the SSH server is configured to force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If "RekeyLimit" does not have a maximum data amount and maximum time defined, is missing, or is commented out, this is a finding.</t>
    </r>
  </si>
  <si>
    <t>V-257995</t>
  </si>
  <si>
    <r>
      <rPr>
        <sz val="11"/>
        <rFont val="Calibri"/>
      </rPr>
      <t>RHEL 9 must be configured so that all network connections associated with SSH traffic terminate after becoming unresponsive.</t>
    </r>
  </si>
  <si>
    <r>
      <rPr>
        <sz val="11"/>
        <color rgb="FF000000"/>
        <rFont val="Calibri"/>
      </rPr>
      <t>Note: This setting must be applied in conjunction with RHEL-09-255100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Modify or append the following lines in the "/etc/ssh/sshd_config" or in a file in "/etc/ssh/sshd_config.d":</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</si>
  <si>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RHEL 9 utilizes /etc/ssh/sshd_config for configurations of OpenSSH. Within the sshd_config, the product of the values of "ClientAliveInterval" and "ClientAliveCountMax" are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SRG-OS-000163-GPOS-00072, SRG-OS-000279-GPOS-00109</t>
    </r>
  </si>
  <si>
    <r>
      <rPr>
        <sz val="11"/>
        <color rgb="FF000000"/>
        <rFont val="Calibri"/>
      </rPr>
      <t>Verify the "ClientAliveCountMax" is set to "1"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does not exist, is not set to a value of "1" in "/etc/ssh/sshd_config", or is commented out, this is a finding.</t>
    </r>
  </si>
  <si>
    <t>V-257996</t>
  </si>
  <si>
    <r>
      <rPr>
        <sz val="11"/>
        <rFont val="Calibri"/>
      </rPr>
      <t>RHEL 9 must be configured so that all network connections associated with SSH traffic are terminated after 10 minutes of becoming unresponsive.</t>
    </r>
  </si>
  <si>
    <r>
      <rPr>
        <sz val="11"/>
        <color rgb="FF000000"/>
        <rFont val="Calibri"/>
      </rPr>
      <t>Note: This setting must be applied in conjunction with RHEL-09-255095 to function correctly.</t>
    </r>
    <r>
      <rPr>
        <sz val="11"/>
        <color rgb="FF000000"/>
        <rFont val="Calibri"/>
      </rPr>
      <t xml:space="preserve">
</t>
    </r>
    <r>
      <rPr>
        <sz val="11"/>
        <color rgb="FF000000"/>
        <rFont val="Calibri"/>
      </rPr>
      <t>Configure the SSH server to terminate a user session automatically after the SSH client has been unresponsive for 10 minutes.</t>
    </r>
    <r>
      <rPr>
        <sz val="11"/>
        <color rgb="FF000000"/>
        <rFont val="Calibri"/>
      </rPr>
      <t xml:space="preserve">
</t>
    </r>
    <r>
      <rPr>
        <sz val="11"/>
        <color rgb="FF000000"/>
        <rFont val="Calibri"/>
      </rPr>
      <t>Modify or append the following lines in the "/etc/ssh/sshd_config" or in a file in "/etc/ssh/sshd_config.d":</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</si>
  <si>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RHEL 9 utilizes /etc/ssh/sshd_config for configurations of OpenSSH. Within the sshd_config, the product of the values of "ClientAliveInterval" and "ClientAliveCountMax" are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SRG-OS-000126-GPOS-00066, SRG-OS-000163-GPOS-00072, SRG-OS-000279-GPOS-00109, SRG-OS-000395-GPOS-00175</t>
    </r>
  </si>
  <si>
    <r>
      <rPr>
        <sz val="11"/>
        <color rgb="FF000000"/>
        <rFont val="Calibri"/>
      </rPr>
      <t>Verify the "ClientAliveInterval" variable is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/etc/ssh/sshd_config.d/ClientAliveInterval.conf:ClientAliveInterval 600</t>
    </r>
    <r>
      <rPr>
        <sz val="11"/>
        <color rgb="FF000000"/>
        <rFont val="Calibri"/>
      </rPr>
      <t xml:space="preserve">
</t>
    </r>
    <r>
      <rPr>
        <sz val="11"/>
        <color rgb="FF000000"/>
        <rFont val="Calibri"/>
      </rPr>
      <t>Verify the runtime value of "ClientAliveInterval" with the following command:</t>
    </r>
    <r>
      <rPr>
        <sz val="11"/>
        <color rgb="FF000000"/>
        <rFont val="Calibri"/>
      </rPr>
      <t xml:space="preserve">
</t>
    </r>
    <r>
      <rPr>
        <sz val="11"/>
        <color rgb="FF000000"/>
        <rFont val="Calibri"/>
      </rPr>
      <t>$ sudo sshd -T | grep -i 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does not have a value of "600" or less in "/etc/ssh/sshd_config", or is commented out, this is a finding.</t>
    </r>
  </si>
  <si>
    <t>V-257997</t>
  </si>
  <si>
    <r>
      <rPr>
        <sz val="11"/>
        <rFont val="Calibri"/>
      </rPr>
      <t>RHEL 9 SSH server configuration file must be group-owned by root.</t>
    </r>
  </si>
  <si>
    <r>
      <rPr>
        <sz val="11"/>
        <color rgb="FF000000"/>
        <rFont val="Calibri"/>
      </rPr>
      <t>Configure the "/etc/ssh/sshd_config" file and the contents of "/etc/ssh/sshd_config.d" to be group-owned by root with the following command:</t>
    </r>
    <r>
      <rPr>
        <sz val="11"/>
        <color rgb="FF000000"/>
        <rFont val="Calibri"/>
      </rPr>
      <t xml:space="preserve">
</t>
    </r>
    <r>
      <rPr>
        <sz val="11"/>
        <color rgb="FF000000"/>
        <rFont val="Calibri"/>
      </rPr>
      <t>$ sudo chgrp root /etc/ssh/sshd_config /etc/ssh/sshd_config.d</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</si>
  <si>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</si>
  <si>
    <r>
      <rPr>
        <sz val="11"/>
        <color rgb="FF000000"/>
        <rFont val="Calibri"/>
      </rPr>
      <t>Verify the group ownership of the "/etc/ssh/sshd_config" file and the contents of "/etc/ssh/sshd_config.d" with the following command:</t>
    </r>
    <r>
      <rPr>
        <sz val="11"/>
        <color rgb="FF000000"/>
        <rFont val="Calibri"/>
      </rPr>
      <t xml:space="preserve">
</t>
    </r>
    <r>
      <rPr>
        <sz val="11"/>
        <color rgb="FF000000"/>
        <rFont val="Calibri"/>
      </rPr>
      <t>$ sudo find /etc/ssh/sshd_config /etc/ssh/sshd_config.d -exec stat -c "%G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/etc/ssh/sshd_config.d/50-cloud-init.conf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If the "/etc/ssh/sshd_config" file or "/etc/ssh/sshd_config.d" or any files in the sshd_config.d directory do not have a group owner of "root", this is a finding.</t>
    </r>
  </si>
  <si>
    <t>V-257998</t>
  </si>
  <si>
    <r>
      <rPr>
        <sz val="11"/>
        <rFont val="Calibri"/>
      </rPr>
      <t>The RHEL 9 SSH server configuration file must be owned by root.</t>
    </r>
  </si>
  <si>
    <r>
      <rPr>
        <sz val="11"/>
        <color rgb="FF000000"/>
        <rFont val="Calibri"/>
      </rPr>
      <t>Configure  the "/etc/ssh/sshd_config" file and the contents of "/etc/ssh/sshd_config.d" to be owned by root with the following command:</t>
    </r>
    <r>
      <rPr>
        <sz val="11"/>
        <color rgb="FF000000"/>
        <rFont val="Calibri"/>
      </rPr>
      <t xml:space="preserve">
</t>
    </r>
    <r>
      <rPr>
        <sz val="11"/>
        <color rgb="FF000000"/>
        <rFont val="Calibri"/>
      </rPr>
      <t>$ sudo chown -R root /etc/ssh/sshd_config /etc/ssh/sshd_config.d</t>
    </r>
  </si>
  <si>
    <r>
      <rPr>
        <sz val="11"/>
        <color rgb="FF000000"/>
        <rFont val="Calibri"/>
      </rPr>
      <t>Verify the ownership of the "/etc/ssh/sshd_config" file and the contents of "/etc/ssh/sshd_config.d" with the following command:</t>
    </r>
    <r>
      <rPr>
        <sz val="11"/>
        <color rgb="FF000000"/>
        <rFont val="Calibri"/>
      </rPr>
      <t xml:space="preserve">
</t>
    </r>
    <r>
      <rPr>
        <sz val="11"/>
        <color rgb="FF000000"/>
        <rFont val="Calibri"/>
      </rPr>
      <t>$ sudo find /etc/ssh/sshd_config /etc/ssh/sshd_config.d -exec stat -c "%U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/etc/ssh/sshd_config.d/50-cloud-init.conf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If the "/etc/ssh/sshd_config" file or "/etc/ssh/sshd_config.d" or any files in the "sshd_config.d" directory do not have an owner of "root", this is a finding.</t>
    </r>
  </si>
  <si>
    <t>V-257999</t>
  </si>
  <si>
    <r>
      <rPr>
        <sz val="11"/>
        <rFont val="Calibri"/>
      </rPr>
      <t>RHEL 9 SSH server configuration files</t>
    </r>
    <r>
      <rPr>
        <sz val="11"/>
        <color rgb="FF000000"/>
        <rFont val="Calibri"/>
      </rPr>
      <t>'</t>
    </r>
    <r>
      <rPr>
        <sz val="11"/>
        <color rgb="FF000000"/>
        <rFont val="Calibri"/>
      </rPr>
      <t xml:space="preserve"> permissions must not be modified.</t>
    </r>
  </si>
  <si>
    <r>
      <rPr>
        <sz val="11"/>
        <color rgb="FF000000"/>
        <rFont val="Calibri"/>
      </rPr>
      <t>Run the following commands to restore the correct permissions of OpenSSH server configuration files:</t>
    </r>
    <r>
      <rPr>
        <sz val="11"/>
        <color rgb="FF000000"/>
        <rFont val="Calibri"/>
      </rPr>
      <t xml:space="preserve">
</t>
    </r>
    <r>
      <rPr>
        <sz val="11"/>
        <color rgb="FF000000"/>
        <rFont val="Calibri"/>
      </rPr>
      <t>$ sudo rpm --setugids openssh-server</t>
    </r>
    <r>
      <rPr>
        <sz val="11"/>
        <color rgb="FF000000"/>
        <rFont val="Calibri"/>
      </rPr>
      <t xml:space="preserve">
</t>
    </r>
    <r>
      <rPr>
        <sz val="11"/>
        <color rgb="FF000000"/>
        <rFont val="Calibri"/>
      </rPr>
      <t>$ sudo rpm --setperms openssh-server</t>
    </r>
  </si>
  <si>
    <r>
      <rPr>
        <sz val="11"/>
        <color rgb="FF000000"/>
        <rFont val="Calibri"/>
      </rPr>
      <t>Service configuration files enable or disable features of their respective services, that if configured incorrectly, can lead to insecure and vulnerable configurations. Therefore, service configuration files must have correct permissions (owner, group owner, mode) to prevent unauthorized changes.</t>
    </r>
  </si>
  <si>
    <r>
      <rPr>
        <sz val="11"/>
        <color rgb="FF000000"/>
        <rFont val="Calibri"/>
      </rPr>
      <t>Verify the permissions of the "/etc/ssh/sshd_config" file with the following command:</t>
    </r>
    <r>
      <rPr>
        <sz val="11"/>
        <color rgb="FF000000"/>
        <rFont val="Calibri"/>
      </rPr>
      <t xml:space="preserve">
</t>
    </r>
    <r>
      <rPr>
        <sz val="11"/>
        <color rgb="FF000000"/>
        <rFont val="Calibri"/>
      </rPr>
      <t>$ sudo rpm --verify openssh-server | awk '! ($2 == "c" &amp;&amp; $1 ~ /^.\..\.\.\.\..\./) {print $0}'</t>
    </r>
    <r>
      <rPr>
        <sz val="11"/>
        <color rgb="FF000000"/>
        <rFont val="Calibri"/>
      </rPr>
      <t xml:space="preserve">
</t>
    </r>
    <r>
      <rPr>
        <sz val="11"/>
        <color rgb="FF000000"/>
        <rFont val="Calibri"/>
      </rPr>
      <t>If the command returns any output, this is a finding.</t>
    </r>
  </si>
  <si>
    <t>V-258000</t>
  </si>
  <si>
    <r>
      <rPr>
        <sz val="11"/>
        <rFont val="Calibri"/>
      </rPr>
      <t>RHEL 9 SSH private host key files must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</si>
  <si>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sudo chmod 0640 /etc/ssh/ssh_host*key</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</si>
  <si>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If an unauthorized user obtains the private SSH host key file, the host could be impersonated.</t>
    </r>
  </si>
  <si>
    <r>
      <rPr>
        <sz val="11"/>
        <color rgb="FF000000"/>
        <rFont val="Calibri"/>
      </rPr>
      <t>Verify the SSH private host key files have a mode of "0640" or less permissive with the following command:</t>
    </r>
    <r>
      <rPr>
        <sz val="11"/>
        <color rgb="FF000000"/>
        <rFont val="Calibri"/>
      </rPr>
      <t xml:space="preserve">
</t>
    </r>
    <r>
      <rPr>
        <sz val="11"/>
        <color rgb="FF000000"/>
        <rFont val="Calibri"/>
      </rPr>
      <t>$ stat -c "%a %n" /etc/ssh/*_key</t>
    </r>
    <r>
      <rPr>
        <sz val="11"/>
        <color rgb="FF000000"/>
        <rFont val="Calibri"/>
      </rPr>
      <t xml:space="preserve">
</t>
    </r>
    <r>
      <rPr>
        <sz val="11"/>
        <color rgb="FF000000"/>
        <rFont val="Calibri"/>
      </rPr>
      <t>640 /etc/ssh/ssh_host_dsa_key</t>
    </r>
    <r>
      <rPr>
        <sz val="11"/>
        <color rgb="FF000000"/>
        <rFont val="Calibri"/>
      </rPr>
      <t xml:space="preserve">
</t>
    </r>
    <r>
      <rPr>
        <sz val="11"/>
        <color rgb="FF000000"/>
        <rFont val="Calibri"/>
      </rPr>
      <t>640 /etc/ssh/ssh_host_ecdsa_key</t>
    </r>
    <r>
      <rPr>
        <sz val="11"/>
        <color rgb="FF000000"/>
        <rFont val="Calibri"/>
      </rPr>
      <t xml:space="preserve">
</t>
    </r>
    <r>
      <rPr>
        <sz val="11"/>
        <color rgb="FF000000"/>
        <rFont val="Calibri"/>
      </rPr>
      <t>640 /etc/ssh/ssh_host_ed25519_key</t>
    </r>
    <r>
      <rPr>
        <sz val="11"/>
        <color rgb="FF000000"/>
        <rFont val="Calibri"/>
      </rPr>
      <t xml:space="preserve">
</t>
    </r>
    <r>
      <rPr>
        <sz val="11"/>
        <color rgb="FF000000"/>
        <rFont val="Calibri"/>
      </rPr>
      <t>640 /etc/ssh/ssh_host_rsa_key</t>
    </r>
    <r>
      <rPr>
        <sz val="11"/>
        <color rgb="FF000000"/>
        <rFont val="Calibri"/>
      </rPr>
      <t xml:space="preserve">
</t>
    </r>
    <r>
      <rPr>
        <sz val="11"/>
        <color rgb="FF000000"/>
        <rFont val="Calibri"/>
      </rPr>
      <t>If any private host key file has a mode more permissive than "0640", this is a finding.</t>
    </r>
  </si>
  <si>
    <t>V-258001</t>
  </si>
  <si>
    <r>
      <rPr>
        <sz val="11"/>
        <rFont val="Calibri"/>
      </rPr>
      <t>RHEL 9 SSH public host key files must have mode 0644 or less permissive.</t>
    </r>
  </si>
  <si>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sudo chmod 0644 /etc/ssh/*key.pub</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</si>
  <si>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</si>
  <si>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Verify the SSH public host key files have a mode of "0644" or less permissive with the following command:</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 sudo stat -c "%a %n" /etc/ssh/*.pub</t>
    </r>
    <r>
      <rPr>
        <sz val="11"/>
        <color rgb="FF000000"/>
        <rFont val="Calibri"/>
      </rPr>
      <t xml:space="preserve">
</t>
    </r>
    <r>
      <rPr>
        <sz val="11"/>
        <color rgb="FF000000"/>
        <rFont val="Calibri"/>
      </rPr>
      <t>644 /etc/ssh/ssh_host_dsa_key.pub</t>
    </r>
    <r>
      <rPr>
        <sz val="11"/>
        <color rgb="FF000000"/>
        <rFont val="Calibri"/>
      </rPr>
      <t xml:space="preserve">
</t>
    </r>
    <r>
      <rPr>
        <sz val="11"/>
        <color rgb="FF000000"/>
        <rFont val="Calibri"/>
      </rPr>
      <t>644 /etc/ssh/ssh_host_ecdsa_key.pub</t>
    </r>
    <r>
      <rPr>
        <sz val="11"/>
        <color rgb="FF000000"/>
        <rFont val="Calibri"/>
      </rPr>
      <t xml:space="preserve">
</t>
    </r>
    <r>
      <rPr>
        <sz val="11"/>
        <color rgb="FF000000"/>
        <rFont val="Calibri"/>
      </rPr>
      <t>644 /etc/ssh/ssh_host_ed25519_key.pub</t>
    </r>
    <r>
      <rPr>
        <sz val="11"/>
        <color rgb="FF000000"/>
        <rFont val="Calibri"/>
      </rPr>
      <t xml:space="preserve">
</t>
    </r>
    <r>
      <rPr>
        <sz val="11"/>
        <color rgb="FF000000"/>
        <rFont val="Calibri"/>
      </rPr>
      <t>644 /etc/ssh/ssh_host_rsa_key.pub</t>
    </r>
    <r>
      <rPr>
        <sz val="11"/>
        <color rgb="FF000000"/>
        <rFont val="Calibri"/>
      </rPr>
      <t xml:space="preserve">
</t>
    </r>
    <r>
      <rPr>
        <sz val="11"/>
        <color rgb="FF000000"/>
        <rFont val="Calibri"/>
      </rPr>
      <t>If any key.pub file has a mode more permissive than "0644", this is a finding.</t>
    </r>
  </si>
  <si>
    <t>V-258002</t>
  </si>
  <si>
    <r>
      <rPr>
        <sz val="11"/>
        <rFont val="Calibri"/>
      </rPr>
      <t>RHEL 9 SSH daemon must not allow compression or must only allow compression after successful authentication.</t>
    </r>
  </si>
  <si>
    <r>
      <rPr>
        <sz val="11"/>
        <color rgb="FF000000"/>
        <rFont val="Calibri"/>
      </rPr>
      <t>Configure the SSH daemon to not allow compression.</t>
    </r>
    <r>
      <rPr>
        <sz val="11"/>
        <color rgb="FF000000"/>
        <rFont val="Calibri"/>
      </rPr>
      <t xml:space="preserve">
</t>
    </r>
    <r>
      <rPr>
        <sz val="11"/>
        <color rgb="FF000000"/>
        <rFont val="Calibri"/>
      </rPr>
      <t>Uncomment the "Compression" keyword in "/etc/ssh/sshd_config" on the system and set the value to "delayed" or "no":</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</si>
  <si>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r>
      <rPr>
        <sz val="11"/>
        <color rgb="FF000000"/>
        <rFont val="Calibri"/>
      </rPr>
      <t xml:space="preserve">
</t>
    </r>
    <r>
      <rPr>
        <sz val="11"/>
        <color rgb="FF000000"/>
        <rFont val="Calibri"/>
      </rPr>
      <t>Compression options are:</t>
    </r>
    <r>
      <rPr>
        <sz val="11"/>
        <color rgb="FF000000"/>
        <rFont val="Calibri"/>
      </rPr>
      <t xml:space="preserve">
</t>
    </r>
    <r>
      <rPr>
        <sz val="11"/>
        <color rgb="FF000000"/>
        <rFont val="Calibri"/>
      </rPr>
      <t>no - disables compression</t>
    </r>
    <r>
      <rPr>
        <sz val="11"/>
        <color rgb="FF000000"/>
        <rFont val="Calibri"/>
      </rPr>
      <t xml:space="preserve">
</t>
    </r>
    <r>
      <rPr>
        <sz val="11"/>
        <color rgb="FF000000"/>
        <rFont val="Calibri"/>
      </rPr>
      <t>delayed - allow compression only after authentication</t>
    </r>
    <r>
      <rPr>
        <sz val="11"/>
        <color rgb="FF000000"/>
        <rFont val="Calibri"/>
      </rPr>
      <t xml:space="preserve">
</t>
    </r>
    <r>
      <rPr>
        <sz val="11"/>
        <color rgb="FF000000"/>
        <rFont val="Calibri"/>
      </rPr>
      <t>yes - enables compression before authentication, which can leak sensitive metadata and is not recommended</t>
    </r>
  </si>
  <si>
    <r>
      <rPr>
        <sz val="11"/>
        <color rgb="FF000000"/>
        <rFont val="Calibri"/>
      </rPr>
      <t>Verify the RHEL 9 SSH daemon performs compression after a user successfully authenticates with the following command:</t>
    </r>
    <r>
      <rPr>
        <sz val="11"/>
        <color rgb="FF000000"/>
        <rFont val="Calibri"/>
      </rPr>
      <t xml:space="preserve">
</t>
    </r>
    <r>
      <rPr>
        <sz val="11"/>
        <color rgb="FF000000"/>
        <rFont val="Calibri"/>
      </rPr>
      <t>$ sudo /usr/sbin/sshd -dd 2&gt;&amp;1 | awk '/filename/ {print $4}' | tr -d '\r' | tr '\n' ' ' | xargs sudo grep -iH '^\s*compression'</t>
    </r>
    <r>
      <rPr>
        <sz val="11"/>
        <color rgb="FF000000"/>
        <rFont val="Calibri"/>
      </rPr>
      <t xml:space="preserve">
</t>
    </r>
    <r>
      <rPr>
        <sz val="11"/>
        <color rgb="FF000000"/>
        <rFont val="Calibri"/>
      </rPr>
      <t>/etc/ssh/sshd_config:Compression no</t>
    </r>
    <r>
      <rPr>
        <sz val="11"/>
        <color rgb="FF000000"/>
        <rFont val="Calibri"/>
      </rPr>
      <t xml:space="preserve">
</t>
    </r>
    <r>
      <rPr>
        <sz val="11"/>
        <color rgb="FF000000"/>
        <rFont val="Calibri"/>
      </rPr>
      <t>If the "Compression" keyword is set to "yes", is missing, or the returned line is commented out, this is a finding.</t>
    </r>
  </si>
  <si>
    <t>V-258003</t>
  </si>
  <si>
    <r>
      <rPr>
        <sz val="11"/>
        <rFont val="Calibri"/>
      </rPr>
      <t>RHEL 9 SSH daemon must not allow GSSAPI authentication.</t>
    </r>
  </si>
  <si>
    <r>
      <rPr>
        <sz val="11"/>
        <color rgb="FF000000"/>
        <rFont val="Calibri"/>
      </rPr>
      <t>Configure the SSH daemon to not allow GSSAPI authentication.</t>
    </r>
    <r>
      <rPr>
        <sz val="11"/>
        <color rgb="FF000000"/>
        <rFont val="Calibri"/>
      </rPr>
      <t xml:space="preserve">
</t>
    </r>
    <r>
      <rPr>
        <sz val="11"/>
        <color rgb="FF000000"/>
        <rFont val="Calibri"/>
      </rPr>
      <t>Add or uncomment the following line to "/etc/ssh/sshd_config" or to a file in "/etc/ssh/sshd_config.d"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</si>
  <si>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Generic Security Service Application Program Interface (GSSAPI) authentication is used to provide additional authentication mechanisms to applications. Allowing GSSAPI authentication through SSH exposes the system's GSSAPI to remote hosts, increasing the attack surface of the system.</t>
    </r>
    <r>
      <rPr>
        <sz val="11"/>
        <color rgb="FF000000"/>
        <rFont val="Calibri"/>
      </rPr>
      <t xml:space="preserve">
</t>
    </r>
    <r>
      <rPr>
        <sz val="11"/>
        <color rgb="FF000000"/>
        <rFont val="Calibri"/>
      </rPr>
      <t>Satisfies: SRG-OS-000364-GPOS-00151, SRG-OS-000480-GPOS-00227</t>
    </r>
  </si>
  <si>
    <r>
      <rPr>
        <sz val="11"/>
        <color rgb="FF000000"/>
        <rFont val="Calibri"/>
      </rPr>
      <t>Verify the SSH daemon does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value is returned as "yes", the returned line is commented out, no output is returned, and the use of GSSAPI authentication has not been documented with the information system security officer (ISSO), this is a finding.</t>
    </r>
    <r>
      <rPr>
        <sz val="11"/>
        <color rgb="FF000000"/>
        <rFont val="Calibri"/>
      </rPr>
      <t xml:space="preserve">
</t>
    </r>
    <r>
      <rPr>
        <sz val="11"/>
        <color rgb="FF000000"/>
        <rFont val="Calibri"/>
      </rPr>
      <t>If the required value is not set, this is a finding.</t>
    </r>
  </si>
  <si>
    <t>V-258004</t>
  </si>
  <si>
    <r>
      <rPr>
        <sz val="11"/>
        <rFont val="Calibri"/>
      </rPr>
      <t>RHEL 9 SSH daemon must not allow Kerberos authentication.</t>
    </r>
  </si>
  <si>
    <r>
      <rPr>
        <sz val="11"/>
        <color rgb="FF000000"/>
        <rFont val="Calibri"/>
      </rPr>
      <t>Configure the SSH daemon to not allow Kerberos authentication.</t>
    </r>
    <r>
      <rPr>
        <sz val="11"/>
        <color rgb="FF000000"/>
        <rFont val="Calibri"/>
      </rPr>
      <t xml:space="preserve">
</t>
    </r>
    <r>
      <rPr>
        <sz val="11"/>
        <color rgb="FF000000"/>
        <rFont val="Calibri"/>
      </rPr>
      <t>Add the following line in "/etc/ssh/sshd_config" or to a file in "/etc/ssh/sshd_config.d", or uncomment the line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</si>
  <si>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implementations may be subject to exploitation.</t>
    </r>
    <r>
      <rPr>
        <sz val="11"/>
        <color rgb="FF000000"/>
        <rFont val="Calibri"/>
      </rPr>
      <t xml:space="preserve">
</t>
    </r>
    <r>
      <rPr>
        <sz val="11"/>
        <color rgb="FF000000"/>
        <rFont val="Calibri"/>
      </rPr>
      <t>Satisfies: SRG-OS-000364-GPOS-00151, SRG-OS-000480-GPOS-00227</t>
    </r>
  </si>
  <si>
    <r>
      <rPr>
        <sz val="11"/>
        <color rgb="FF000000"/>
        <rFont val="Calibri"/>
      </rPr>
      <t>Verify the SSH daemon does not allow Kerberos authentication with the following command:</t>
    </r>
    <r>
      <rPr>
        <sz val="11"/>
        <color rgb="FF000000"/>
        <rFont val="Calibri"/>
      </rPr>
      <t xml:space="preserve">
</t>
    </r>
    <r>
      <rPr>
        <sz val="11"/>
        <color rgb="FF000000"/>
        <rFont val="Calibri"/>
      </rPr>
      <t>$ sudo /usr/sbin/sshd -dd 2&gt;&amp;1 | awk '/filename/ {print $4}' | tr -d '\r' | tr '\n' ' ' | xargs sudo grep -iH '^\s*kerberosauthentication'</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value is returned as "yes", the returned line is commented out, no output is returned, and the use of Kerberos authentication has not been documented with the information system security officer (ISSO), this is a finding.</t>
    </r>
  </si>
  <si>
    <t>V-258005</t>
  </si>
  <si>
    <r>
      <rPr>
        <sz val="11"/>
        <rFont val="Calibri"/>
      </rPr>
      <t>RHEL 9 SSH daemon must not allow rhosts authentication.</t>
    </r>
  </si>
  <si>
    <r>
      <rPr>
        <sz val="11"/>
        <color rgb="FF000000"/>
        <rFont val="Calibri"/>
      </rPr>
      <t>Configure the SSH daemon to not allow rhosts authentication.</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</si>
  <si>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Verify the SSH daemon does not allow rhosts authentication with the following command:</t>
    </r>
    <r>
      <rPr>
        <sz val="11"/>
        <color rgb="FF000000"/>
        <rFont val="Calibri"/>
      </rPr>
      <t xml:space="preserve">
</t>
    </r>
    <r>
      <rPr>
        <sz val="11"/>
        <color rgb="FF000000"/>
        <rFont val="Calibri"/>
      </rPr>
      <t>$ sudo /usr/sbin/sshd -dd 2&gt;&amp;1 | awk '/filename/ {print $4}' | tr -d '\r' | tr '\n' ' ' | xargs sudo grep -iH '^\s*ignorerhosts'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value is returned as "no", the returned line is commented out, or no output is returned, this is a finding.</t>
    </r>
  </si>
  <si>
    <t>V-258006</t>
  </si>
  <si>
    <r>
      <rPr>
        <sz val="11"/>
        <rFont val="Calibri"/>
      </rPr>
      <t>RHEL 9 SSH daemon must not allow known hosts authentication.</t>
    </r>
  </si>
  <si>
    <r>
      <rPr>
        <sz val="11"/>
        <color rgb="FF000000"/>
        <rFont val="Calibri"/>
      </rPr>
      <t>Configure the SSH daemon to not allow known hosts authentication.</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</si>
  <si>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Configuring the IgnoreUserKnownHosts setting for the SSH daemon provides additional assurance that remote login via SSH will require a password, even in the event of misconfiguration elsewhere.</t>
    </r>
  </si>
  <si>
    <r>
      <rPr>
        <sz val="11"/>
        <color rgb="FF000000"/>
        <rFont val="Calibri"/>
      </rPr>
      <t>Verify the SSH daemon does not allow known hosts authentication with the following command:</t>
    </r>
    <r>
      <rPr>
        <sz val="11"/>
        <color rgb="FF000000"/>
        <rFont val="Calibri"/>
      </rPr>
      <t xml:space="preserve">
</t>
    </r>
    <r>
      <rPr>
        <sz val="11"/>
        <color rgb="FF000000"/>
        <rFont val="Calibri"/>
      </rPr>
      <t>$ sudo /usr/sbin/sshd -dd 2&gt;&amp;1 | awk '/filename/ {print $4}' | tr -d '\r' | tr '\n' ' ' | xargs sudo grep -iH '^\s*ignoreuserknownhosts'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</si>
  <si>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V-258007</t>
  </si>
  <si>
    <r>
      <rPr>
        <sz val="11"/>
        <rFont val="Calibri"/>
      </rPr>
      <t>RHEL 9 SSH daemon must disable remote X connections for interactive users.</t>
    </r>
  </si>
  <si>
    <r>
      <rPr>
        <sz val="11"/>
        <color rgb="FF000000"/>
        <rFont val="Calibri"/>
      </rPr>
      <t>Configure the SSH daemon to not allow X11 forwarding.</t>
    </r>
    <r>
      <rPr>
        <sz val="11"/>
        <color rgb="FF000000"/>
        <rFont val="Calibri"/>
      </rPr>
      <t xml:space="preserve">
</t>
    </r>
    <r>
      <rPr>
        <sz val="11"/>
        <color rgb="FF000000"/>
        <rFont val="Calibri"/>
      </rPr>
      <t>Add the following line to "/etc/ssh/sshd_config" or to a file in "/etc/ssh/sshd_config.d", or uncomment the line and set the value to "no":</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</si>
  <si>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</si>
  <si>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does not allow X11Forwarding with the following command:</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value is returned as "yes", the returned line is commented out, or no output is returned, and X11 forwarding is not documented with the information system security officer (ISSO) as an operational requirement, this is a finding.</t>
    </r>
  </si>
  <si>
    <t>V-258008</t>
  </si>
  <si>
    <r>
      <rPr>
        <sz val="11"/>
        <rFont val="Calibri"/>
      </rPr>
      <t>RHEL 9 SSH daemon must perform strict mode checking of home directory configuration files.</t>
    </r>
  </si>
  <si>
    <r>
      <rPr>
        <sz val="11"/>
        <color rgb="FF000000"/>
        <rFont val="Calibri"/>
      </rPr>
      <t>Configure the SSH daemon to perform strict mode checking of home directory configuration files.</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</si>
  <si>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into the system as another user.</t>
    </r>
  </si>
  <si>
    <r>
      <rPr>
        <sz val="11"/>
        <color rgb="FF000000"/>
        <rFont val="Calibri"/>
      </rPr>
      <t>Verify the SSH daemon performs strict mode checking of home directory configuration files with the following command:</t>
    </r>
    <r>
      <rPr>
        <sz val="11"/>
        <color rgb="FF000000"/>
        <rFont val="Calibri"/>
      </rPr>
      <t xml:space="preserve">
</t>
    </r>
    <r>
      <rPr>
        <sz val="11"/>
        <color rgb="FF000000"/>
        <rFont val="Calibri"/>
      </rPr>
      <t>$ sudo /usr/sbin/sshd -dd 2&gt;&amp;1 | awk '/filename/ {print $4}' | tr -d '\r' | tr '\n' ' ' | xargs sudo grep -iH '^\s*strictmodes'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"StrictModes" keyword is set to "no", the returned line is commented out, or no output is returned, this is a finding.</t>
    </r>
  </si>
  <si>
    <t>V-258009</t>
  </si>
  <si>
    <r>
      <rPr>
        <sz val="11"/>
        <rFont val="Calibri"/>
      </rPr>
      <t>RHEL 9 SSH daemon must display the date and time of the last successful account logon upon an SSH logon.</t>
    </r>
  </si>
  <si>
    <r>
      <rPr>
        <sz val="11"/>
        <color rgb="FF000000"/>
        <rFont val="Calibri"/>
      </rPr>
      <t>Configure the SSH daemon to provide users with feedback on when account accesses last occurred.</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</si>
  <si>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Providing users feedback on when account accesses last occurred facilitates user recognition and reporting of unauthorized account use.</t>
    </r>
  </si>
  <si>
    <r>
      <rPr>
        <sz val="11"/>
        <color rgb="FF000000"/>
        <rFont val="Calibri"/>
      </rPr>
      <t>Verify the SSH daemon provides users with feedback on when account accesses last occurred with the following command:</t>
    </r>
    <r>
      <rPr>
        <sz val="11"/>
        <color rgb="FF000000"/>
        <rFont val="Calibri"/>
      </rPr>
      <t xml:space="preserve">
</t>
    </r>
    <r>
      <rPr>
        <sz val="11"/>
        <color rgb="FF000000"/>
        <rFont val="Calibri"/>
      </rPr>
      <t>$ sudo /usr/sbin/sshd -dd 2&gt;&amp;1 | awk '/filename/ {print $4}' | tr -d '\r' | tr '\n' ' ' | xargs sudo grep -iH '^\s*printlastlog'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the returned line is commented out, or no output is returned, this is a finding.</t>
    </r>
  </si>
  <si>
    <t>V-258011</t>
  </si>
  <si>
    <r>
      <rPr>
        <sz val="11"/>
        <rFont val="Calibri"/>
      </rPr>
      <t>RHEL 9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</si>
  <si>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</si>
  <si>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</si>
  <si>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prevents remote hosts from connecting to the proxy display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</si>
  <si>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V-258012</t>
  </si>
  <si>
    <r>
      <rPr>
        <sz val="11"/>
        <rFont val="Calibri"/>
      </rPr>
      <t>RHEL 9 must display the Standard Mandatory DOD Notice and Consent Banner before granting local or remote access to the system via a graphical user logon.</t>
    </r>
  </si>
  <si>
    <r>
      <rPr>
        <sz val="11"/>
        <color rgb="FF000000"/>
        <rFont val="Calibri"/>
      </rPr>
      <t>Configure RHEL 9 to display the Standard Mandatory DOD Notice and Consent Banner before granting access to the system via a graphical user logon.</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/etc/dconf/db/local.d/01-banner-message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</si>
  <si>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For U.S. Government systems, 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</si>
  <si>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RHEL 9 displays the Standard Mandatory DOD Notice and Consent Banner before granting access to the operating system via a graphical user logon.</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Determine if the operating system displays a banner at the logon screen with the following command:</t>
    </r>
    <r>
      <rPr>
        <sz val="11"/>
        <color rgb="FF000000"/>
        <rFont val="Calibri"/>
      </rPr>
      <t xml:space="preserve">
</t>
    </r>
    <r>
      <rPr>
        <sz val="11"/>
        <color rgb="FF000000"/>
        <rFont val="Calibri"/>
      </rPr>
      <t>$ gsettings get org.gnome.login-screen banner-message-enable</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result is "false", this is a finding.</t>
    </r>
  </si>
  <si>
    <t>V-258013</t>
  </si>
  <si>
    <r>
      <rPr>
        <sz val="11"/>
        <rFont val="Calibri"/>
      </rPr>
      <t>RHEL 9 must prevent a user from overriding the banner-message-enable setting for the graphical user interface.</t>
    </r>
  </si>
  <si>
    <r>
      <rPr>
        <sz val="11"/>
        <color rgb="FF000000"/>
        <rFont val="Calibri"/>
      </rPr>
      <t xml:space="preserve">Configure RHEL 9 to prevent a user from overriding the banner setting for graphical user interfaces. </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/org/gnome/login-screen/banner-message-enable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</si>
  <si>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RHEL 9 prevents a user from overriding settings for graphical user interfaces. </t>
    </r>
    <r>
      <rPr>
        <sz val="11"/>
        <color rgb="FF000000"/>
        <rFont val="Calibri"/>
      </rPr>
      <t xml:space="preserve">
</t>
    </r>
    <r>
      <rPr>
        <sz val="11"/>
        <color rgb="FF000000"/>
        <rFont val="Calibri"/>
      </rPr>
      <t>Determine if the org.gnome.login-screen banner-message-enable key is writable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gsettings writable org.gnome.login-screen banner-message-enable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"banner-message-enable" is writable or the result is "true", this is a finding.</t>
    </r>
  </si>
  <si>
    <t>V-258014</t>
  </si>
  <si>
    <r>
      <rPr>
        <sz val="11"/>
        <rFont val="Calibri"/>
      </rPr>
      <t>RHEL 9 must disable the graphical user interface automount function unless required.</t>
    </r>
  </si>
  <si>
    <r>
      <rPr>
        <sz val="11"/>
        <color rgb="FF000000"/>
        <rFont val="Calibri"/>
      </rPr>
      <t>Configure the GNOME desktop to disable automated mounting of removable media.</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Update the [org/gnome/desktop/media-handling] section of the "/etc/dconf/db/local.d/00-security-settings" database file and add or update the following lines: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</si>
  <si>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</si>
  <si>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disables the graphical user interface automount function with the following command:</t>
    </r>
    <r>
      <rPr>
        <sz val="11"/>
        <color rgb="FF000000"/>
        <rFont val="Calibri"/>
      </rPr>
      <t xml:space="preserve">
</t>
    </r>
    <r>
      <rPr>
        <sz val="11"/>
        <color rgb="FF000000"/>
        <rFont val="Calibri"/>
      </rPr>
      <t xml:space="preserve">$ gsettings get org.gnome.desktop.media-handling automount-open </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"automount-open" is set to "true", and is not documented with the information system security officer (ISSO) as an operational requirement, this is a finding.</t>
    </r>
  </si>
  <si>
    <t>V-258015</t>
  </si>
  <si>
    <r>
      <rPr>
        <sz val="11"/>
        <rFont val="Calibri"/>
      </rPr>
      <t>RHEL 9 must prevent a user from overriding the disabling of the graphical user interface automount function.</t>
    </r>
  </si>
  <si>
    <r>
      <rPr>
        <sz val="11"/>
        <color rgb="FF000000"/>
        <rFont val="Calibri"/>
      </rPr>
      <t>Configure the GNOME desktop to not allow a user to change the setting that disables automated mounting of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</si>
  <si>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Satisfies: SRG-OS-000114-GPOS-00059, SRG-OS-000378-GPOS-00163, SRG-OS-000480-GPOS-00227</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</si>
  <si>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disables the ability of the user to override the graphical user interface automount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'automount-open' /etc/dconf/db/local.d/locks/* </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If the command does not return at least the example result, this is a finding.</t>
    </r>
  </si>
  <si>
    <t>V-258016</t>
  </si>
  <si>
    <r>
      <rPr>
        <sz val="11"/>
        <rFont val="Calibri"/>
      </rPr>
      <t>RHEL 9 must disable the graphical user interface autorun function unless required.</t>
    </r>
  </si>
  <si>
    <r>
      <rPr>
        <sz val="11"/>
        <color rgb="FF000000"/>
        <rFont val="Calibri"/>
      </rPr>
      <t>Configure the GNOME desktop to disable the autorun function on removable media.</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Update the [org/gnome/desktop/media-handling] section of the "/etc/dconf/db/local.d/00-security-settings" database file and add or update the following lines: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</si>
  <si>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Allowing autorun commands to execute may introduce malicious code to a system. Configuring this setting prevents autorun commands from executing.</t>
    </r>
  </si>
  <si>
    <r>
      <rPr>
        <sz val="11"/>
        <color rgb="FF000000"/>
        <rFont val="Calibri"/>
      </rPr>
      <t>Verify RHEL 9 disables the graphical user interface autorun function with the following command:</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 gsettings get org.gnome.desktop.media-handling autorun-never </t>
    </r>
    <r>
      <rPr>
        <sz val="11"/>
        <color rgb="FF000000"/>
        <rFont val="Calibri"/>
      </rPr>
      <t xml:space="preserve">
</t>
    </r>
    <r>
      <rPr>
        <sz val="11"/>
        <color rgb="FF000000"/>
        <rFont val="Calibri"/>
      </rPr>
      <t>true</t>
    </r>
    <r>
      <rPr>
        <sz val="11"/>
        <color rgb="FF000000"/>
        <rFont val="Calibri"/>
      </rPr>
      <t xml:space="preserve">
</t>
    </r>
    <r>
      <rPr>
        <sz val="11"/>
        <color rgb="FF000000"/>
        <rFont val="Calibri"/>
      </rPr>
      <t>If "autorun-never" is set to "false", and is not documented with the information system security officer (ISSO) as an operational requirement, this is a finding.</t>
    </r>
  </si>
  <si>
    <t>V-258017</t>
  </si>
  <si>
    <r>
      <rPr>
        <sz val="11"/>
        <rFont val="Calibri"/>
      </rPr>
      <t>RHEL 9 must prevent a user from overriding the disabling of the graphical user interface autorun function.</t>
    </r>
  </si>
  <si>
    <r>
      <rPr>
        <sz val="11"/>
        <color rgb="FF000000"/>
        <rFont val="Calibri"/>
      </rPr>
      <t>Configure the GNOME desktop to not allow a user to change the setting that disables autorun on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</si>
  <si>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SRG-OS-000114-GPOS-00059, SRG-OS-000378-GPOS-00163, SRG-OS-000480-GPOS-00227</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</si>
  <si>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disables ability of the user to override the graphical user interface autorun setting.</t>
    </r>
    <r>
      <rPr>
        <sz val="11"/>
        <color rgb="FF000000"/>
        <rFont val="Calibri"/>
      </rPr>
      <t xml:space="preserve">
</t>
    </r>
    <r>
      <rPr>
        <sz val="11"/>
        <color rgb="FF000000"/>
        <rFont val="Calibri"/>
      </rPr>
      <t>Check that the autorun setting is set to prevent user modification with the following command:</t>
    </r>
    <r>
      <rPr>
        <sz val="11"/>
        <color rgb="FF000000"/>
        <rFont val="Calibri"/>
      </rPr>
      <t xml:space="preserve">
</t>
    </r>
    <r>
      <rPr>
        <sz val="11"/>
        <color rgb="FF000000"/>
        <rFont val="Calibri"/>
      </rPr>
      <t>$ gsettings writable org.gnome.desktop.media-handling autorun-never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"autorun-never" is writable, the result is "true". If this is not documented with the information system security officer (ISSO) as an operational requirement, this is a finding.</t>
    </r>
  </si>
  <si>
    <t>V-258018</t>
  </si>
  <si>
    <r>
      <rPr>
        <sz val="11"/>
        <rFont val="Calibri"/>
      </rPr>
      <t>RHEL 9 must not allow unattended or automatic logon via the graphical user interface.</t>
    </r>
  </si>
  <si>
    <r>
      <rPr>
        <sz val="11"/>
        <color rgb="FF000000"/>
        <rFont val="Calibri"/>
      </rPr>
      <t>Configure the GNOME desktop display manager to disable automatic login.</t>
    </r>
    <r>
      <rPr>
        <sz val="11"/>
        <color rgb="FF000000"/>
        <rFont val="Calibri"/>
      </rPr>
      <t xml:space="preserve">
</t>
    </r>
    <r>
      <rPr>
        <sz val="11"/>
        <color rgb="FF000000"/>
        <rFont val="Calibri"/>
      </rPr>
      <t>Set AutomaticLoginEnable to false in the [daemon] section in /etc/gdm/custom.conf. For example: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</si>
  <si>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</si>
  <si>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does not allow an unattended or automatic logon to the system via a graphical user interface.</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 /etc/gdm/custom.conf</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</si>
  <si>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V-258019</t>
  </si>
  <si>
    <r>
      <rPr>
        <sz val="11"/>
        <rFont val="Calibri"/>
      </rPr>
      <t>RHEL 9 must be able to initiate directly a session lock for all connection types using smart card when the smart card is removed.</t>
    </r>
  </si>
  <si>
    <r>
      <rPr>
        <sz val="11"/>
        <color rgb="FF000000"/>
        <rFont val="Calibri"/>
      </rPr>
      <t>Configure RHEL 9 to enable a user's session lock until that user re-establishes access using established identification and authentication procedures.</t>
    </r>
    <r>
      <rPr>
        <sz val="11"/>
        <color rgb="FF000000"/>
        <rFont val="Calibri"/>
      </rPr>
      <t xml:space="preserve">
</t>
    </r>
    <r>
      <rPr>
        <sz val="11"/>
        <color rgb="FF000000"/>
        <rFont val="Calibri"/>
      </rPr>
      <t>Select or create an authselect profile and incorporate the "with-smartcard-lock-on-removal" feature with the following example:</t>
    </r>
    <r>
      <rPr>
        <sz val="11"/>
        <color rgb="FF000000"/>
        <rFont val="Calibri"/>
      </rPr>
      <t xml:space="preserve">
</t>
    </r>
    <r>
      <rPr>
        <sz val="11"/>
        <color rgb="FF000000"/>
        <rFont val="Calibri"/>
      </rPr>
      <t>$ sudo authselect select sssd with-smartcard with-smartcard-lock-on-removal</t>
    </r>
    <r>
      <rPr>
        <sz val="11"/>
        <color rgb="FF000000"/>
        <rFont val="Calibri"/>
      </rPr>
      <t xml:space="preserve">
</t>
    </r>
    <r>
      <rPr>
        <sz val="11"/>
        <color rgb="FF000000"/>
        <rFont val="Calibri"/>
      </rPr>
      <t>Alternatively, the dconf settings can be edited in the /etc/dconf/db/* location.</t>
    </r>
    <r>
      <rPr>
        <sz val="11"/>
        <color rgb="FF000000"/>
        <rFont val="Calibri"/>
      </rPr>
      <t xml:space="preserve">
</t>
    </r>
    <r>
      <rPr>
        <sz val="11"/>
        <color rgb="FF000000"/>
        <rFont val="Calibri"/>
      </rPr>
      <t>Add or update the [org/gnome/settings-daemon/peripherals/smartcard] section of the /etc/dconf/db/local.d/00-security-settings" database file and add or update the following lines:</t>
    </r>
    <r>
      <rPr>
        <sz val="11"/>
        <color rgb="FF000000"/>
        <rFont val="Calibri"/>
      </rPr>
      <t xml:space="preserve">
</t>
    </r>
    <r>
      <rPr>
        <sz val="11"/>
        <color rgb="FF000000"/>
        <rFont val="Calibri"/>
      </rPr>
      <t>[org/gnome/settings-daemon/peripherals/smartcard]</t>
    </r>
    <r>
      <rPr>
        <sz val="11"/>
        <color rgb="FF000000"/>
        <rFont val="Calibri"/>
      </rPr>
      <t xml:space="preserve">
</t>
    </r>
    <r>
      <rPr>
        <sz val="11"/>
        <color rgb="FF000000"/>
        <rFont val="Calibri"/>
      </rPr>
      <t>removal-action='lock-screen'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</si>
  <si>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RHEL 9 needs to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</si>
  <si>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 gsettings get org.gnome.settings-daemon.peripherals.smartcard removal-action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'lock-screen'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'lock-screen', this is a finding.</t>
    </r>
  </si>
  <si>
    <t>V-258020</t>
  </si>
  <si>
    <r>
      <rPr>
        <sz val="11"/>
        <rFont val="Calibri"/>
      </rPr>
      <t>RHEL 9 must prevent a user from overriding the disabling of the graphical user smart card removal action.</t>
    </r>
  </si>
  <si>
    <r>
      <rPr>
        <sz val="11"/>
        <color rgb="FF000000"/>
        <rFont val="Calibri"/>
      </rPr>
      <t>Add the following line to "/etc/dconf/db/local.d/locks/00-security-settings-lock" to prevent user override of the smart card removal action:</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</si>
  <si>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RHEL 9 disables ability of the user to override the smart card removal action setting.</t>
    </r>
    <r>
      <rPr>
        <sz val="11"/>
        <color rgb="FF000000"/>
        <rFont val="Calibri"/>
      </rPr>
      <t xml:space="preserve">
</t>
    </r>
    <r>
      <rPr>
        <sz val="11"/>
        <color rgb="FF000000"/>
        <rFont val="Calibri"/>
      </rPr>
      <t>$ gsettings writable org.gnome.settings-daemon.peripherals.smartcard removal-action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"removal-action" is writable and the result is "true", this is a finding.</t>
    </r>
  </si>
  <si>
    <t>V-258021</t>
  </si>
  <si>
    <r>
      <rPr>
        <sz val="11"/>
        <rFont val="Calibri"/>
      </rPr>
      <t>RHEL 9 must enable a user session lock until that user re-establishes access using established identification and authentication procedures for graphical user sessions.</t>
    </r>
  </si>
  <si>
    <r>
      <rPr>
        <sz val="11"/>
        <color rgb="FF000000"/>
        <rFont val="Calibri"/>
      </rPr>
      <t>Configure RHEL 9 to enable a user's session lock until that user re-establishes access using established identification and authentication procedures.</t>
    </r>
    <r>
      <rPr>
        <sz val="11"/>
        <color rgb="FF000000"/>
        <rFont val="Calibri"/>
      </rPr>
      <t xml:space="preserve">
</t>
    </r>
    <r>
      <rPr>
        <sz val="11"/>
        <color rgb="FF000000"/>
        <rFont val="Calibri"/>
      </rPr>
      <t>Create a database to contain the system-wide screensaver settings (if it does not already exist) with the following example:</t>
    </r>
    <r>
      <rPr>
        <sz val="11"/>
        <color rgb="FF000000"/>
        <rFont val="Calibri"/>
      </rPr>
      <t xml:space="preserve">
</t>
    </r>
    <r>
      <rPr>
        <sz val="11"/>
        <color rgb="FF000000"/>
        <rFont val="Calibri"/>
      </rPr>
      <t>$ sudo vi /etc/dconf/db/local.d/00-screensaver</t>
    </r>
    <r>
      <rPr>
        <sz val="11"/>
        <color rgb="FF000000"/>
        <rFont val="Calibri"/>
      </rPr>
      <t xml:space="preserve">
</t>
    </r>
    <r>
      <rPr>
        <sz val="11"/>
        <color rgb="FF000000"/>
        <rFont val="Calibri"/>
      </rPr>
      <t>Edit the "[org/gnome/desktop/screensaver]" section of the database file and add or update the following lines:</t>
    </r>
    <r>
      <rPr>
        <sz val="11"/>
        <color rgb="FF000000"/>
        <rFont val="Calibri"/>
      </rPr>
      <t xml:space="preserve">
</t>
    </r>
    <r>
      <rPr>
        <sz val="11"/>
        <color rgb="FF000000"/>
        <rFont val="Calibri"/>
      </rPr>
      <t># Set this to true to lock the screen when the screensaver activates</t>
    </r>
    <r>
      <rPr>
        <sz val="11"/>
        <color rgb="FF000000"/>
        <rFont val="Calibri"/>
      </rPr>
      <t xml:space="preserve">
</t>
    </r>
    <r>
      <rPr>
        <sz val="11"/>
        <color rgb="FF000000"/>
        <rFont val="Calibri"/>
      </rPr>
      <t>lock-enabled=true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</si>
  <si>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r>
      <rPr>
        <sz val="11"/>
        <color rgb="FF000000"/>
        <rFont val="Calibri"/>
      </rPr>
      <t xml:space="preserve">
</t>
    </r>
    <r>
      <rPr>
        <sz val="11"/>
        <color rgb="FF000000"/>
        <rFont val="Calibri"/>
      </rPr>
      <t>Satisfies: SRG-OS-000028-GPOS-00009, SRG-OS-000030-GPOS-00011</t>
    </r>
  </si>
  <si>
    <r>
      <rPr>
        <sz val="11"/>
        <color rgb="FF000000"/>
        <rFont val="Calibri"/>
      </rPr>
      <t>Verify RHEL 9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gsettings get org.gnome.desktop.screensaver lock-enabled</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</si>
  <si>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V-258022</t>
  </si>
  <si>
    <r>
      <rPr>
        <sz val="11"/>
        <rFont val="Calibri"/>
      </rPr>
      <t>RHEL 9 must prevent a user from overriding the screensaver lock-enabled setting for the graphical user interface.</t>
    </r>
  </si>
  <si>
    <r>
      <rPr>
        <sz val="11"/>
        <color rgb="FF000000"/>
        <rFont val="Calibri"/>
      </rPr>
      <t>Configure RHEL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</si>
  <si>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Implementing session settings will have little value if a user is able to manipulate these settings from the defaults prescribed in the other requirements of this implementation guide.</t>
    </r>
    <r>
      <rPr>
        <sz val="11"/>
        <color rgb="FF000000"/>
        <rFont val="Calibri"/>
      </rPr>
      <t xml:space="preserve">
</t>
    </r>
    <r>
      <rPr>
        <sz val="11"/>
        <color rgb="FF000000"/>
        <rFont val="Calibri"/>
      </rPr>
      <t>Satisfies: SRG-OS-000028-GPOS-00009, SRG-OS-000030-GPOS-00011</t>
    </r>
  </si>
  <si>
    <r>
      <rPr>
        <sz val="11"/>
        <color rgb="FF000000"/>
        <rFont val="Calibri"/>
      </rPr>
      <t>Note: This requirement assumes the use of the RHEL 9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xml:space="preserve">Verify RHEL 9 prevents a user from overriding settings for graphical user interfaces. </t>
    </r>
    <r>
      <rPr>
        <sz val="11"/>
        <color rgb="FF000000"/>
        <rFont val="Calibri"/>
      </rPr>
      <t xml:space="preserve">
</t>
    </r>
    <r>
      <rPr>
        <sz val="11"/>
        <color rgb="FF000000"/>
        <rFont val="Calibri"/>
      </rPr>
      <t>$ gsettings writable org.gnome.desktop.screensaver lock-enabled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"lock-enabled" is writable and the result is "true", this is a finding.</t>
    </r>
  </si>
  <si>
    <t>V-258023</t>
  </si>
  <si>
    <r>
      <rPr>
        <sz val="11"/>
        <rFont val="Calibri"/>
      </rPr>
      <t>RHEL 9 must automatically lock graphical user sessions after 10 minutes of inactivity.</t>
    </r>
  </si>
  <si>
    <r>
      <rPr>
        <sz val="11"/>
        <color rgb="FF000000"/>
        <rFont val="Calibri"/>
      </rPr>
      <t>Configure RHEL 9 to initiate a screensaver after a 10-minute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 Set the lock time out to 600 seconds before the session is considered idle</t>
    </r>
    <r>
      <rPr>
        <sz val="11"/>
        <color rgb="FF000000"/>
        <rFont val="Calibri"/>
      </rPr>
      <t xml:space="preserve">
</t>
    </r>
    <r>
      <rPr>
        <sz val="11"/>
        <color rgb="FF000000"/>
        <rFont val="Calibri"/>
      </rPr>
      <t>idle-delay=uint32 600</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</si>
  <si>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a session lock.</t>
    </r>
    <r>
      <rPr>
        <sz val="11"/>
        <color rgb="FF000000"/>
        <rFont val="Calibri"/>
      </rPr>
      <t xml:space="preserve">
</t>
    </r>
    <r>
      <rPr>
        <sz val="11"/>
        <color rgb="FF000000"/>
        <rFont val="Calibri"/>
      </rPr>
      <t>Satisfies: SRG-OS-000029-GPOS-00010, SRG-OS-000031-GPOS-00012</t>
    </r>
  </si>
  <si>
    <r>
      <rPr>
        <sz val="11"/>
        <color rgb="FF000000"/>
        <rFont val="Calibri"/>
      </rPr>
      <t>Verify RHEL 9 initiates a session lock after a 10-minute period of inactivity for graphical user interfaces with the following command:</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sudo gsettings get org.gnome.desktop.session idle-delay</t>
    </r>
    <r>
      <rPr>
        <sz val="11"/>
        <color rgb="FF000000"/>
        <rFont val="Calibri"/>
      </rPr>
      <t xml:space="preserve">
</t>
    </r>
    <r>
      <rPr>
        <sz val="11"/>
        <color rgb="FF000000"/>
        <rFont val="Calibri"/>
      </rPr>
      <t>uint32 600</t>
    </r>
    <r>
      <rPr>
        <sz val="11"/>
        <color rgb="FF000000"/>
        <rFont val="Calibri"/>
      </rPr>
      <t xml:space="preserve">
</t>
    </r>
    <r>
      <rPr>
        <sz val="11"/>
        <color rgb="FF000000"/>
        <rFont val="Calibri"/>
      </rPr>
      <t>If "idle-delay" is set to "0" or a value greater than "600", this is a finding.</t>
    </r>
  </si>
  <si>
    <t>V-258024</t>
  </si>
  <si>
    <r>
      <rPr>
        <sz val="11"/>
        <rFont val="Calibri"/>
      </rPr>
      <t>RHEL 9 must prevent a user from overriding the session idle-delay setting for the graphical user interface.</t>
    </r>
  </si>
  <si>
    <r>
      <rPr>
        <sz val="11"/>
        <color rgb="FF000000"/>
        <rFont val="Calibri"/>
      </rPr>
      <t>Configure RHEL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</si>
  <si>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As such, users should not be allowed to change session settings.</t>
    </r>
    <r>
      <rPr>
        <sz val="11"/>
        <color rgb="FF000000"/>
        <rFont val="Calibri"/>
      </rPr>
      <t xml:space="preserve">
</t>
    </r>
    <r>
      <rPr>
        <sz val="11"/>
        <color rgb="FF000000"/>
        <rFont val="Calibri"/>
      </rPr>
      <t>Satisfies: SRG-OS-000029-GPOS-00010, SRG-OS-000031-GPOS-00012</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</si>
  <si>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RHEL 9 prevents a user from overriding settings for graphical user interfaces. </t>
    </r>
    <r>
      <rPr>
        <sz val="11"/>
        <color rgb="FF000000"/>
        <rFont val="Calibri"/>
      </rPr>
      <t xml:space="preserve">
</t>
    </r>
    <r>
      <rPr>
        <sz val="11"/>
        <color rgb="FF000000"/>
        <rFont val="Calibri"/>
      </rPr>
      <t>$ gsettings writable org.gnome.desktop.session idle-delay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"idle-delay" is writable and the result is "true", this is a finding.</t>
    </r>
  </si>
  <si>
    <t>V-258025</t>
  </si>
  <si>
    <r>
      <rPr>
        <sz val="11"/>
        <rFont val="Calibri"/>
      </rPr>
      <t>RHEL 9 must initiate a session lock for graphical user interfaces when the screensaver is activated.</t>
    </r>
  </si>
  <si>
    <r>
      <rPr>
        <sz val="11"/>
        <color rgb="FF000000"/>
        <rFont val="Calibri"/>
      </rPr>
      <t>Configure RHEL 9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</si>
  <si>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logout because of the temporary nature of the absence.</t>
    </r>
  </si>
  <si>
    <r>
      <rPr>
        <sz val="11"/>
        <color rgb="FF000000"/>
        <rFont val="Calibri"/>
      </rPr>
      <t>Verify RHEL 9 initiates a session lock for graphical user interfaces when the screensaver is activated with the following command:</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not set to "5" or less, or is missing, this is a finding.</t>
    </r>
  </si>
  <si>
    <t>V-258026</t>
  </si>
  <si>
    <r>
      <rPr>
        <sz val="11"/>
        <rFont val="Calibri"/>
      </rPr>
      <t>RHEL 9 must prevent a user from overriding the session lock-delay setting for the graphical user interface.</t>
    </r>
  </si>
  <si>
    <r>
      <rPr>
        <sz val="11"/>
        <color rgb="FF000000"/>
        <rFont val="Calibri"/>
      </rPr>
      <t>Configure RHEL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</si>
  <si>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As such, users should not be allowed to change session settings.</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</si>
  <si>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RHEL 9 prevents a user from overriding settings for graphical user interfaces. </t>
    </r>
    <r>
      <rPr>
        <sz val="11"/>
        <color rgb="FF000000"/>
        <rFont val="Calibri"/>
      </rPr>
      <t xml:space="preserve">
</t>
    </r>
    <r>
      <rPr>
        <sz val="11"/>
        <color rgb="FF000000"/>
        <rFont val="Calibri"/>
      </rPr>
      <t>$ gsettings writable org.gnome.desktop.screensaver lock-delay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"lock-delay" is writable and the result is "true", this is a finding.</t>
    </r>
  </si>
  <si>
    <t>V-258027</t>
  </si>
  <si>
    <r>
      <rPr>
        <sz val="11"/>
        <rFont val="Calibri"/>
      </rPr>
      <t>RHEL 9 must conceal, via the session lock, information previously visible on the display with a publicly viewable image.</t>
    </r>
  </si>
  <si>
    <r>
      <rPr>
        <sz val="11"/>
        <color rgb="FF000000"/>
        <rFont val="Calibri"/>
      </rPr>
      <t>Configure RHEL 9 to prevent a user from overriding the picture-uri setting for graphical user interfaces.</t>
    </r>
    <r>
      <rPr>
        <sz val="11"/>
        <color rgb="FF000000"/>
        <rFont val="Calibri"/>
      </rPr>
      <t xml:space="preserve">
</t>
    </r>
    <r>
      <rPr>
        <sz val="11"/>
        <color rgb="FF000000"/>
        <rFont val="Calibri"/>
      </rPr>
      <t>In the file "/etc/dconf/db/local.d/00-security-settings", add or update the following lines: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picture-uri=''</t>
    </r>
    <r>
      <rPr>
        <sz val="11"/>
        <color rgb="FF000000"/>
        <rFont val="Calibri"/>
      </rPr>
      <t xml:space="preserve">
</t>
    </r>
    <r>
      <rPr>
        <sz val="11"/>
        <color rgb="FF000000"/>
        <rFont val="Calibri"/>
      </rPr>
      <t>Prevent user modification by adding the following line to "/etc/dconf/db/local.d/locks/00-security-settings-lock":</t>
    </r>
    <r>
      <rPr>
        <sz val="11"/>
        <color rgb="FF000000"/>
        <rFont val="Calibri"/>
      </rPr>
      <t xml:space="preserve">
</t>
    </r>
    <r>
      <rPr>
        <sz val="11"/>
        <color rgb="FF000000"/>
        <rFont val="Calibri"/>
      </rPr>
      <t>/org/gnome/desktop/screensaver/picture-uri</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</si>
  <si>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Setting the screensaver mode to blank-only conceals the contents of the display from passersby.</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</si>
  <si>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To ensure the screensaver is configured to be blank, run the following command:</t>
    </r>
    <r>
      <rPr>
        <sz val="11"/>
        <color rgb="FF000000"/>
        <rFont val="Calibri"/>
      </rPr>
      <t xml:space="preserve">
</t>
    </r>
    <r>
      <rPr>
        <sz val="11"/>
        <color rgb="FF000000"/>
        <rFont val="Calibri"/>
      </rPr>
      <t>$ gsettings writable org.gnome.desktop.screensaver picture-uri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"picture-uri" is writable and the result is "true", this is a finding.</t>
    </r>
  </si>
  <si>
    <t>V-258028</t>
  </si>
  <si>
    <r>
      <rPr>
        <sz val="11"/>
        <rFont val="Calibri"/>
      </rPr>
      <t>RHEL 9 effective dconf policy must match the policy keyfiles.</t>
    </r>
  </si>
  <si>
    <r>
      <rPr>
        <sz val="11"/>
        <color rgb="FF000000"/>
        <rFont val="Calibri"/>
      </rPr>
      <t>Update the dconf databases by running the following command:</t>
    </r>
    <r>
      <rPr>
        <sz val="11"/>
        <color rgb="FF000000"/>
        <rFont val="Calibri"/>
      </rPr>
      <t xml:space="preserve">
</t>
    </r>
    <r>
      <rPr>
        <sz val="11"/>
        <color rgb="FF000000"/>
        <rFont val="Calibri"/>
      </rPr>
      <t>$ sudo dconf update</t>
    </r>
  </si>
  <si>
    <r>
      <rPr>
        <sz val="11"/>
        <color rgb="FF000000"/>
        <rFont val="Calibri"/>
      </rPr>
      <t>Unlike text-based keyfiles, the binary database is impossible to check through most automated and all manual means; therefore, in order to evaluate dconf configuration, both have to be true at the same time - configuration files have to be compliant, and the database needs to be more recent than those keyfiles, which gives confidence that it reflects them.</t>
    </r>
  </si>
  <si>
    <r>
      <rPr>
        <sz val="11"/>
        <color rgb="FF000000"/>
        <rFont val="Calibri"/>
      </rPr>
      <t>Check the last modification time of the local databases, comparing it to the last modification time of the related keyfiles. The following command will check every dconf database and compare its modification time to the related system keyfiles:</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function dconf_needs_update { for db in $(find /etc/dconf/db -maxdepth 1 -type f); do db_mtime=$(stat -c %Y "$db"); keyfile_mtime=$(stat -c %Y "$db".d/* | sort -n | tail -1); if [ -n "$db_mtime" ] &amp;&amp; [ -n "$keyfile_mtime" ] &amp;&amp; [ "$db_mtime" -lt "$keyfile_mtime" ]; then echo "$db needs update"; return 1; fi; done; }; dconf_needs_update</t>
    </r>
    <r>
      <rPr>
        <sz val="11"/>
        <color rgb="FF000000"/>
        <rFont val="Calibri"/>
      </rPr>
      <t xml:space="preserve">
</t>
    </r>
    <r>
      <rPr>
        <sz val="11"/>
        <color rgb="FF000000"/>
        <rFont val="Calibri"/>
      </rPr>
      <t>If the command has any output, then a dconf database needs to be updated, and this is a finding.</t>
    </r>
  </si>
  <si>
    <t>V-258029</t>
  </si>
  <si>
    <r>
      <rPr>
        <sz val="11"/>
        <rFont val="Calibri"/>
      </rPr>
      <t>RHEL 9 must disable the ability of a user to restart the system from the login screen.</t>
    </r>
  </si>
  <si>
    <r>
      <rPr>
        <sz val="11"/>
        <color rgb="FF000000"/>
        <rFont val="Calibri"/>
      </rPr>
      <t>Configure RHEL 9 to disable a user's ability to restart the system.</t>
    </r>
    <r>
      <rPr>
        <sz val="11"/>
        <color rgb="FF000000"/>
        <rFont val="Calibri"/>
      </rPr>
      <t xml:space="preserve">
</t>
    </r>
    <r>
      <rPr>
        <sz val="11"/>
        <color rgb="FF000000"/>
        <rFont val="Calibri"/>
      </rPr>
      <t>$ gsettings set org.gnome.login-screen disable-restart-buttons true</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</si>
  <si>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user who is at the console can reboot the system at the login screen. If restart or shutdown buttons are pressed at the login screen, this can create the risk of short-term loss of availability of systems due to reboot.</t>
    </r>
  </si>
  <si>
    <r>
      <rPr>
        <sz val="11"/>
        <color rgb="FF000000"/>
        <rFont val="Calibri"/>
      </rPr>
      <t>Note: This requirement assumes the use of the RHEL 9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RHEL 9 disables a user's ability to restart the system with the following command:</t>
    </r>
    <r>
      <rPr>
        <sz val="11"/>
        <color rgb="FF000000"/>
        <rFont val="Calibri"/>
      </rPr>
      <t xml:space="preserve">
</t>
    </r>
    <r>
      <rPr>
        <sz val="11"/>
        <color rgb="FF000000"/>
        <rFont val="Calibri"/>
      </rPr>
      <t>$ gsettings get org.gnome.login-screen disable-restart-buttons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"disable-restart-buttons" is "false", this is a finding.</t>
    </r>
  </si>
  <si>
    <t>V-258030</t>
  </si>
  <si>
    <r>
      <rPr>
        <sz val="11"/>
        <rFont val="Calibri"/>
      </rPr>
      <t>RHEL 9 must prevent a user from overriding the disable-restart-buttons setting for the graphical user interface.</t>
    </r>
  </si>
  <si>
    <r>
      <rPr>
        <sz val="11"/>
        <color rgb="FF000000"/>
        <rFont val="Calibri"/>
      </rPr>
      <t xml:space="preserve">Configure RHEL 9 to prevent a user from overriding the disable-restart-buttons setting for graphical user interfaces. </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line to prevent nonprivileged users from modifying it:</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</si>
  <si>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RHEL 9 prevents a user from overriding the disable-restart-buttons setting for graphical user interfaces. </t>
    </r>
    <r>
      <rPr>
        <sz val="11"/>
        <color rgb="FF000000"/>
        <rFont val="Calibri"/>
      </rPr>
      <t xml:space="preserve">
</t>
    </r>
    <r>
      <rPr>
        <sz val="11"/>
        <color rgb="FF000000"/>
        <rFont val="Calibri"/>
      </rPr>
      <t>$ gsettings writable org.gnome.login-screen disable-restart-buttons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"disable-restart-buttons" is writable and the result is "true", this is a finding.</t>
    </r>
  </si>
  <si>
    <t>V-258031</t>
  </si>
  <si>
    <r>
      <rPr>
        <sz val="11"/>
        <rFont val="Calibri"/>
      </rPr>
      <t>RHEL 9 must disable the ability of a user to accidentally press Ctrl-Alt-Del and cause a system to shut down or reboot.</t>
    </r>
  </si>
  <si>
    <r>
      <rPr>
        <sz val="11"/>
        <color rgb="FF000000"/>
        <rFont val="Calibri"/>
      </rPr>
      <t>Configure RHEL 9 to ignore the Ctrl-Alt-Del sequence in the GNOME desktop.</t>
    </r>
    <r>
      <rPr>
        <sz val="11"/>
        <color rgb="FF000000"/>
        <rFont val="Calibri"/>
      </rPr>
      <t xml:space="preserve">
</t>
    </r>
    <r>
      <rPr>
        <sz val="11"/>
        <color rgb="FF000000"/>
        <rFont val="Calibri"/>
      </rPr>
      <t>Run the following command to set the media-keys logout setting:</t>
    </r>
    <r>
      <rPr>
        <sz val="11"/>
        <color rgb="FF000000"/>
        <rFont val="Calibri"/>
      </rPr>
      <t xml:space="preserve">
</t>
    </r>
    <r>
      <rPr>
        <sz val="11"/>
        <color rgb="FF000000"/>
        <rFont val="Calibri"/>
      </rPr>
      <t>$ gsettings set org.gnome.settings-daemon.plugins.media-keys logout "['']"</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</si>
  <si>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locally logged-in user who presses Ctrl-Alt-Del, when at the console, can reboot the system. If accidentally pressed, as could happen in the case of mixed OS environment, this can create the risk of short-term loss of availability of systems due to unintentional reboot.</t>
    </r>
  </si>
  <si>
    <r>
      <rPr>
        <sz val="11"/>
        <color rgb="FF000000"/>
        <rFont val="Calibri"/>
      </rPr>
      <t>Verify RHEL 9 is configured to ignore the Ctrl-Alt-Del sequence in the GNOME desktop with the following command:</t>
    </r>
    <r>
      <rPr>
        <sz val="11"/>
        <color rgb="FF000000"/>
        <rFont val="Calibri"/>
      </rPr>
      <t xml:space="preserve">
</t>
    </r>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 gsettings get org.gnome.settings-daemon.plugins.media-keys logout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GNOME desktop is configured to shut down when Ctrl-Alt-Del is pressed, this is a finding.</t>
    </r>
  </si>
  <si>
    <t>V-258032</t>
  </si>
  <si>
    <r>
      <rPr>
        <sz val="11"/>
        <rFont val="Calibri"/>
      </rPr>
      <t>RHEL 9 must prevent a user from overriding the Ctrl-Alt-Del sequence settings for the graphical user interface.</t>
    </r>
  </si>
  <si>
    <r>
      <rPr>
        <sz val="11"/>
        <color rgb="FF000000"/>
        <rFont val="Calibri"/>
      </rPr>
      <t>Configure RHEL 9 to disallow the user changing the Ctrl-Alt-Del sequence in the GNOME desktop.</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line to the session locks file to prevent nonprivileged users from modifying the Ctrl-Alt-Del setting:</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</si>
  <si>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that users cannot enable the Ctrl-Alt-Del sequence in the GNOME desktop with the following command:</t>
    </r>
    <r>
      <rPr>
        <sz val="11"/>
        <color rgb="FF000000"/>
        <rFont val="Calibri"/>
      </rPr>
      <t xml:space="preserve">
</t>
    </r>
    <r>
      <rPr>
        <sz val="11"/>
        <color rgb="FF000000"/>
        <rFont val="Calibri"/>
      </rPr>
      <t>$ gsettings writable org.gnome.settings-daemon.plugins.media-keys logout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"logout" is writable and the result is "true", this is a finding.</t>
    </r>
  </si>
  <si>
    <t>V-258033</t>
  </si>
  <si>
    <r>
      <rPr>
        <sz val="11"/>
        <rFont val="Calibri"/>
      </rPr>
      <t>RHEL 9 must disable the user list at logon for graphical user interfaces.</t>
    </r>
  </si>
  <si>
    <r>
      <rPr>
        <sz val="11"/>
        <color rgb="FF000000"/>
        <rFont val="Calibri"/>
      </rPr>
      <t>Configure RHEL 9 to disable the user list at logon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Note: The example below is using the database "local" for the system.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</si>
  <si>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Leaving the user list enabled is a security risk since it allows anyone with physical access to the system to enumerate known user accounts without authenticated access to the system.</t>
    </r>
  </si>
  <si>
    <r>
      <rPr>
        <sz val="11"/>
        <color rgb="FF000000"/>
        <rFont val="Calibri"/>
      </rPr>
      <t>Note: This requirement assumes the use of the RHEL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that RHEL 9 disables the user logon list for graphical user interfaces with the following command:</t>
    </r>
    <r>
      <rPr>
        <sz val="11"/>
        <color rgb="FF000000"/>
        <rFont val="Calibri"/>
      </rPr>
      <t xml:space="preserve">
</t>
    </r>
    <r>
      <rPr>
        <sz val="11"/>
        <color rgb="FF000000"/>
        <rFont val="Calibri"/>
      </rPr>
      <t>$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</si>
  <si>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V-258034</t>
  </si>
  <si>
    <r>
      <rPr>
        <sz val="11"/>
        <rFont val="Calibri"/>
      </rPr>
      <t>RHEL 9 must be configured to disable USB mass storage.</t>
    </r>
  </si>
  <si>
    <r>
      <rPr>
        <sz val="11"/>
        <color rgb="FF000000"/>
        <rFont val="Calibri"/>
      </rPr>
      <t>To configure the system to prevent the usb-storage kernel module from being loaded, add the following lines to the file "/etc/modprobe.d/usb-storage.conf" (or create "usb-storage.conf" if it does not exist):</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</si>
  <si>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 SRG-OS-000480-GPOS-00227</t>
    </r>
  </si>
  <si>
    <r>
      <rPr>
        <sz val="11"/>
        <color rgb="FF000000"/>
        <rFont val="Calibri"/>
      </rPr>
      <t>Verify that RHEL 9 disables the ability to load the USB Storage kernel module with the following command:</t>
    </r>
    <r>
      <rPr>
        <sz val="11"/>
        <color rgb="FF000000"/>
        <rFont val="Calibri"/>
      </rPr>
      <t xml:space="preserve">
</t>
    </r>
    <r>
      <rPr>
        <sz val="11"/>
        <color rgb="FF000000"/>
        <rFont val="Calibri"/>
      </rPr>
      <t xml:space="preserve">$ grep -r usb-storage /etc/modprobe.conf /etc/modprobe.d/*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either line is commented out, and use of USB Storage is not documented with the information system security officer (ISSO) as an operational requirement, this is a finding.</t>
    </r>
  </si>
  <si>
    <t>V-258035</t>
  </si>
  <si>
    <r>
      <rPr>
        <sz val="11"/>
        <rFont val="Calibri"/>
      </rPr>
      <t>RHEL 9 must have the USBGuard package installed.</t>
    </r>
  </si>
  <si>
    <r>
      <rPr>
        <sz val="11"/>
        <color rgb="FF000000"/>
        <rFont val="Calibri"/>
      </rPr>
      <t>Install the usbguard package with the following command:</t>
    </r>
    <r>
      <rPr>
        <sz val="11"/>
        <color rgb="FF000000"/>
        <rFont val="Calibri"/>
      </rPr>
      <t xml:space="preserve">
</t>
    </r>
    <r>
      <rPr>
        <sz val="11"/>
        <color rgb="FF000000"/>
        <rFont val="Calibri"/>
      </rPr>
      <t>$ sudo dnf install usbguard</t>
    </r>
    <r>
      <rPr>
        <sz val="11"/>
        <color rgb="FF000000"/>
        <rFont val="Calibri"/>
      </rPr>
      <t xml:space="preserve">
</t>
    </r>
    <r>
      <rPr>
        <sz val="11"/>
        <color rgb="FF000000"/>
        <rFont val="Calibri"/>
      </rPr>
      <t>Enable the service to start on boot and then start it with the following commands:</t>
    </r>
    <r>
      <rPr>
        <sz val="11"/>
        <color rgb="FF000000"/>
        <rFont val="Calibri"/>
      </rPr>
      <t xml:space="preserve">
</t>
    </r>
    <r>
      <rPr>
        <sz val="11"/>
        <color rgb="FF000000"/>
        <rFont val="Calibri"/>
      </rPr>
      <t>$ sudo systemctl enable usbguard</t>
    </r>
    <r>
      <rPr>
        <sz val="11"/>
        <color rgb="FF000000"/>
        <rFont val="Calibri"/>
      </rPr>
      <t xml:space="preserve">
</t>
    </r>
    <r>
      <rPr>
        <sz val="11"/>
        <color rgb="FF000000"/>
        <rFont val="Calibri"/>
      </rPr>
      <t>$ sudo systemctl start usbguard</t>
    </r>
    <r>
      <rPr>
        <sz val="11"/>
        <color rgb="FF000000"/>
        <rFont val="Calibri"/>
      </rPr>
      <t xml:space="preserve">
</t>
    </r>
    <r>
      <rPr>
        <sz val="11"/>
        <color rgb="FF000000"/>
        <rFont val="Calibri"/>
      </rPr>
      <t>Verify the status of the service with the following command:</t>
    </r>
    <r>
      <rPr>
        <sz val="11"/>
        <color rgb="FF000000"/>
        <rFont val="Calibri"/>
      </rPr>
      <t xml:space="preserve">
</t>
    </r>
    <r>
      <rPr>
        <sz val="11"/>
        <color rgb="FF000000"/>
        <rFont val="Calibri"/>
      </rPr>
      <t>$ sudo systemctl status usbguard</t>
    </r>
    <r>
      <rPr>
        <sz val="11"/>
        <color rgb="FF000000"/>
        <rFont val="Calibri"/>
      </rPr>
      <t xml:space="preserve">
</t>
    </r>
    <r>
      <rPr>
        <sz val="11"/>
        <color rgb="FF000000"/>
        <rFont val="Calibri"/>
      </rPr>
      <t>Note: usbguard will need to be configured to allow authorized devices once it is enabled on RHEL 9.</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</si>
  <si>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</si>
  <si>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USBGuard is installed on the operating system with the following command:</t>
    </r>
    <r>
      <rPr>
        <sz val="11"/>
        <color rgb="FF000000"/>
        <rFont val="Calibri"/>
      </rPr>
      <t xml:space="preserve">
</t>
    </r>
    <r>
      <rPr>
        <sz val="11"/>
        <color rgb="FF000000"/>
        <rFont val="Calibri"/>
      </rPr>
      <t>$ sudo dnf list installed usbguard</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1.0.0-10.el9_1.2          @rhel-9-for-x86_64-appstream-rpms</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virtual machine with no virtual or physical USB peripherals attached, this is not a finding.</t>
    </r>
  </si>
  <si>
    <t>V-258036</t>
  </si>
  <si>
    <r>
      <rPr>
        <sz val="11"/>
        <rFont val="Calibri"/>
      </rPr>
      <t>RHEL 9 must have the USBGuard package enabled.</t>
    </r>
  </si>
  <si>
    <r>
      <rPr>
        <sz val="11"/>
        <color rgb="FF000000"/>
        <rFont val="Calibri"/>
      </rPr>
      <t>To enable the USBGuard service run the following command:</t>
    </r>
    <r>
      <rPr>
        <sz val="11"/>
        <color rgb="FF000000"/>
        <rFont val="Calibri"/>
      </rPr>
      <t xml:space="preserve">
</t>
    </r>
    <r>
      <rPr>
        <sz val="11"/>
        <color rgb="FF000000"/>
        <rFont val="Calibri"/>
      </rPr>
      <t>$ sudo systemctl enable --now usbguard</t>
    </r>
  </si>
  <si>
    <r>
      <rPr>
        <sz val="11"/>
        <color rgb="FF000000"/>
        <rFont val="Calibri"/>
      </rPr>
      <t>Verify RHEL 9 has USBGuard enabled with the following command:</t>
    </r>
    <r>
      <rPr>
        <sz val="11"/>
        <color rgb="FF000000"/>
        <rFont val="Calibri"/>
      </rPr>
      <t xml:space="preserve">
</t>
    </r>
    <r>
      <rPr>
        <sz val="11"/>
        <color rgb="FF000000"/>
        <rFont val="Calibri"/>
      </rPr>
      <t>$ systemctl is-active usbguard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usbguard is not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r>
      <rPr>
        <sz val="11"/>
        <color rgb="FF000000"/>
        <rFont val="Calibri"/>
      </rPr>
      <t xml:space="preserve">
</t>
    </r>
    <r>
      <rPr>
        <sz val="11"/>
        <color rgb="FF000000"/>
        <rFont val="Calibri"/>
      </rPr>
      <t>If the system is virtual machine with no virtual or physical USB peripherals attached, this is not a finding.</t>
    </r>
  </si>
  <si>
    <t>V-258037</t>
  </si>
  <si>
    <r>
      <rPr>
        <sz val="11"/>
        <rFont val="Calibri"/>
      </rPr>
      <t>RHEL 9 must enable Linux audit logging for the USBGuard daemon.</t>
    </r>
  </si>
  <si>
    <r>
      <rPr>
        <sz val="11"/>
        <color rgb="FF000000"/>
        <rFont val="Calibri"/>
      </rPr>
      <t>Configure RHEL 9 USBGuard AuditBackend to use the audit system.</t>
    </r>
    <r>
      <rPr>
        <sz val="11"/>
        <color rgb="FF000000"/>
        <rFont val="Calibri"/>
      </rPr>
      <t xml:space="preserve">
</t>
    </r>
    <r>
      <rPr>
        <sz val="11"/>
        <color rgb="FF000000"/>
        <rFont val="Calibri"/>
      </rPr>
      <t xml:space="preserve">Add or edit the following line in /etc/usbguard/usbguard-daemon.conf </t>
    </r>
    <r>
      <rPr>
        <sz val="11"/>
        <color rgb="FF000000"/>
        <rFont val="Calibri"/>
      </rPr>
      <t xml:space="preserve">
</t>
    </r>
    <r>
      <rPr>
        <sz val="11"/>
        <color rgb="FF000000"/>
        <rFont val="Calibri"/>
      </rPr>
      <t>AuditBackend=LinuxAudit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</si>
  <si>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RHEL 9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</si>
  <si>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To verify that Linux Audit logging is enabled for the USBGuard daemon with the following command:</t>
    </r>
    <r>
      <rPr>
        <sz val="11"/>
        <color rgb="FF000000"/>
        <rFont val="Calibri"/>
      </rPr>
      <t xml:space="preserve">
</t>
    </r>
    <r>
      <rPr>
        <sz val="11"/>
        <color rgb="FF000000"/>
        <rFont val="Calibri"/>
      </rPr>
      <t xml:space="preserve">$ sudo grep AuditBackend /etc/usbguard/usbguard-daemon.conf </t>
    </r>
    <r>
      <rPr>
        <sz val="11"/>
        <color rgb="FF000000"/>
        <rFont val="Calibri"/>
      </rPr>
      <t xml:space="preserve">
</t>
    </r>
    <r>
      <rPr>
        <sz val="11"/>
        <color rgb="FF000000"/>
        <rFont val="Calibri"/>
      </rPr>
      <t xml:space="preserve">AuditBackend=LinuxAudit </t>
    </r>
    <r>
      <rPr>
        <sz val="11"/>
        <color rgb="FF000000"/>
        <rFont val="Calibri"/>
      </rPr>
      <t xml:space="preserve">
</t>
    </r>
    <r>
      <rPr>
        <sz val="11"/>
        <color rgb="FF000000"/>
        <rFont val="Calibri"/>
      </rPr>
      <t>If "AuditBackend" is not set to "LinuxAudit", this is a finding.</t>
    </r>
    <r>
      <rPr>
        <sz val="11"/>
        <color rgb="FF000000"/>
        <rFont val="Calibri"/>
      </rPr>
      <t xml:space="preserve">
</t>
    </r>
    <r>
      <rPr>
        <sz val="11"/>
        <color rgb="FF000000"/>
        <rFont val="Calibri"/>
      </rPr>
      <t>If the system is virtual machine with no virtual or physical USB peripherals attached, this is not a finding.</t>
    </r>
  </si>
  <si>
    <t>V-258038</t>
  </si>
  <si>
    <r>
      <rPr>
        <sz val="11"/>
        <rFont val="Calibri"/>
      </rPr>
      <t>RHEL 9 must block unauthorized peripherals before establishing a connection.</t>
    </r>
  </si>
  <si>
    <r>
      <rPr>
        <sz val="11"/>
        <color rgb="FF000000"/>
        <rFont val="Calibri"/>
      </rPr>
      <t>Configure the operating system to enable the blocking of unauthorized peripherals with the following command:</t>
    </r>
    <r>
      <rPr>
        <sz val="11"/>
        <color rgb="FF000000"/>
        <rFont val="Calibri"/>
      </rPr>
      <t xml:space="preserve">
</t>
    </r>
    <r>
      <rPr>
        <sz val="11"/>
        <color rgb="FF000000"/>
        <rFont val="Calibri"/>
      </rPr>
      <t>Note: This command must be run from a root shell and will create an allow list for any usb devices currently connected to the system.</t>
    </r>
    <r>
      <rPr>
        <sz val="11"/>
        <color rgb="FF000000"/>
        <rFont val="Calibri"/>
      </rPr>
      <t xml:space="preserve">
</t>
    </r>
    <r>
      <rPr>
        <sz val="11"/>
        <color rgb="FF000000"/>
        <rFont val="Calibri"/>
      </rPr>
      <t># usbguard generate-policy --no-hash &gt;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</si>
  <si>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Note: If the system is virtual machine with no virtual or physical USB peripherals attached, this is Not Applicable.</t>
    </r>
    <r>
      <rPr>
        <sz val="11"/>
        <color rgb="FF000000"/>
        <rFont val="Calibri"/>
      </rPr>
      <t xml:space="preserve">
</t>
    </r>
    <r>
      <rPr>
        <sz val="11"/>
        <color rgb="FF000000"/>
        <rFont val="Calibri"/>
      </rPr>
      <t>Verify the USBGuard has a policy configured with the following command:</t>
    </r>
    <r>
      <rPr>
        <sz val="11"/>
        <color rgb="FF000000"/>
        <rFont val="Calibri"/>
      </rPr>
      <t xml:space="preserve">
</t>
    </r>
    <r>
      <rPr>
        <sz val="11"/>
        <color rgb="FF000000"/>
        <rFont val="Calibri"/>
      </rPr>
      <t>$ sudo usbguard list-rules</t>
    </r>
    <r>
      <rPr>
        <sz val="11"/>
        <color rgb="FF000000"/>
        <rFont val="Calibri"/>
      </rPr>
      <t xml:space="preserve">
</t>
    </r>
    <r>
      <rPr>
        <sz val="11"/>
        <color rgb="FF000000"/>
        <rFont val="Calibri"/>
      </rPr>
      <t>allow id 1d6b:0001 serial</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</si>
  <si>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V-258039</t>
  </si>
  <si>
    <r>
      <rPr>
        <sz val="11"/>
        <rFont val="Calibri"/>
      </rPr>
      <t>RHEL 9 Bluetooth must be disabled.</t>
    </r>
  </si>
  <si>
    <r>
      <rPr>
        <sz val="11"/>
        <color rgb="FF000000"/>
        <rFont val="Calibri"/>
      </rPr>
      <t>Configure RHEL 9 to disable the Bluetooth adapter when not in use.</t>
    </r>
    <r>
      <rPr>
        <sz val="11"/>
        <color rgb="FF000000"/>
        <rFont val="Calibri"/>
      </rPr>
      <t xml:space="preserve">
</t>
    </r>
    <r>
      <rPr>
        <sz val="11"/>
        <color rgb="FF000000"/>
        <rFont val="Calibri"/>
      </rPr>
      <t>Create or modify the "/etc/modprobe.d/bluetooth.conf" file with the following lines:</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Reboot the system for the settings to take effect.</t>
    </r>
  </si>
  <si>
    <r>
      <rPr>
        <sz val="11"/>
        <color rgb="FF000000"/>
        <rFont val="Calibri"/>
      </rPr>
      <t>This requirement applies to wireless peripheral technologies (e.g., wireless mice, keyboards, displays, etc.) used with RHEL 9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RHEL 9 operating system.</t>
    </r>
    <r>
      <rPr>
        <sz val="11"/>
        <color rgb="FF000000"/>
        <rFont val="Calibri"/>
      </rPr>
      <t xml:space="preserve">
</t>
    </r>
    <r>
      <rPr>
        <sz val="11"/>
        <color rgb="FF000000"/>
        <rFont val="Calibri"/>
      </rPr>
      <t>Satisfies: SRG-OS-000095-GPOS-00049, SRG-OS-000300-GPOS-00118</t>
    </r>
  </si>
  <si>
    <r>
      <rPr>
        <sz val="11"/>
        <color rgb="FF000000"/>
        <rFont val="Calibri"/>
      </rPr>
      <t>Verify that RHEL 9 disables the ability to load the Bluetooth kernel module with the following command:</t>
    </r>
    <r>
      <rPr>
        <sz val="11"/>
        <color rgb="FF000000"/>
        <rFont val="Calibri"/>
      </rPr>
      <t xml:space="preserve">
</t>
    </r>
    <r>
      <rPr>
        <sz val="11"/>
        <color rgb="FF000000"/>
        <rFont val="Calibri"/>
      </rPr>
      <t xml:space="preserve">$ sudo grep -r bluetooth /etc/modprobe.conf /etc/modprobe.d/* </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lines are commented out, and use of Bluetooth is not documented with the information system security officer (ISSO) as an operational requirement, this is a finding.</t>
    </r>
  </si>
  <si>
    <t>V-258040</t>
  </si>
  <si>
    <r>
      <rPr>
        <sz val="11"/>
        <rFont val="Calibri"/>
      </rPr>
      <t>RHEL 9 wireless network adapters must be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</si>
  <si>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nmcli radio all off</t>
    </r>
  </si>
  <si>
    <r>
      <rPr>
        <sz val="11"/>
        <color rgb="FF000000"/>
        <rFont val="Calibri"/>
      </rPr>
      <t>This requirement applies to wireless peripheral technologies (e.g., wireless mice, keyboards, displays, etc.) used with RHEL 9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RHEL 9 operating system.</t>
    </r>
    <r>
      <rPr>
        <sz val="11"/>
        <color rgb="FF000000"/>
        <rFont val="Calibri"/>
      </rPr>
      <t xml:space="preserve">
</t>
    </r>
    <r>
      <rPr>
        <sz val="11"/>
        <color rgb="FF000000"/>
        <rFont val="Calibri"/>
      </rPr>
      <t>Satisfies: SRG-OS-000299-GPOS-00117, SRG-OS-000300-GPOS-00118, SRG-OS-000424-GPOS-00188, SRG-OS-000481-GPOS-00481</t>
    </r>
  </si>
  <si>
    <r>
      <rPr>
        <sz val="11"/>
        <color rgb="FF000000"/>
        <rFont val="Calibri"/>
      </rPr>
      <t>Verify there are no wireless interfaces configured on the system with the following command:</t>
    </r>
    <r>
      <rPr>
        <sz val="11"/>
        <color rgb="FF000000"/>
        <rFont val="Calibri"/>
      </rPr>
      <t xml:space="preserve">
</t>
    </r>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 nmcli device status</t>
    </r>
    <r>
      <rPr>
        <sz val="11"/>
        <color rgb="FF000000"/>
        <rFont val="Calibri"/>
      </rPr>
      <t xml:space="preserve">
</t>
    </r>
    <r>
      <rPr>
        <sz val="11"/>
        <color rgb="FF000000"/>
        <rFont val="Calibri"/>
      </rPr>
      <t>DEVICE                    TYPE            STATE                    CONNECTION</t>
    </r>
    <r>
      <rPr>
        <sz val="11"/>
        <color rgb="FF000000"/>
        <rFont val="Calibri"/>
      </rPr>
      <t xml:space="preserve">
</t>
    </r>
    <r>
      <rPr>
        <sz val="11"/>
        <color rgb="FF000000"/>
        <rFont val="Calibri"/>
      </rPr>
      <t>virbr0                      bridge         connected             virbr0</t>
    </r>
    <r>
      <rPr>
        <sz val="11"/>
        <color rgb="FF000000"/>
        <rFont val="Calibri"/>
      </rPr>
      <t xml:space="preserve">
</t>
    </r>
    <r>
      <rPr>
        <sz val="11"/>
        <color rgb="FF000000"/>
        <rFont val="Calibri"/>
      </rPr>
      <t>wlp7s0                    wifi              connected            wifiSSID</t>
    </r>
    <r>
      <rPr>
        <sz val="11"/>
        <color rgb="FF000000"/>
        <rFont val="Calibri"/>
      </rPr>
      <t xml:space="preserve">
</t>
    </r>
    <r>
      <rPr>
        <sz val="11"/>
        <color rgb="FF000000"/>
        <rFont val="Calibri"/>
      </rPr>
      <t>enp6s0                    ethernet     disconnected        --</t>
    </r>
    <r>
      <rPr>
        <sz val="11"/>
        <color rgb="FF000000"/>
        <rFont val="Calibri"/>
      </rPr>
      <t xml:space="preserve">
</t>
    </r>
    <r>
      <rPr>
        <sz val="11"/>
        <color rgb="FF000000"/>
        <rFont val="Calibri"/>
      </rPr>
      <t>p2p-dev-wlp7s0     wifi-p2p     disconnected        --</t>
    </r>
    <r>
      <rPr>
        <sz val="11"/>
        <color rgb="FF000000"/>
        <rFont val="Calibri"/>
      </rPr>
      <t xml:space="preserve">
</t>
    </r>
    <r>
      <rPr>
        <sz val="11"/>
        <color rgb="FF000000"/>
        <rFont val="Calibri"/>
      </rPr>
      <t>lo                             loopback    unmanaged           --</t>
    </r>
    <r>
      <rPr>
        <sz val="11"/>
        <color rgb="FF000000"/>
        <rFont val="Calibri"/>
      </rPr>
      <t xml:space="preserve">
</t>
    </r>
    <r>
      <rPr>
        <sz val="11"/>
        <color rgb="FF000000"/>
        <rFont val="Calibri"/>
      </rPr>
      <t>virbr0-nic                tun              unmanaged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</si>
  <si>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V-258041</t>
  </si>
  <si>
    <r>
      <rPr>
        <sz val="11"/>
        <rFont val="Calibri"/>
      </rPr>
      <t>RHEL 9 user account passwords for new users or password changes must have a 60-day maximum password lifetime restriction in /etc/login.defs.</t>
    </r>
  </si>
  <si>
    <r>
      <rPr>
        <sz val="11"/>
        <color rgb="FF000000"/>
        <rFont val="Calibri"/>
      </rPr>
      <t>Configure RHEL 9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</si>
  <si>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r>
      <rPr>
        <sz val="11"/>
        <color rgb="FF000000"/>
        <rFont val="Calibri"/>
      </rPr>
      <t xml:space="preserve">
</t>
    </r>
    <r>
      <rPr>
        <sz val="11"/>
        <color rgb="FF000000"/>
        <rFont val="Calibri"/>
      </rPr>
      <t>Setting the password maximum age ensures users are required to periodically change their passwords. Requiring shorter password lifetimes increases the risk of users writing down the password in a convenient location subject to physical compromise.</t>
    </r>
  </si>
  <si>
    <r>
      <rPr>
        <sz val="11"/>
        <color rgb="FF000000"/>
        <rFont val="Calibri"/>
      </rPr>
      <t>Verify that RHEL 9 enforces a 60-day maximum password lifetime for new user accounts by running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or commented out, this is a finding.</t>
    </r>
  </si>
  <si>
    <t>V-258042</t>
  </si>
  <si>
    <r>
      <rPr>
        <sz val="11"/>
        <rFont val="Calibri"/>
      </rPr>
      <t>RHEL 9 user account passwords must have a 60-day maximum password lifetime restriction.</t>
    </r>
  </si>
  <si>
    <r>
      <rPr>
        <sz val="11"/>
        <color rgb="FF000000"/>
        <rFont val="Calibri"/>
      </rPr>
      <t>Configure noncompliant accounts to enforce a 60-day maximum password lifetime restriction.</t>
    </r>
    <r>
      <rPr>
        <sz val="11"/>
        <color rgb="FF000000"/>
        <rFont val="Calibri"/>
      </rPr>
      <t xml:space="preserve">
</t>
    </r>
    <r>
      <rPr>
        <sz val="11"/>
        <color rgb="FF000000"/>
        <rFont val="Calibri"/>
      </rPr>
      <t>passwd -x 60 [user]</t>
    </r>
  </si>
  <si>
    <r>
      <rPr>
        <sz val="11"/>
        <color rgb="FF000000"/>
        <rFont val="Calibri"/>
      </rPr>
      <t>Any password, no matter how complex, can eventually be cracked; therefore, passwords need to be changed periodically. If RHEL 9 does not limit the lifetime of passwords and force users to change their passwords, there is the risk that RHEL 9 passwords could be compromised.</t>
    </r>
  </si>
  <si>
    <r>
      <rPr>
        <sz val="11"/>
        <color rgb="FF000000"/>
        <rFont val="Calibri"/>
      </rPr>
      <t>Verify the maximum time period for existing passwords is restricted to 60 days with the following commands:</t>
    </r>
    <r>
      <rPr>
        <sz val="11"/>
        <color rgb="FF000000"/>
        <rFont val="Calibri"/>
      </rPr>
      <t xml:space="preserve">
</t>
    </r>
    <r>
      <rPr>
        <sz val="11"/>
        <color rgb="FF000000"/>
        <rFont val="Calibri"/>
      </rPr>
      <t>$ sudo awk -F: '$5 &gt; 60 {printf "%s %d\n", $1, $5}' /etc/shadow</t>
    </r>
    <r>
      <rPr>
        <sz val="11"/>
        <color rgb="FF000000"/>
        <rFont val="Calibri"/>
      </rPr>
      <t xml:space="preserve">
</t>
    </r>
    <r>
      <rPr>
        <sz val="11"/>
        <color rgb="FF000000"/>
        <rFont val="Calibri"/>
      </rPr>
      <t>$ sudo awk -F: '$5 &lt;= 0 {printf "%s %d\n", $1, $5}' /etc/shadow</t>
    </r>
    <r>
      <rPr>
        <sz val="11"/>
        <color rgb="FF000000"/>
        <rFont val="Calibri"/>
      </rPr>
      <t xml:space="preserve">
</t>
    </r>
    <r>
      <rPr>
        <sz val="11"/>
        <color rgb="FF000000"/>
        <rFont val="Calibri"/>
      </rPr>
      <t>If any results are returned that are not associated with a system account, this is a finding.</t>
    </r>
  </si>
  <si>
    <t>V-258043</t>
  </si>
  <si>
    <r>
      <rPr>
        <sz val="11"/>
        <rFont val="Calibri"/>
      </rPr>
      <t>All RHEL 9 local interactive user accounts must be assigned a home directory upon creation.</t>
    </r>
  </si>
  <si>
    <r>
      <rPr>
        <sz val="11"/>
        <color rgb="FF000000"/>
        <rFont val="Calibri"/>
      </rPr>
      <t>Configure RHEL 9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</si>
  <si>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</si>
  <si>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Verify all local interactive users on RHEL 9 are assigned a home directory upon creation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</si>
  <si>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V-258044</t>
  </si>
  <si>
    <r>
      <rPr>
        <sz val="11"/>
        <rFont val="Calibri"/>
      </rPr>
      <t>RHEL 9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</si>
  <si>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</si>
  <si>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</si>
  <si>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find /home -maxdepth 2 -type f -name ".[^.]*" -exec grep -iH -d skip --exclude=.bash_history umask {} \;</t>
    </r>
    <r>
      <rPr>
        <sz val="11"/>
        <color rgb="FF000000"/>
        <rFont val="Calibri"/>
      </rPr>
      <t xml:space="preserve">
</t>
    </r>
    <r>
      <rPr>
        <sz val="11"/>
        <color rgb="FF000000"/>
        <rFont val="Calibri"/>
      </rPr>
      <t>/home/disauser/.bash_history:grep -i umask /etc/bashrc /etc/csh.cshrc /etc/profile</t>
    </r>
    <r>
      <rPr>
        <sz val="11"/>
        <color rgb="FF000000"/>
        <rFont val="Calibri"/>
      </rPr>
      <t xml:space="preserve">
</t>
    </r>
    <r>
      <rPr>
        <sz val="11"/>
        <color rgb="FF000000"/>
        <rFont val="Calibri"/>
      </rPr>
      <t>/home/disauser/.bash_history:grep -i umask /etc/login.defs</t>
    </r>
    <r>
      <rPr>
        <sz val="11"/>
        <color rgb="FF000000"/>
        <rFont val="Calibri"/>
      </rPr>
      <t xml:space="preserve">
</t>
    </r>
    <r>
      <rPr>
        <sz val="11"/>
        <color rgb="FF000000"/>
        <rFont val="Calibri"/>
      </rPr>
      <t>If any local interactive user initialization files are found to have a umask statement that sets a value less restrictive than "077", this is a finding.</t>
    </r>
  </si>
  <si>
    <t>V-258045</t>
  </si>
  <si>
    <r>
      <rPr>
        <sz val="11"/>
        <rFont val="Calibri"/>
      </rPr>
      <t>RHEL 9 duplicate User IDs (UIDs) must not exist for interactive users.</t>
    </r>
  </si>
  <si>
    <r>
      <rPr>
        <sz val="11"/>
        <color rgb="FF000000"/>
        <rFont val="Calibri"/>
      </rPr>
      <t>Edit the file "/etc/passwd" and provide each interactive user account that has a duplicate UID with a unique UID.</t>
    </r>
  </si>
  <si>
    <r>
      <rPr>
        <sz val="11"/>
        <color rgb="FF000000"/>
        <rFont val="Calibri"/>
      </rPr>
      <t>To ensure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Satisfies: SRG-OS-000104-GPOS-00051, SRG-OS-000121-GPOS-00062, SRG-OS-000042-GPOS-00020</t>
    </r>
  </si>
  <si>
    <r>
      <rPr>
        <sz val="11"/>
        <color rgb="FF000000"/>
        <rFont val="Calibri"/>
      </rPr>
      <t>Verify that RHEL 9 contains no duplicate UIDs for interactive users with the following command:</t>
    </r>
    <r>
      <rPr>
        <sz val="11"/>
        <color rgb="FF000000"/>
        <rFont val="Calibri"/>
      </rPr>
      <t xml:space="preserve">
</t>
    </r>
    <r>
      <rPr>
        <sz val="11"/>
        <color rgb="FF000000"/>
        <rFont val="Calibri"/>
      </rPr>
      <t xml:space="preserve">$ sudo awk -F ":" 'list[$3]++{print $1, $3}' /etc/passwd </t>
    </r>
    <r>
      <rPr>
        <sz val="11"/>
        <color rgb="FF000000"/>
        <rFont val="Calibri"/>
      </rPr>
      <t xml:space="preserve">
</t>
    </r>
    <r>
      <rPr>
        <sz val="11"/>
        <color rgb="FF000000"/>
        <rFont val="Calibri"/>
      </rPr>
      <t>If output is produced and the accounts listed are interactive user accounts, this is a finding.</t>
    </r>
  </si>
  <si>
    <t>V-258046</t>
  </si>
  <si>
    <r>
      <rPr>
        <sz val="11"/>
        <rFont val="Calibri"/>
      </rPr>
      <t>RHEL 9 system accounts must not have an interactive login shell.</t>
    </r>
  </si>
  <si>
    <r>
      <rPr>
        <sz val="11"/>
        <color rgb="FF000000"/>
        <rFont val="Calibri"/>
      </rPr>
      <t>Configure RHEL 9 so that all noninteractive accounts on the system do not have an interactive shell assigned to them.</t>
    </r>
    <r>
      <rPr>
        <sz val="11"/>
        <color rgb="FF000000"/>
        <rFont val="Calibri"/>
      </rPr>
      <t xml:space="preserve">
</t>
    </r>
    <r>
      <rPr>
        <sz val="11"/>
        <color rgb="FF000000"/>
        <rFont val="Calibri"/>
      </rPr>
      <t>If the system account needs a shell assigned for mission operations, document the need with the information system security officer (ISSO).</t>
    </r>
    <r>
      <rPr>
        <sz val="11"/>
        <color rgb="FF000000"/>
        <rFont val="Calibri"/>
      </rPr>
      <t xml:space="preserve">
</t>
    </r>
    <r>
      <rPr>
        <sz val="11"/>
        <color rgb="FF000000"/>
        <rFont val="Calibri"/>
      </rPr>
      <t>Run the following command to disable the interactive shell for a specific noninteractive user account:</t>
    </r>
    <r>
      <rPr>
        <sz val="11"/>
        <color rgb="FF000000"/>
        <rFont val="Calibri"/>
      </rPr>
      <t xml:space="preserve">
</t>
    </r>
    <r>
      <rPr>
        <sz val="11"/>
        <color rgb="FF000000"/>
        <rFont val="Calibri"/>
      </rPr>
      <t>Replace &lt;user&gt; with the user that has a login shell.</t>
    </r>
    <r>
      <rPr>
        <sz val="11"/>
        <color rgb="FF000000"/>
        <rFont val="Calibri"/>
      </rPr>
      <t xml:space="preserve">
</t>
    </r>
    <r>
      <rPr>
        <sz val="11"/>
        <color rgb="FF000000"/>
        <rFont val="Calibri"/>
      </rPr>
      <t>$ sudo usermod --shell /sbin/nologin &lt;user&gt;</t>
    </r>
    <r>
      <rPr>
        <sz val="11"/>
        <color rgb="FF000000"/>
        <rFont val="Calibri"/>
      </rPr>
      <t xml:space="preserve">
</t>
    </r>
    <r>
      <rPr>
        <sz val="11"/>
        <color rgb="FF000000"/>
        <rFont val="Calibri"/>
      </rPr>
      <t>Do not perform the steps in this section on the root account. Doing so will cause the system to become inaccessible.</t>
    </r>
  </si>
  <si>
    <r>
      <rPr>
        <sz val="11"/>
        <color rgb="FF000000"/>
        <rFont val="Calibri"/>
      </rPr>
      <t>Ensuring shells are not given to system accounts upon login makes it more difficult for attackers to make use of system accounts.</t>
    </r>
  </si>
  <si>
    <r>
      <rPr>
        <sz val="11"/>
        <color rgb="FF000000"/>
        <rFont val="Calibri"/>
      </rPr>
      <t>Verify that system accounts must not have an interactive login shell with the following command:</t>
    </r>
    <r>
      <rPr>
        <sz val="11"/>
        <color rgb="FF000000"/>
        <rFont val="Calibri"/>
      </rPr>
      <t xml:space="preserve">
</t>
    </r>
    <r>
      <rPr>
        <sz val="11"/>
        <color rgb="FF000000"/>
        <rFont val="Calibri"/>
      </rPr>
      <t>$ awk -F: '($3&lt;1000){print $1 ":" $3 ":" $7}' /etc/passwd</t>
    </r>
    <r>
      <rPr>
        <sz val="11"/>
        <color rgb="FF000000"/>
        <rFont val="Calibri"/>
      </rPr>
      <t xml:space="preserve">
</t>
    </r>
    <r>
      <rPr>
        <sz val="11"/>
        <color rgb="FF000000"/>
        <rFont val="Calibri"/>
      </rPr>
      <t>root:0:/bin/bash</t>
    </r>
    <r>
      <rPr>
        <sz val="11"/>
        <color rgb="FF000000"/>
        <rFont val="Calibri"/>
      </rPr>
      <t xml:space="preserve">
</t>
    </r>
    <r>
      <rPr>
        <sz val="11"/>
        <color rgb="FF000000"/>
        <rFont val="Calibri"/>
      </rPr>
      <t>bin:1:/sbin/nologin</t>
    </r>
    <r>
      <rPr>
        <sz val="11"/>
        <color rgb="FF000000"/>
        <rFont val="Calibri"/>
      </rPr>
      <t xml:space="preserve">
</t>
    </r>
    <r>
      <rPr>
        <sz val="11"/>
        <color rgb="FF000000"/>
        <rFont val="Calibri"/>
      </rPr>
      <t>daemon:2:/sbin/nologin</t>
    </r>
    <r>
      <rPr>
        <sz val="11"/>
        <color rgb="FF000000"/>
        <rFont val="Calibri"/>
      </rPr>
      <t xml:space="preserve">
</t>
    </r>
    <r>
      <rPr>
        <sz val="11"/>
        <color rgb="FF000000"/>
        <rFont val="Calibri"/>
      </rPr>
      <t>adm:3:/sbin/nologin</t>
    </r>
    <r>
      <rPr>
        <sz val="11"/>
        <color rgb="FF000000"/>
        <rFont val="Calibri"/>
      </rPr>
      <t xml:space="preserve">
</t>
    </r>
    <r>
      <rPr>
        <sz val="11"/>
        <color rgb="FF000000"/>
        <rFont val="Calibri"/>
      </rPr>
      <t>lp:4:/sbin/nologin</t>
    </r>
    <r>
      <rPr>
        <sz val="11"/>
        <color rgb="FF000000"/>
        <rFont val="Calibri"/>
      </rPr>
      <t xml:space="preserve">
</t>
    </r>
    <r>
      <rPr>
        <sz val="11"/>
        <color rgb="FF000000"/>
        <rFont val="Calibri"/>
      </rPr>
      <t>Identify the system accounts from this listing that do not have a nologin shell.</t>
    </r>
    <r>
      <rPr>
        <sz val="11"/>
        <color rgb="FF000000"/>
        <rFont val="Calibri"/>
      </rPr>
      <t xml:space="preserve">
</t>
    </r>
    <r>
      <rPr>
        <sz val="11"/>
        <color rgb="FF000000"/>
        <rFont val="Calibri"/>
      </rPr>
      <t>If any system account (other than the root account) has a login shell and it is not documented with the information system security officer (ISSO), this is a finding.</t>
    </r>
  </si>
  <si>
    <t>V-258047</t>
  </si>
  <si>
    <r>
      <rPr>
        <sz val="11"/>
        <rFont val="Calibri"/>
      </rPr>
      <t>RHEL 9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</si>
  <si>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</si>
  <si>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r>
      <rPr>
        <sz val="11"/>
        <color rgb="FF000000"/>
        <rFont val="Calibri"/>
      </rPr>
      <t xml:space="preserve">
</t>
    </r>
    <r>
      <rPr>
        <sz val="11"/>
        <color rgb="FF000000"/>
        <rFont val="Calibri"/>
      </rPr>
      <t>Satisfies: SRG-OS-000123-GPOS-00064, SRG-OS-000002-GPOS-00002</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</si>
  <si>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sudo chage -l &lt;temporary_account_name&gt; | grep -i "account expires"</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If any temporary accounts have no expiration date set or do not expire within 72 hours, this is a finding.</t>
    </r>
  </si>
  <si>
    <t>V-258048</t>
  </si>
  <si>
    <r>
      <rPr>
        <sz val="11"/>
        <rFont val="Calibri"/>
      </rPr>
      <t>All RHEL 9 interactive users must have a primary group that exists.</t>
    </r>
  </si>
  <si>
    <r>
      <rPr>
        <sz val="11"/>
        <color rgb="FF000000"/>
        <rFont val="Calibri"/>
      </rPr>
      <t>Configure the system so that all GIDs are referenced in "/etc/passwd" are defined in "/etc/group".</t>
    </r>
    <r>
      <rPr>
        <sz val="11"/>
        <color rgb="FF000000"/>
        <rFont val="Calibri"/>
      </rPr>
      <t xml:space="preserve">
</t>
    </r>
    <r>
      <rPr>
        <sz val="11"/>
        <color rgb="FF000000"/>
        <rFont val="Calibri"/>
      </rPr>
      <t>Edit the file "/etc/passwd" and ensure that every user's GID is a valid GID.</t>
    </r>
  </si>
  <si>
    <r>
      <rPr>
        <sz val="11"/>
        <color rgb="FF000000"/>
        <rFont val="Calibri"/>
      </rPr>
      <t>If a user is assigned the Group Identifier (GID) of a group that does not exist on the system, and a group with the GID is subsequently created, the user may have unintended rights to any files associated with the group.</t>
    </r>
  </si>
  <si>
    <r>
      <rPr>
        <sz val="11"/>
        <color rgb="FF000000"/>
        <rFont val="Calibri"/>
      </rPr>
      <t>Verify that all RHEL 9 interactive users have a valid GID.</t>
    </r>
    <r>
      <rPr>
        <sz val="11"/>
        <color rgb="FF000000"/>
        <rFont val="Calibri"/>
      </rPr>
      <t xml:space="preserve">
</t>
    </r>
    <r>
      <rPr>
        <sz val="11"/>
        <color rgb="FF000000"/>
        <rFont val="Calibri"/>
      </rPr>
      <t>Check that the interactive users have a valid GID with the following command:</t>
    </r>
    <r>
      <rPr>
        <sz val="11"/>
        <color rgb="FF000000"/>
        <rFont val="Calibri"/>
      </rPr>
      <t xml:space="preserve">
</t>
    </r>
    <r>
      <rPr>
        <sz val="11"/>
        <color rgb="FF000000"/>
        <rFont val="Calibri"/>
      </rPr>
      <t>$ sudo pwck -r</t>
    </r>
    <r>
      <rPr>
        <sz val="11"/>
        <color rgb="FF000000"/>
        <rFont val="Calibri"/>
      </rPr>
      <t xml:space="preserve">
</t>
    </r>
    <r>
      <rPr>
        <sz val="11"/>
        <color rgb="FF000000"/>
        <rFont val="Calibri"/>
      </rPr>
      <t>If pwck reports "no group" for any interactive user, this is a finding.</t>
    </r>
  </si>
  <si>
    <t>V-258049</t>
  </si>
  <si>
    <r>
      <rPr>
        <sz val="11"/>
        <rFont val="Calibri"/>
      </rPr>
      <t>RHEL 9 must disable account identifiers (individuals, groups, roles, and devices) after 35 days of inactivity.</t>
    </r>
  </si>
  <si>
    <r>
      <rPr>
        <sz val="11"/>
        <color rgb="FF000000"/>
        <rFont val="Calibri"/>
      </rPr>
      <t xml:space="preserve">Configure RHEL 9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The recommendation is 35 days, but a lower value is acceptable.</t>
    </r>
  </si>
  <si>
    <r>
      <rPr>
        <sz val="11"/>
        <color rgb="FF000000"/>
        <rFont val="Calibri"/>
      </rPr>
      <t>Inactive identifiers pose a risk to systems and applications because attackers may exploit an inactive identifier and potentially obtain undetected access to the system.</t>
    </r>
    <r>
      <rPr>
        <sz val="11"/>
        <color rgb="FF000000"/>
        <rFont val="Calibri"/>
      </rPr>
      <t xml:space="preserve">
</t>
    </r>
    <r>
      <rPr>
        <sz val="11"/>
        <color rgb="FF000000"/>
        <rFont val="Calibri"/>
      </rPr>
      <t>Disabling inactive accounts ensures that accounts which may not have been responsibly removed are not available to attackers who may have compromised their credentials.</t>
    </r>
    <r>
      <rPr>
        <sz val="11"/>
        <color rgb="FF000000"/>
        <rFont val="Calibri"/>
      </rPr>
      <t xml:space="preserve">
</t>
    </r>
    <r>
      <rPr>
        <sz val="11"/>
        <color rgb="FF000000"/>
        <rFont val="Calibri"/>
      </rPr>
      <t>Owners of inactive accounts will not notice if unauthorized access to their user account has been obtained.</t>
    </r>
  </si>
  <si>
    <r>
      <rPr>
        <sz val="11"/>
        <color rgb="FF000000"/>
        <rFont val="Calibri"/>
      </rPr>
      <t>Verify that RHEL 9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set to "-1", a value greater than "35", or is commented out, this is a finding.</t>
    </r>
  </si>
  <si>
    <t>V-258050</t>
  </si>
  <si>
    <r>
      <rPr>
        <sz val="11"/>
        <rFont val="Calibri"/>
      </rPr>
      <t>Executable search paths within the initialization files of all local interactive RHEL 9 users must only contain paths that resolve to the system default or the users home directory.</t>
    </r>
  </si>
  <si>
    <r>
      <rPr>
        <sz val="11"/>
        <color rgb="FF000000"/>
        <rFont val="Calibri"/>
      </rPr>
      <t>Edit the local interactive user initialization files to change any PATH variable statements that reference directories other than their home directory.</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</si>
  <si>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t>
    </r>
    <r>
      <rPr>
        <sz val="11"/>
        <color rgb="FF000000"/>
        <rFont val="Calibri"/>
      </rPr>
      <t xml:space="preserve">
</t>
    </r>
    <r>
      <rPr>
        <sz val="11"/>
        <color rgb="FF000000"/>
        <rFont val="Calibri"/>
      </rPr>
      <t>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</si>
  <si>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 executable search path statements do not contain statements that will reference a working directory other than user home directories with the following commands:</t>
    </r>
    <r>
      <rPr>
        <sz val="11"/>
        <color rgb="FF000000"/>
        <rFont val="Calibri"/>
      </rPr>
      <t xml:space="preserve">
</t>
    </r>
    <r>
      <rPr>
        <sz val="11"/>
        <color rgb="FF000000"/>
        <rFont val="Calibri"/>
      </rPr>
      <t>$ sudo find /home -maxdepth 2 -type f -name ".[^.]*" -exec grep -iH path= {} \;</t>
    </r>
    <r>
      <rPr>
        <sz val="11"/>
        <color rgb="FF000000"/>
        <rFont val="Calibri"/>
      </rPr>
      <t xml:space="preserve">
</t>
    </r>
    <r>
      <rPr>
        <sz val="11"/>
        <color rgb="FF000000"/>
        <rFont val="Calibri"/>
      </rPr>
      <t>PATH="$HOME/.local/bin:$HOME/bin:$PATH"</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this is not documented with the ISSO as an operational requirement, this is a finding.</t>
    </r>
  </si>
  <si>
    <t>V-258051</t>
  </si>
  <si>
    <r>
      <rPr>
        <sz val="11"/>
        <rFont val="Calibri"/>
      </rPr>
      <t>All RHEL 9 local interactive users must have a home directory assigned in the /etc/passwd file.</t>
    </r>
  </si>
  <si>
    <r>
      <rPr>
        <sz val="11"/>
        <color rgb="FF000000"/>
        <rFont val="Calibri"/>
      </rPr>
      <t>Create and assign home directories to all local interactive users on RHEL 9 that currently do not have a home directory assigned.</t>
    </r>
  </si>
  <si>
    <r>
      <rPr>
        <sz val="11"/>
        <color rgb="FF000000"/>
        <rFont val="Calibri"/>
      </rPr>
      <t>Verify that interactive users on the system have a home directory assigned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smithk:x:1000:1000:smithk:/home/smithk:/bin/bash</t>
    </r>
    <r>
      <rPr>
        <sz val="11"/>
        <color rgb="FF000000"/>
        <rFont val="Calibri"/>
      </rPr>
      <t xml:space="preserve">
</t>
    </r>
    <r>
      <rPr>
        <sz val="11"/>
        <color rgb="FF000000"/>
        <rFont val="Calibri"/>
      </rPr>
      <t>scsaustin:x:1001:1001:scsaustin:/home/scsaustin:/bin/bash</t>
    </r>
    <r>
      <rPr>
        <sz val="11"/>
        <color rgb="FF000000"/>
        <rFont val="Calibri"/>
      </rPr>
      <t xml:space="preserve">
</t>
    </r>
    <r>
      <rPr>
        <sz val="11"/>
        <color rgb="FF000000"/>
        <rFont val="Calibri"/>
      </rPr>
      <t>djohnson:x:1002:1002:djohnson:/home/djohnson:/bin/bash</t>
    </r>
    <r>
      <rPr>
        <sz val="11"/>
        <color rgb="FF000000"/>
        <rFont val="Calibri"/>
      </rPr>
      <t xml:space="preserve">
</t>
    </r>
    <r>
      <rPr>
        <sz val="11"/>
        <color rgb="FF000000"/>
        <rFont val="Calibri"/>
      </rPr>
      <t>Inspect the output and verify that all interactive users (normally users with a user identifier (UID) greater that 1000) have a home directory defined.</t>
    </r>
    <r>
      <rPr>
        <sz val="11"/>
        <color rgb="FF000000"/>
        <rFont val="Calibri"/>
      </rPr>
      <t xml:space="preserve">
</t>
    </r>
    <r>
      <rPr>
        <sz val="11"/>
        <color rgb="FF000000"/>
        <rFont val="Calibri"/>
      </rPr>
      <t>If users home directory is not defined, this is a finding.</t>
    </r>
  </si>
  <si>
    <t>V-258052</t>
  </si>
  <si>
    <r>
      <rPr>
        <sz val="11"/>
        <rFont val="Calibri"/>
      </rPr>
      <t>All RHEL 9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</si>
  <si>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disauser, who has a home directory of "/home/disauser", a user identifier (UID) of "disauser", and a group identifier (GID) of "users assigned" in "/etc/passwd".</t>
    </r>
    <r>
      <rPr>
        <sz val="11"/>
        <color rgb="FF000000"/>
        <rFont val="Calibri"/>
      </rPr>
      <t xml:space="preserve">
</t>
    </r>
    <r>
      <rPr>
        <sz val="11"/>
        <color rgb="FF000000"/>
        <rFont val="Calibri"/>
      </rPr>
      <t xml:space="preserve">$ sudo mkdir /home/disauser </t>
    </r>
    <r>
      <rPr>
        <sz val="11"/>
        <color rgb="FF000000"/>
        <rFont val="Calibri"/>
      </rPr>
      <t xml:space="preserve">
</t>
    </r>
    <r>
      <rPr>
        <sz val="11"/>
        <color rgb="FF000000"/>
        <rFont val="Calibri"/>
      </rPr>
      <t>$ sudo chown disauser /home/disauser</t>
    </r>
    <r>
      <rPr>
        <sz val="11"/>
        <color rgb="FF000000"/>
        <rFont val="Calibri"/>
      </rPr>
      <t xml:space="preserve">
</t>
    </r>
    <r>
      <rPr>
        <sz val="11"/>
        <color rgb="FF000000"/>
        <rFont val="Calibri"/>
      </rPr>
      <t>$ sudo chgrp users /home/disauser</t>
    </r>
    <r>
      <rPr>
        <sz val="11"/>
        <color rgb="FF000000"/>
        <rFont val="Calibri"/>
      </rPr>
      <t xml:space="preserve">
</t>
    </r>
    <r>
      <rPr>
        <sz val="11"/>
        <color rgb="FF000000"/>
        <rFont val="Calibri"/>
      </rPr>
      <t>$ sudo chmod 0750 /home/disauser</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</si>
  <si>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</si>
  <si>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the assigned home directories of all interactive users on the system exist with the following command:</t>
    </r>
    <r>
      <rPr>
        <sz val="11"/>
        <color rgb="FF000000"/>
        <rFont val="Calibri"/>
      </rPr>
      <t xml:space="preserve">
</t>
    </r>
    <r>
      <rPr>
        <sz val="11"/>
        <color rgb="FF000000"/>
        <rFont val="Calibri"/>
      </rPr>
      <t xml:space="preserve">$ sudo pwck -r </t>
    </r>
    <r>
      <rPr>
        <sz val="11"/>
        <color rgb="FF000000"/>
        <rFont val="Calibri"/>
      </rPr>
      <t xml:space="preserve">
</t>
    </r>
    <r>
      <rPr>
        <sz val="11"/>
        <color rgb="FF000000"/>
        <rFont val="Calibri"/>
      </rPr>
      <t>The output should not return any interactive (human) users.</t>
    </r>
    <r>
      <rPr>
        <sz val="11"/>
        <color rgb="FF000000"/>
        <rFont val="Calibri"/>
      </rPr>
      <t xml:space="preserve">
</t>
    </r>
    <r>
      <rPr>
        <sz val="11"/>
        <color rgb="FF000000"/>
        <rFont val="Calibri"/>
      </rPr>
      <t xml:space="preserve">Ask the system administrator (SA) if any users found without home directories are local interactive users. </t>
    </r>
    <r>
      <rPr>
        <sz val="11"/>
        <color rgb="FF000000"/>
        <rFont val="Calibri"/>
      </rPr>
      <t xml:space="preserve">
</t>
    </r>
    <r>
      <rPr>
        <sz val="11"/>
        <color rgb="FF000000"/>
        <rFont val="Calibri"/>
      </rPr>
      <t>If the SA is unable to provide a response, check for users with a user identifier (UID) of 1000 or greater with the following command:</t>
    </r>
    <r>
      <rPr>
        <sz val="11"/>
        <color rgb="FF000000"/>
        <rFont val="Calibri"/>
      </rPr>
      <t xml:space="preserve">
</t>
    </r>
    <r>
      <rPr>
        <sz val="11"/>
        <color rgb="FF000000"/>
        <rFont val="Calibri"/>
      </rPr>
      <t>$ awk -F: '($3&gt;=1000)&amp;&amp;($1!="nobody"){print $1 ":" $3}' /etc/passwd</t>
    </r>
    <r>
      <rPr>
        <sz val="11"/>
        <color rgb="FF000000"/>
        <rFont val="Calibri"/>
      </rPr>
      <t xml:space="preserve">
</t>
    </r>
    <r>
      <rPr>
        <sz val="11"/>
        <color rgb="FF000000"/>
        <rFont val="Calibri"/>
      </rPr>
      <t>If any interactive users do not have a home directory assigned, this is a finding.</t>
    </r>
  </si>
  <si>
    <t>V-258053</t>
  </si>
  <si>
    <r>
      <rPr>
        <sz val="11"/>
        <rFont val="Calibri"/>
      </rPr>
      <t>All RHEL 9 local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</si>
  <si>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"disauser", who has a home directory of "/home/disauser", and has a primary group of users.</t>
    </r>
    <r>
      <rPr>
        <sz val="11"/>
        <color rgb="FF000000"/>
        <rFont val="Calibri"/>
      </rPr>
      <t xml:space="preserve">
</t>
    </r>
    <r>
      <rPr>
        <sz val="11"/>
        <color rgb="FF000000"/>
        <rFont val="Calibri"/>
      </rPr>
      <t>$ sudo chgrp users /home/disauser</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</si>
  <si>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</si>
  <si>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GID with the following command:</t>
    </r>
    <r>
      <rPr>
        <sz val="11"/>
        <color rgb="FF000000"/>
        <rFont val="Calibri"/>
      </rPr>
      <t xml:space="preserve">
</t>
    </r>
    <r>
      <rPr>
        <sz val="11"/>
        <color rgb="FF000000"/>
        <rFont val="Calibri"/>
      </rPr>
      <t>Note: This may miss local interactive users that have been assigned a privileged user identifier (UID). Evidence of interactive use may be obtained from a number of log files containing system logon information. The returned directory "/home/disauser" is used as an example.</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disauser admin 4096 Jun 5 12:41 disauser</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sudo grep $(grep disauser /etc/passwd | awk -F: ‘{print $4}') /etc/group</t>
    </r>
    <r>
      <rPr>
        <sz val="11"/>
        <color rgb="FF000000"/>
        <rFont val="Calibri"/>
      </rPr>
      <t xml:space="preserve">
</t>
    </r>
    <r>
      <rPr>
        <sz val="11"/>
        <color rgb="FF000000"/>
        <rFont val="Calibri"/>
      </rPr>
      <t>admin:x:250:disauser,doduser,nsauser</t>
    </r>
    <r>
      <rPr>
        <sz val="11"/>
        <color rgb="FF000000"/>
        <rFont val="Calibri"/>
      </rPr>
      <t xml:space="preserve">
</t>
    </r>
    <r>
      <rPr>
        <sz val="11"/>
        <color rgb="FF000000"/>
        <rFont val="Calibri"/>
      </rPr>
      <t>If the user home directory referenced in "/etc/passwd" is not group-owned by that user's primary GID, this is a finding.</t>
    </r>
  </si>
  <si>
    <t>V-258054</t>
  </si>
  <si>
    <r>
      <rPr>
        <sz val="11"/>
        <rFont val="Calibri"/>
      </rPr>
      <t>RHEL 9 must automatically lock an account when three unsuccessful logon attempts occur.</t>
    </r>
  </si>
  <si>
    <r>
      <rPr>
        <sz val="11"/>
        <color rgb="FF000000"/>
        <rFont val="Calibri"/>
      </rPr>
      <t>Configure RHEL 9 to lock an account when three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deny = 3</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</si>
  <si>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</si>
  <si>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RHEL 9 is configured to lock an account after three unsuccessful logon attempts with the command:</t>
    </r>
    <r>
      <rPr>
        <sz val="11"/>
        <color rgb="FF000000"/>
        <rFont val="Calibri"/>
      </rPr>
      <t xml:space="preserve">
</t>
    </r>
    <r>
      <rPr>
        <sz val="11"/>
        <color rgb="FF000000"/>
        <rFont val="Calibri"/>
      </rPr>
      <t>$ grep 'deny ='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</si>
  <si>
    <t>V-258055</t>
  </si>
  <si>
    <r>
      <rPr>
        <sz val="11"/>
        <rFont val="Calibri"/>
      </rPr>
      <t>RHEL 9 must automatically lock the root account until the root account is released by an administrator when three unsuccessful logon attempts occur during a 15-minute time period.</t>
    </r>
  </si>
  <si>
    <r>
      <rPr>
        <sz val="11"/>
        <color rgb="FF000000"/>
        <rFont val="Calibri"/>
      </rPr>
      <t>To configure RHEL 9 to lock out the "root" account after a number of incorrect logon attempts using "pam_faillock.so", first 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Edit the "/etc/security/faillock.conf" by uncommenting or adding the following line: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even_deny_root</t>
    </r>
  </si>
  <si>
    <r>
      <rPr>
        <sz val="11"/>
        <color rgb="FF000000"/>
        <rFont val="Calibri"/>
      </rPr>
      <t>By limiting the number of failed logon attempts, the risk of unauthorized system access via user password guessing, also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</si>
  <si>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RHEL 9 is configured to lock the root account after three unsuccessful logon attempts with the command:</t>
    </r>
    <r>
      <rPr>
        <sz val="11"/>
        <color rgb="FF000000"/>
        <rFont val="Calibri"/>
      </rPr>
      <t xml:space="preserve">
</t>
    </r>
    <r>
      <rPr>
        <sz val="11"/>
        <color rgb="FF000000"/>
        <rFont val="Calibri"/>
      </rPr>
      <t>$ sudo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or is missing or commented out, this is a finding.</t>
    </r>
  </si>
  <si>
    <t>V-258056</t>
  </si>
  <si>
    <r>
      <rPr>
        <sz val="11"/>
        <rFont val="Calibri"/>
      </rPr>
      <t>RHEL 9 must automatically lock an account when three unsuccessful logon attempts occur during a 15-minute time period.</t>
    </r>
  </si>
  <si>
    <r>
      <rPr>
        <sz val="11"/>
        <color rgb="FF000000"/>
        <rFont val="Calibri"/>
      </rPr>
      <t>To configure RHEL 9 to lock out the "root" account after a number of incorrect logon attempts within 15 minutes using "pam_faillock.so", 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fail_interval = 900</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</si>
  <si>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</si>
  <si>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Note: If the system administrator demonstrates the use of an approved centralized account management method that locks an account after three unsuccessful logon attempts within a period of 15 minutes, this requirement is Not Applicable.</t>
    </r>
    <r>
      <rPr>
        <sz val="11"/>
        <color rgb="FF000000"/>
        <rFont val="Calibri"/>
      </rPr>
      <t xml:space="preserve">
</t>
    </r>
    <r>
      <rPr>
        <sz val="11"/>
        <color rgb="FF000000"/>
        <rFont val="Calibri"/>
      </rPr>
      <t>Verify RHEL 9 locks an account after three unsuccessful logon attempts within a period of 15 minutes with the following command:</t>
    </r>
    <r>
      <rPr>
        <sz val="11"/>
        <color rgb="FF000000"/>
        <rFont val="Calibri"/>
      </rPr>
      <t xml:space="preserve">
</t>
    </r>
    <r>
      <rPr>
        <sz val="11"/>
        <color rgb="FF000000"/>
        <rFont val="Calibri"/>
      </rPr>
      <t xml:space="preserve">$ sudo grep fail_interval /etc/security/faillock.conf </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less (but not "0"), the line is commented out, or the line is missing, this is a finding.</t>
    </r>
  </si>
  <si>
    <t>V-258057</t>
  </si>
  <si>
    <r>
      <rPr>
        <sz val="11"/>
        <rFont val="Calibri"/>
      </rPr>
      <t>RHEL 9 must maintain an account lock until the locked account is released by an administrator.</t>
    </r>
  </si>
  <si>
    <r>
      <rPr>
        <sz val="11"/>
        <color rgb="FF000000"/>
        <rFont val="Calibri"/>
      </rPr>
      <t>Configure RHEL 9 to lock an account until released by an administrator after three unsuccessful logon attempts with the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Edit the "/etc/security/faillock.conf" file as follows:</t>
    </r>
    <r>
      <rPr>
        <sz val="11"/>
        <color rgb="FF000000"/>
        <rFont val="Calibri"/>
      </rPr>
      <t xml:space="preserve">
</t>
    </r>
    <r>
      <rPr>
        <sz val="11"/>
        <color rgb="FF000000"/>
        <rFont val="Calibri"/>
      </rPr>
      <t>unlock_time = 0</t>
    </r>
  </si>
  <si>
    <r>
      <rPr>
        <sz val="11"/>
        <color rgb="FF000000"/>
        <rFont val="Calibri"/>
      </rPr>
      <t>Verify RHEL 9 is configured to lock an account until released by an administrator after three unsuccessful logon attempts with the command:</t>
    </r>
    <r>
      <rPr>
        <sz val="11"/>
        <color rgb="FF000000"/>
        <rFont val="Calibri"/>
      </rPr>
      <t xml:space="preserve">
</t>
    </r>
    <r>
      <rPr>
        <sz val="11"/>
        <color rgb="FF000000"/>
        <rFont val="Calibri"/>
      </rPr>
      <t>$ sudo grep -w unlock_time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or the line is missing or commented out, this is a finding.</t>
    </r>
  </si>
  <si>
    <t>V-258058</t>
  </si>
  <si>
    <r>
      <rPr>
        <sz val="11"/>
        <rFont val="Calibri"/>
      </rPr>
      <t>RHEL 9 must not have unauthorized accounts.</t>
    </r>
  </si>
  <si>
    <r>
      <rPr>
        <sz val="11"/>
        <color rgb="FF000000"/>
        <rFont val="Calibri"/>
      </rPr>
      <t>Remove unauthorized local interactive user accounts with the following command where &lt;unauthorized_user&gt; is the unauthorized account:</t>
    </r>
    <r>
      <rPr>
        <sz val="11"/>
        <color rgb="FF000000"/>
        <rFont val="Calibri"/>
      </rPr>
      <t xml:space="preserve">
</t>
    </r>
    <r>
      <rPr>
        <sz val="11"/>
        <color rgb="FF000000"/>
        <rFont val="Calibri"/>
      </rPr>
      <t>$ sudo userdel  &lt;unauthorized_user&gt;</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</si>
  <si>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</si>
  <si>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that there are no unauthorized interactive user accounts with the following command:</t>
    </r>
    <r>
      <rPr>
        <sz val="11"/>
        <color rgb="FF000000"/>
        <rFont val="Calibri"/>
      </rPr>
      <t xml:space="preserve">
</t>
    </r>
    <r>
      <rPr>
        <sz val="11"/>
        <color rgb="FF000000"/>
        <rFont val="Calibri"/>
      </rPr>
      <t xml:space="preserve">$ less /etc/passwd  </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games:x:12:100:games:/usr/games:/sbin/nologin</t>
    </r>
    <r>
      <rPr>
        <sz val="11"/>
        <color rgb="FF000000"/>
        <rFont val="Calibri"/>
      </rPr>
      <t xml:space="preserve">
</t>
    </r>
    <r>
      <rPr>
        <sz val="11"/>
        <color rgb="FF000000"/>
        <rFont val="Calibri"/>
      </rPr>
      <t>scsaustin:x:1001:1001:scsaustin:/home/scsaustin:/bin/bash</t>
    </r>
    <r>
      <rPr>
        <sz val="11"/>
        <color rgb="FF000000"/>
        <rFont val="Calibri"/>
      </rPr>
      <t xml:space="preserve">
</t>
    </r>
    <r>
      <rPr>
        <sz val="11"/>
        <color rgb="FF000000"/>
        <rFont val="Calibri"/>
      </rPr>
      <t>djohnson:x:1002:1002:djohnson:/home/djohnson:/bin/bash</t>
    </r>
    <r>
      <rPr>
        <sz val="11"/>
        <color rgb="FF000000"/>
        <rFont val="Calibri"/>
      </rPr>
      <t xml:space="preserve">
</t>
    </r>
    <r>
      <rPr>
        <sz val="11"/>
        <color rgb="FF000000"/>
        <rFont val="Calibri"/>
      </rPr>
      <t>Interactive user accounts generally will have a user identifier (UID) of 1000 or greater, a home directory in a specific partition, and an interactive shell.</t>
    </r>
    <r>
      <rPr>
        <sz val="11"/>
        <color rgb="FF000000"/>
        <rFont val="Calibri"/>
      </rPr>
      <t xml:space="preserve">
</t>
    </r>
    <r>
      <rPr>
        <sz val="11"/>
        <color rgb="FF000000"/>
        <rFont val="Calibri"/>
      </rPr>
      <t>Obtain the list of interactive user accounts authorized to be on the system from the system administrator or information system security officer (ISSO) and compare it to the list of local interactive user accounts on the system.</t>
    </r>
    <r>
      <rPr>
        <sz val="11"/>
        <color rgb="FF000000"/>
        <rFont val="Calibri"/>
      </rPr>
      <t xml:space="preserve">
</t>
    </r>
    <r>
      <rPr>
        <sz val="11"/>
        <color rgb="FF000000"/>
        <rFont val="Calibri"/>
      </rPr>
      <t>If there are unauthorized local user accounts on the system, this is a finding.</t>
    </r>
  </si>
  <si>
    <t>V-258059</t>
  </si>
  <si>
    <r>
      <rPr>
        <sz val="11"/>
        <rFont val="Calibri"/>
      </rPr>
      <t>The root account must be the only account having unrestricted access to RHEL 9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</si>
  <si>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</si>
  <si>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An account has root authority if it has a user identifier (UID) of "0". Multiple accounts with a UID of "0" afford more opportunity for potential intruders to guess a password for a privileged account. Proper configuration of sudo is recommended to afford multiple system administrators access to root privileges in an accountable manner.</t>
    </r>
  </si>
  <si>
    <r>
      <rPr>
        <sz val="11"/>
        <color rgb="FF000000"/>
        <rFont val="Calibri"/>
      </rPr>
      <t>Verify that only the "root" account has a UID "0" assignment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</si>
  <si>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V-258060</t>
  </si>
  <si>
    <r>
      <rPr>
        <sz val="11"/>
        <rFont val="Calibri"/>
      </rPr>
      <t>RHEL 9 must ensure account lockouts persist.</t>
    </r>
  </si>
  <si>
    <r>
      <rPr>
        <sz val="11"/>
        <color rgb="FF000000"/>
        <rFont val="Calibri"/>
      </rPr>
      <t>Configure RHEL 9 maintain the contents of the faillock directory after a reboot.</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</si>
  <si>
    <r>
      <rPr>
        <sz val="11"/>
        <color rgb="FF000000"/>
        <rFont val="Calibri"/>
      </rPr>
      <t>Having lockouts persist across reboots ensures that account is only unlocked by an administrator. If the lockouts did not persist across reboots, an attacker could simply reboot the system to continue brute force attacks against the accounts on the system.</t>
    </r>
  </si>
  <si>
    <r>
      <rPr>
        <sz val="11"/>
        <color rgb="FF000000"/>
        <rFont val="Calibri"/>
      </rPr>
      <t>Verify the "/etc/security/faillock.conf" file is configured to use a nondefault faillock directory to ensure contents persist after reboot with the following command:</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not set to a nondefault documented tally log directory or is missing or commented out, this is a finding.</t>
    </r>
  </si>
  <si>
    <t>V-258061</t>
  </si>
  <si>
    <r>
      <rPr>
        <sz val="11"/>
        <rFont val="Calibri"/>
      </rPr>
      <t>RHEL 9 groups must have unique Group ID (GID).</t>
    </r>
  </si>
  <si>
    <r>
      <rPr>
        <sz val="11"/>
        <color rgb="FF000000"/>
        <rFont val="Calibri"/>
      </rPr>
      <t>Edit the file "/etc/group" and provide each group that has a duplicate GID with a unique GID.</t>
    </r>
  </si>
  <si>
    <r>
      <rPr>
        <sz val="11"/>
        <color rgb="FF000000"/>
        <rFont val="Calibri"/>
      </rPr>
      <t>To ensure accountability and prevent unauthenticated access, groups must be identified uniquely to prevent potential misuse and compromise of the system.</t>
    </r>
  </si>
  <si>
    <r>
      <rPr>
        <sz val="11"/>
        <color rgb="FF000000"/>
        <rFont val="Calibri"/>
      </rPr>
      <t>Verify that RHEL 9 contains no duplicate GIDs for interactive users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cut -d : -f 3 /etc/group | uniq -d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has duplicate GIDs, this is a finding.</t>
    </r>
  </si>
  <si>
    <t>V-258068</t>
  </si>
  <si>
    <r>
      <rPr>
        <sz val="11"/>
        <rFont val="Calibri"/>
      </rPr>
      <t>RHEL 9 must automatically exit interactive command shell user sessions after 10 minutes of inactivity.</t>
    </r>
  </si>
  <si>
    <r>
      <rPr>
        <sz val="11"/>
        <color rgb="FF000000"/>
        <rFont val="Calibri"/>
      </rPr>
      <t>Configure RHEL 9 to exit interactive command shell user sessions after 10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</si>
  <si>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Satisfies: SRG-OS-000163-GPOS-00072, SRG-OS-000029-GPOS-00010</t>
    </r>
  </si>
  <si>
    <r>
      <rPr>
        <sz val="11"/>
        <color rgb="FF000000"/>
        <rFont val="Calibri"/>
      </rPr>
      <t>Verify RHEL 9 is configured to exit interactive command shell user sessions after 10 minutes of inactivity or less with the following command:</t>
    </r>
    <r>
      <rPr>
        <sz val="11"/>
        <color rgb="FF000000"/>
        <rFont val="Calibri"/>
      </rPr>
      <t xml:space="preserve">
</t>
    </r>
    <r>
      <rPr>
        <sz val="11"/>
        <color rgb="FF000000"/>
        <rFont val="Calibri"/>
      </rPr>
      <t>$ sudo grep -i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</si>
  <si>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V-258069</t>
  </si>
  <si>
    <r>
      <rPr>
        <sz val="11"/>
        <rFont val="Calibri"/>
      </rPr>
      <t>RHEL 9 must limit the number of concurrent sessions to ten for all accounts and/or account types.</t>
    </r>
  </si>
  <si>
    <r>
      <rPr>
        <sz val="11"/>
        <color rgb="FF000000"/>
        <rFont val="Calibri"/>
      </rPr>
      <t>Configure RHEL 9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</si>
  <si>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defined based on mission needs and the operational environment for each system.</t>
    </r>
  </si>
  <si>
    <r>
      <rPr>
        <sz val="11"/>
        <color rgb="FF000000"/>
        <rFont val="Calibri"/>
      </rPr>
      <t>Verify RHEL 9 limits the number of concurrent sessions to "10" for all accounts and/or account types with the following command:</t>
    </r>
    <r>
      <rPr>
        <sz val="11"/>
        <color rgb="FF000000"/>
        <rFont val="Calibri"/>
      </rPr>
      <t xml:space="preserve">
</t>
    </r>
    <r>
      <rPr>
        <sz val="11"/>
        <color rgb="FF000000"/>
        <rFont val="Calibri"/>
      </rPr>
      <t>$ grep -r -s maxlogins /etc/security/limits.conf /etc/security/limits.d/*.conf</t>
    </r>
    <r>
      <rPr>
        <sz val="11"/>
        <color rgb="FF000000"/>
        <rFont val="Calibri"/>
      </rPr>
      <t xml:space="preserve">
</t>
    </r>
    <r>
      <rPr>
        <sz val="11"/>
        <color rgb="FF000000"/>
        <rFont val="Calibri"/>
      </rPr>
      <t>/etc/security/limits.conf:*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set greater than "10" and is not documented with the information system security officer (ISSO) as an operational requirement for all domains that have the "maxlogins" item assigned, this is a finding.</t>
    </r>
  </si>
  <si>
    <t>V-258070</t>
  </si>
  <si>
    <r>
      <rPr>
        <sz val="11"/>
        <rFont val="Calibri"/>
      </rPr>
      <t>RHEL 9 must log username information when unsuccessful logon attempts occur.</t>
    </r>
  </si>
  <si>
    <r>
      <rPr>
        <sz val="11"/>
        <color rgb="FF000000"/>
        <rFont val="Calibri"/>
      </rPr>
      <t>Configure RHEL 9 to log username information when unsuccessful logon attempts occur.</t>
    </r>
    <r>
      <rPr>
        <sz val="11"/>
        <color rgb="FF000000"/>
        <rFont val="Calibri"/>
      </rPr>
      <t xml:space="preserve">
</t>
    </r>
    <r>
      <rPr>
        <sz val="11"/>
        <color rgb="FF000000"/>
        <rFont val="Calibri"/>
      </rPr>
      <t>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audit</t>
    </r>
  </si>
  <si>
    <r>
      <rPr>
        <sz val="11"/>
        <color rgb="FF000000"/>
        <rFont val="Calibri"/>
      </rPr>
      <t>Without auditing of these events, it may be harder or impossible to identify what an attacker did after an attack.</t>
    </r>
  </si>
  <si>
    <r>
      <rPr>
        <sz val="11"/>
        <color rgb="FF000000"/>
        <rFont val="Calibri"/>
      </rPr>
      <t>Verify the "/etc/security/faillock.conf" file is configured to log username information when unsuccessful logon attempts occur with the following command:</t>
    </r>
    <r>
      <rPr>
        <sz val="11"/>
        <color rgb="FF000000"/>
        <rFont val="Calibri"/>
      </rPr>
      <t xml:space="preserve">
</t>
    </r>
    <r>
      <rPr>
        <sz val="11"/>
        <color rgb="FF000000"/>
        <rFont val="Calibri"/>
      </rPr>
      <t>$ sudo grep audit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is commented out, this is a finding.</t>
    </r>
  </si>
  <si>
    <t>V-258071</t>
  </si>
  <si>
    <r>
      <rPr>
        <sz val="11"/>
        <rFont val="Calibri"/>
      </rPr>
      <t>RHEL 9 must enforce a delay of at least four seconds between logon prompts following a failed logon attempt.</t>
    </r>
  </si>
  <si>
    <r>
      <rPr>
        <sz val="11"/>
        <color rgb="FF000000"/>
        <rFont val="Calibri"/>
      </rPr>
      <t>Configure the RHEL 9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</si>
  <si>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Increasing the time between a failed authentication attempt and reprompting to enter credentials helps to slow a single-threaded brute force attack.</t>
    </r>
  </si>
  <si>
    <r>
      <rPr>
        <sz val="11"/>
        <color rgb="FF000000"/>
        <rFont val="Calibri"/>
      </rPr>
      <t>Verify RHEL 9 enforces a delay of at least four seconds between console logon prompts following a failed logon attempt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</si>
  <si>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V-258072</t>
  </si>
  <si>
    <r>
      <rPr>
        <sz val="11"/>
        <rFont val="Calibri"/>
      </rPr>
      <t>RHEL 9 must define default permissions for the bash shell.</t>
    </r>
  </si>
  <si>
    <r>
      <rPr>
        <sz val="11"/>
        <color rgb="FF000000"/>
        <rFont val="Calibri"/>
      </rPr>
      <t>Configure RHEL 9 to define default permissions for all authenticated users using the bash shell.</t>
    </r>
    <r>
      <rPr>
        <sz val="11"/>
        <color rgb="FF000000"/>
        <rFont val="Calibri"/>
      </rPr>
      <t xml:space="preserve">
</t>
    </r>
    <r>
      <rPr>
        <sz val="11"/>
        <color rgb="FF000000"/>
        <rFont val="Calibri"/>
      </rPr>
      <t>Add or edit the lines for the "umask" parameter in the "/etc/bashrc" file to "077":</t>
    </r>
    <r>
      <rPr>
        <sz val="11"/>
        <color rgb="FF000000"/>
        <rFont val="Calibri"/>
      </rPr>
      <t xml:space="preserve">
</t>
    </r>
    <r>
      <rPr>
        <sz val="11"/>
        <color rgb="FF000000"/>
        <rFont val="Calibri"/>
      </rPr>
      <t>umask 077</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</si>
  <si>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r>
      <rPr>
        <sz val="11"/>
        <color rgb="FF000000"/>
        <rFont val="Calibri"/>
      </rPr>
      <t xml:space="preserve">
</t>
    </r>
    <r>
      <rPr>
        <sz val="11"/>
        <color rgb="FF000000"/>
        <rFont val="Calibri"/>
      </rPr>
      <t>Satisfies: SRG-OS-000480-GPOS-00228, SRG-OS-000480-GPOS-00227</t>
    </r>
  </si>
  <si>
    <r>
      <rPr>
        <sz val="11"/>
        <color rgb="FF000000"/>
        <rFont val="Calibri"/>
      </rPr>
      <t>Verify the "umask" setting is configured correctly in the "/etc/bashrc" file with the following command:</t>
    </r>
    <r>
      <rPr>
        <sz val="11"/>
        <color rgb="FF000000"/>
        <rFont val="Calibri"/>
      </rPr>
      <t xml:space="preserve">
</t>
    </r>
    <r>
      <rPr>
        <sz val="11"/>
        <color rgb="FF000000"/>
        <rFont val="Calibri"/>
      </rPr>
      <t>Note: If the value of the "umask" parameter is set to "000" in the "/etc/bashrc" file, the Severity is raised to a CAT I.</t>
    </r>
    <r>
      <rPr>
        <sz val="11"/>
        <color rgb="FF000000"/>
        <rFont val="Calibri"/>
      </rPr>
      <t xml:space="preserve">
</t>
    </r>
    <r>
      <rPr>
        <sz val="11"/>
        <color rgb="FF000000"/>
        <rFont val="Calibri"/>
      </rPr>
      <t xml:space="preserve">$ grep umask /etc/bashrc </t>
    </r>
    <r>
      <rPr>
        <sz val="11"/>
        <color rgb="FF000000"/>
        <rFont val="Calibri"/>
      </rPr>
      <t xml:space="preserve">
</t>
    </r>
    <r>
      <rPr>
        <sz val="11"/>
        <color rgb="FF000000"/>
        <rFont val="Calibri"/>
      </rPr>
      <t xml:space="preserve">[ `umask` -eq 0 ] &amp;&amp; umask 077  </t>
    </r>
    <r>
      <rPr>
        <sz val="11"/>
        <color rgb="FF000000"/>
        <rFont val="Calibri"/>
      </rPr>
      <t xml:space="preserve">
</t>
    </r>
    <r>
      <rPr>
        <sz val="11"/>
        <color rgb="FF000000"/>
        <rFont val="Calibri"/>
      </rPr>
      <t>If the value for the "umask" parameter is not "077", or the "umask" parameter is missing or is commented out, this is a finding.</t>
    </r>
  </si>
  <si>
    <t>V-258073</t>
  </si>
  <si>
    <r>
      <rPr>
        <sz val="11"/>
        <rFont val="Calibri"/>
      </rPr>
      <t>RHEL 9 must define default permissions for the c shell.</t>
    </r>
  </si>
  <si>
    <r>
      <rPr>
        <sz val="11"/>
        <color rgb="FF000000"/>
        <rFont val="Calibri"/>
      </rPr>
      <t>Configure RHEL 9 to define default permissions for all authenticated users using the c shell.</t>
    </r>
    <r>
      <rPr>
        <sz val="11"/>
        <color rgb="FF000000"/>
        <rFont val="Calibri"/>
      </rPr>
      <t xml:space="preserve">
</t>
    </r>
    <r>
      <rPr>
        <sz val="11"/>
        <color rgb="FF000000"/>
        <rFont val="Calibri"/>
      </rPr>
      <t>Add or edit the lines for the "umask" parameter in the "/etc/csh.cshrc" file to "077":</t>
    </r>
    <r>
      <rPr>
        <sz val="11"/>
        <color rgb="FF000000"/>
        <rFont val="Calibri"/>
      </rPr>
      <t xml:space="preserve">
</t>
    </r>
    <r>
      <rPr>
        <sz val="11"/>
        <color rgb="FF000000"/>
        <rFont val="Calibri"/>
      </rPr>
      <t>umask 077</t>
    </r>
  </si>
  <si>
    <r>
      <rPr>
        <sz val="11"/>
        <color rgb="FF000000"/>
        <rFont val="Calibri"/>
      </rPr>
      <t>Verify the "umask" setting is configured correctly in the "/etc/csh.cshrc" file with the following command:</t>
    </r>
    <r>
      <rPr>
        <sz val="11"/>
        <color rgb="FF000000"/>
        <rFont val="Calibri"/>
      </rPr>
      <t xml:space="preserve">
</t>
    </r>
    <r>
      <rPr>
        <sz val="11"/>
        <color rgb="FF000000"/>
        <rFont val="Calibri"/>
      </rPr>
      <t>Note: If the value of the "umask" parameter is set to "000" in the "/etc/csh.cshrc" file, the Severity is raised to a CAT I.</t>
    </r>
    <r>
      <rPr>
        <sz val="11"/>
        <color rgb="FF000000"/>
        <rFont val="Calibri"/>
      </rPr>
      <t xml:space="preserve">
</t>
    </r>
    <r>
      <rPr>
        <sz val="11"/>
        <color rgb="FF000000"/>
        <rFont val="Calibri"/>
      </rPr>
      <t xml:space="preserve">$ grep umask /etc/csh.cshrc </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</si>
  <si>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V-258074</t>
  </si>
  <si>
    <r>
      <rPr>
        <sz val="11"/>
        <rFont val="Calibri"/>
      </rPr>
      <t>RHEL 9 must define default permissions for all authenticated users in such a way that the user can only read and modify their own files.</t>
    </r>
  </si>
  <si>
    <r>
      <rPr>
        <sz val="11"/>
        <color rgb="FF000000"/>
        <rFont val="Calibri"/>
      </rPr>
      <t>Configure RHEL 9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</si>
  <si>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</si>
  <si>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RHEL 9 defines default permissions for all authenticated users in such a way that the user can only read and modify their own files with the following command:</t>
    </r>
    <r>
      <rPr>
        <sz val="11"/>
        <color rgb="FF000000"/>
        <rFont val="Calibri"/>
      </rPr>
      <t xml:space="preserve">
</t>
    </r>
    <r>
      <rPr>
        <sz val="11"/>
        <color rgb="FF000000"/>
        <rFont val="Calibri"/>
      </rPr>
      <t>Note: If the value of the "UMASK" parameter is set to "000" in "/etc/login.defs" file, the Severity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</si>
  <si>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V-258075</t>
  </si>
  <si>
    <r>
      <rPr>
        <sz val="11"/>
        <rFont val="Calibri"/>
      </rPr>
      <t>RHEL 9 must define default permissions for the system default profile.</t>
    </r>
  </si>
  <si>
    <r>
      <rPr>
        <sz val="11"/>
        <color rgb="FF000000"/>
        <rFont val="Calibri"/>
      </rPr>
      <t>Configure RHEL 9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"/etc/profile" file to "077":</t>
    </r>
    <r>
      <rPr>
        <sz val="11"/>
        <color rgb="FF000000"/>
        <rFont val="Calibri"/>
      </rPr>
      <t xml:space="preserve">
</t>
    </r>
    <r>
      <rPr>
        <sz val="11"/>
        <color rgb="FF000000"/>
        <rFont val="Calibri"/>
      </rPr>
      <t>umask 077</t>
    </r>
  </si>
  <si>
    <r>
      <rPr>
        <sz val="11"/>
        <color rgb="FF000000"/>
        <rFont val="Calibri"/>
      </rPr>
      <t>Verify the "umask" setting is configured correctly in the "/etc/profile" file with the following command:</t>
    </r>
    <r>
      <rPr>
        <sz val="11"/>
        <color rgb="FF000000"/>
        <rFont val="Calibri"/>
      </rPr>
      <t xml:space="preserve">
</t>
    </r>
    <r>
      <rPr>
        <sz val="11"/>
        <color rgb="FF000000"/>
        <rFont val="Calibri"/>
      </rPr>
      <t>Note: If the value of the "umask" parameter is set to "000" in the "/etc/profile" file, the Severity is raised to a CAT I.</t>
    </r>
    <r>
      <rPr>
        <sz val="11"/>
        <color rgb="FF000000"/>
        <rFont val="Calibri"/>
      </rPr>
      <t xml:space="preserve">
</t>
    </r>
    <r>
      <rPr>
        <sz val="11"/>
        <color rgb="FF000000"/>
        <rFont val="Calibri"/>
      </rPr>
      <t xml:space="preserve">$ grep umask /etc/profile </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</si>
  <si>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V-258077</t>
  </si>
  <si>
    <r>
      <rPr>
        <sz val="11"/>
        <rFont val="Calibri"/>
      </rPr>
      <t>RHEL 9 must terminate idle user sessions.</t>
    </r>
  </si>
  <si>
    <r>
      <rPr>
        <sz val="11"/>
        <color rgb="FF000000"/>
        <rFont val="Calibri"/>
      </rPr>
      <t>Configure RHEL 9 to log out idle sessions.</t>
    </r>
    <r>
      <rPr>
        <sz val="11"/>
        <color rgb="FF000000"/>
        <rFont val="Calibri"/>
      </rPr>
      <t xml:space="preserve">
</t>
    </r>
    <r>
      <rPr>
        <sz val="11"/>
        <color rgb="FF000000"/>
        <rFont val="Calibri"/>
      </rPr>
      <t>Create the directory if necessary:</t>
    </r>
    <r>
      <rPr>
        <sz val="11"/>
        <color rgb="FF000000"/>
        <rFont val="Calibri"/>
      </rPr>
      <t xml:space="preserve">
</t>
    </r>
    <r>
      <rPr>
        <sz val="11"/>
        <color rgb="FF000000"/>
        <rFont val="Calibri"/>
      </rPr>
      <t>$ mkdir -p /etc/systemd/logind.conf.d/</t>
    </r>
    <r>
      <rPr>
        <sz val="11"/>
        <color rgb="FF000000"/>
        <rFont val="Calibri"/>
      </rPr>
      <t xml:space="preserve">
</t>
    </r>
    <r>
      <rPr>
        <sz val="11"/>
        <color rgb="FF000000"/>
        <rFont val="Calibri"/>
      </rPr>
      <t>Create a *.conf file in /etc/systemd/logind.conf.d/ with the following content:</t>
    </r>
    <r>
      <rPr>
        <sz val="11"/>
        <color rgb="FF000000"/>
        <rFont val="Calibri"/>
      </rPr>
      <t xml:space="preserve">
</t>
    </r>
    <r>
      <rPr>
        <sz val="11"/>
        <color rgb="FF000000"/>
        <rFont val="Calibri"/>
      </rPr>
      <t>[Login]</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KillUserProcesses=no</t>
    </r>
    <r>
      <rPr>
        <sz val="11"/>
        <color rgb="FF000000"/>
        <rFont val="Calibri"/>
      </rPr>
      <t xml:space="preserve">
</t>
    </r>
    <r>
      <rPr>
        <sz val="11"/>
        <color rgb="FF000000"/>
        <rFont val="Calibri"/>
      </rPr>
      <t>Restart systemd-logind:</t>
    </r>
    <r>
      <rPr>
        <sz val="11"/>
        <color rgb="FF000000"/>
        <rFont val="Calibri"/>
      </rPr>
      <t xml:space="preserve">
</t>
    </r>
    <r>
      <rPr>
        <sz val="11"/>
        <color rgb="FF000000"/>
        <rFont val="Calibri"/>
      </rPr>
      <t>$ systemctl restart systemd-logind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</si>
  <si>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</si>
  <si>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Verify RHEL 9 logs out sessions that are idle for 10 minutes with the following command:</t>
    </r>
    <r>
      <rPr>
        <sz val="11"/>
        <color rgb="FF000000"/>
        <rFont val="Calibri"/>
      </rPr>
      <t xml:space="preserve">
</t>
    </r>
    <r>
      <rPr>
        <sz val="11"/>
        <color rgb="FF000000"/>
        <rFont val="Calibri"/>
      </rPr>
      <t>$ systemd-analyze cat-config systemd/logind.conf | grep StopIdleSessionSec</t>
    </r>
    <r>
      <rPr>
        <sz val="11"/>
        <color rgb="FF000000"/>
        <rFont val="Calibri"/>
      </rPr>
      <t xml:space="preserve">
</t>
    </r>
    <r>
      <rPr>
        <sz val="11"/>
        <color rgb="FF000000"/>
        <rFont val="Calibri"/>
      </rPr>
      <t>#StopIdleSessionSec=infinity</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</si>
  <si>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t>V-258078</t>
  </si>
  <si>
    <r>
      <rPr>
        <sz val="11"/>
        <rFont val="Calibri"/>
      </rPr>
      <t>RHEL 9 must use a Linux Security Module configured to enforce limits on system services.</t>
    </r>
  </si>
  <si>
    <r>
      <rPr>
        <sz val="11"/>
        <color rgb="FF000000"/>
        <rFont val="Calibri"/>
      </rPr>
      <t>Configure RHEL 9 to verify correct operation of security functions.</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SELINUX=enforcing </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</si>
  <si>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Satisfies: SRG-OS-000445-GPOS-00199, SRG-OS-000134-GPOS-00068</t>
    </r>
  </si>
  <si>
    <r>
      <rPr>
        <sz val="11"/>
        <color rgb="FF000000"/>
        <rFont val="Calibri"/>
      </rPr>
      <t>Ensure that RHEL 9 verifies correct operation of security functions through the use of SELinux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set to "Enforcing", this is a finding.</t>
    </r>
    <r>
      <rPr>
        <sz val="11"/>
        <color rgb="FF000000"/>
        <rFont val="Calibri"/>
      </rPr>
      <t xml:space="preserve">
</t>
    </r>
    <r>
      <rPr>
        <sz val="11"/>
        <color rgb="FF000000"/>
        <rFont val="Calibri"/>
      </rPr>
      <t>Verify that SELinux is configured to be enforcing at boot.</t>
    </r>
    <r>
      <rPr>
        <sz val="11"/>
        <color rgb="FF000000"/>
        <rFont val="Calibri"/>
      </rPr>
      <t xml:space="preserve">
</t>
    </r>
    <r>
      <rPr>
        <sz val="11"/>
        <color rgb="FF000000"/>
        <rFont val="Calibri"/>
      </rPr>
      <t>grep "SELINUX=" /etc/selinux/config</t>
    </r>
    <r>
      <rPr>
        <sz val="11"/>
        <color rgb="FF000000"/>
        <rFont val="Calibri"/>
      </rPr>
      <t xml:space="preserve">
</t>
    </r>
    <r>
      <rPr>
        <sz val="11"/>
        <color rgb="FF000000"/>
        <rFont val="Calibri"/>
      </rPr>
      <t># SELINUX= can take one of these three values:</t>
    </r>
    <r>
      <rPr>
        <sz val="11"/>
        <color rgb="FF000000"/>
        <rFont val="Calibri"/>
      </rPr>
      <t xml:space="preserve">
</t>
    </r>
    <r>
      <rPr>
        <sz val="11"/>
        <color rgb="FF000000"/>
        <rFont val="Calibri"/>
      </rPr>
      <t># NOTE: In earlier Fedora kernel builds, SELINUX=disabled would also</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SELINUX line is missing, commented out, or not set to "enforcing", this is a finding.</t>
    </r>
  </si>
  <si>
    <t>V-258079</t>
  </si>
  <si>
    <r>
      <rPr>
        <sz val="11"/>
        <rFont val="Calibri"/>
      </rPr>
      <t>RHEL 9 must enable the SELinux targeted policy.</t>
    </r>
  </si>
  <si>
    <r>
      <rPr>
        <sz val="11"/>
        <color rgb="FF000000"/>
        <rFont val="Calibri"/>
      </rPr>
      <t>Configure RHEL 9 to use the targetd SELINUX policy.</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SELINUXTYPE=targeted </t>
    </r>
    <r>
      <rPr>
        <sz val="11"/>
        <color rgb="FF000000"/>
        <rFont val="Calibri"/>
      </rPr>
      <t xml:space="preserve">
</t>
    </r>
    <r>
      <rPr>
        <sz val="11"/>
        <color rgb="FF000000"/>
        <rFont val="Calibri"/>
      </rPr>
      <t>A reboot is required for the changes to take effect.</t>
    </r>
  </si>
  <si>
    <r>
      <rPr>
        <sz val="11"/>
        <color rgb="FF000000"/>
        <rFont val="Calibri"/>
      </rPr>
      <t>Setting the SELinux policy to "targeted" or a more specialized policy ensures the system will confine processes that are likely to be targeted for exploitation, such as network or system services.</t>
    </r>
    <r>
      <rPr>
        <sz val="11"/>
        <color rgb="FF000000"/>
        <rFont val="Calibri"/>
      </rPr>
      <t xml:space="preserve">
</t>
    </r>
    <r>
      <rPr>
        <sz val="11"/>
        <color rgb="FF000000"/>
        <rFont val="Calibri"/>
      </rPr>
      <t>Note: During the development or debugging of SELinux modules, it is common to temporarily place nonproduction systems in "permissive" mode. In such temporary cases, SELinux policies should be developed, and once work is completed, the system should be reconfigured to "targeted".</t>
    </r>
  </si>
  <si>
    <r>
      <rPr>
        <sz val="11"/>
        <color rgb="FF000000"/>
        <rFont val="Calibri"/>
      </rPr>
      <t>Verify the SELINUX on RHEL 9 is using the targeted policy with the following command:</t>
    </r>
    <r>
      <rPr>
        <sz val="11"/>
        <color rgb="FF000000"/>
        <rFont val="Calibri"/>
      </rPr>
      <t xml:space="preserve">
</t>
    </r>
    <r>
      <rPr>
        <sz val="11"/>
        <color rgb="FF000000"/>
        <rFont val="Calibri"/>
      </rPr>
      <t xml:space="preserve">$ sestatus | grep "policy name" </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If the loaded policy name is not "targeted", this is a finding.</t>
    </r>
  </si>
  <si>
    <t>V-258080</t>
  </si>
  <si>
    <r>
      <rPr>
        <sz val="11"/>
        <rFont val="Calibri"/>
      </rPr>
      <t>RHEL 9 must configure SELinux context type to allow the use of a nondefault faillock tally directory.</t>
    </r>
  </si>
  <si>
    <r>
      <rPr>
        <sz val="11"/>
        <color rgb="FF000000"/>
        <rFont val="Calibri"/>
      </rPr>
      <t xml:space="preserve">Configure RHEL 9 to allow the use of a nondefault faillock tally directory while SELinux enforces a targeted policy. </t>
    </r>
    <r>
      <rPr>
        <sz val="11"/>
        <color rgb="FF000000"/>
        <rFont val="Calibri"/>
      </rPr>
      <t xml:space="preserve">
</t>
    </r>
    <r>
      <rPr>
        <sz val="11"/>
        <color rgb="FF000000"/>
        <rFont val="Calibri"/>
      </rPr>
      <t>First 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nondefault faillock tally directory (if it does not already exist) with the following example:</t>
    </r>
    <r>
      <rPr>
        <sz val="11"/>
        <color rgb="FF000000"/>
        <rFont val="Calibri"/>
      </rPr>
      <t xml:space="preserve">
</t>
    </r>
    <r>
      <rPr>
        <sz val="11"/>
        <color rgb="FF000000"/>
        <rFont val="Calibri"/>
      </rPr>
      <t>$ sudo mkdir /var/log/faillock</t>
    </r>
    <r>
      <rPr>
        <sz val="11"/>
        <color rgb="FF000000"/>
        <rFont val="Calibri"/>
      </rPr>
      <t xml:space="preserve">
</t>
    </r>
    <r>
      <rPr>
        <sz val="11"/>
        <color rgb="FF000000"/>
        <rFont val="Calibri"/>
      </rPr>
      <t>Then add/modify the "/etc/security/faillock.conf" file to match the following line: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sudo semanage fcontext -a -t faillog_t "/var/log/faillock(/.*)?"</t>
    </r>
    <r>
      <rPr>
        <sz val="11"/>
        <color rgb="FF000000"/>
        <rFont val="Calibri"/>
      </rPr>
      <t xml:space="preserve">
</t>
    </r>
    <r>
      <rPr>
        <sz val="11"/>
        <color rgb="FF000000"/>
        <rFont val="Calibri"/>
      </rPr>
      <t>Next, update the context type of the nondefault faillock directory/subdirectories and files with the following command:</t>
    </r>
    <r>
      <rPr>
        <sz val="11"/>
        <color rgb="FF000000"/>
        <rFont val="Calibri"/>
      </rPr>
      <t xml:space="preserve">
</t>
    </r>
    <r>
      <rPr>
        <sz val="11"/>
        <color rgb="FF000000"/>
        <rFont val="Calibri"/>
      </rPr>
      <t>$ sudo restorecon -R -v /var/log/faillock</t>
    </r>
  </si>
  <si>
    <r>
      <rPr>
        <sz val="11"/>
        <color rgb="FF000000"/>
        <rFont val="Calibri"/>
      </rPr>
      <t>Not having the correct SELinux context on the faillock directory may lead to unauthorized access to the directory.</t>
    </r>
  </si>
  <si>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Note: 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</si>
  <si>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V-258081</t>
  </si>
  <si>
    <r>
      <rPr>
        <sz val="11"/>
        <rFont val="Calibri"/>
      </rPr>
      <t>RHEL 9 must have policycoreutils package installed.</t>
    </r>
  </si>
  <si>
    <r>
      <rPr>
        <sz val="11"/>
        <color rgb="FF000000"/>
        <rFont val="Calibri"/>
      </rPr>
      <t>The policycoreutils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policycoreutils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</si>
  <si>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Policycoreutils contains the policy core utilities that are required for basic operation of an SELinux-enabled system. These utilities include load_policy to load SELinux policies, setfile to label filesystems, newrole to switch roles, and run_init to run /etc/init.d scripts in the proper context.</t>
    </r>
    <r>
      <rPr>
        <sz val="11"/>
        <color rgb="FF000000"/>
        <rFont val="Calibri"/>
      </rPr>
      <t xml:space="preserve">
</t>
    </r>
    <r>
      <rPr>
        <sz val="11"/>
        <color rgb="FF000000"/>
        <rFont val="Calibri"/>
      </rPr>
      <t>Satisfies: SRG-OS-000480-GPOS-00227, SRG-OS-000134-GPOS-00068</t>
    </r>
  </si>
  <si>
    <r>
      <rPr>
        <sz val="11"/>
        <color rgb="FF000000"/>
        <rFont val="Calibri"/>
      </rPr>
      <t>Verify RHEL 9 has the policycoreutils package installed with the following command:</t>
    </r>
    <r>
      <rPr>
        <sz val="11"/>
        <color rgb="FF000000"/>
        <rFont val="Calibri"/>
      </rPr>
      <t xml:space="preserve">
</t>
    </r>
    <r>
      <rPr>
        <sz val="11"/>
        <color rgb="FF000000"/>
        <rFont val="Calibri"/>
      </rPr>
      <t>$ dnf list --installed policycoreutils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policycoreutils.x86_64          3.3-6.el9_0                                                 </t>
    </r>
    <r>
      <rPr>
        <sz val="11"/>
        <color rgb="FF000000"/>
        <rFont val="Calibri"/>
      </rPr>
      <t xml:space="preserve">
</t>
    </r>
    <r>
      <rPr>
        <sz val="11"/>
        <color rgb="FF000000"/>
        <rFont val="Calibri"/>
      </rPr>
      <t>If the "policycoreutils" package is not installed, this is a finding.</t>
    </r>
  </si>
  <si>
    <t>V-258082</t>
  </si>
  <si>
    <r>
      <rPr>
        <sz val="11"/>
        <rFont val="Calibri"/>
      </rPr>
      <t>RHEL 9 policycoreutils-python-utils package must be installed.</t>
    </r>
  </si>
  <si>
    <r>
      <rPr>
        <sz val="11"/>
        <color rgb="FF000000"/>
        <rFont val="Calibri"/>
      </rPr>
      <t>Install the policycoreutils-python-utils service package (if the policycoreutils-python-utils service is not already installed) with the following command:</t>
    </r>
    <r>
      <rPr>
        <sz val="11"/>
        <color rgb="FF000000"/>
        <rFont val="Calibri"/>
      </rPr>
      <t xml:space="preserve">
</t>
    </r>
    <r>
      <rPr>
        <sz val="11"/>
        <color rgb="FF000000"/>
        <rFont val="Calibri"/>
      </rPr>
      <t>$ sudo dnf install policycoreutils-python-utils</t>
    </r>
  </si>
  <si>
    <r>
      <rPr>
        <sz val="11"/>
        <color rgb="FF000000"/>
        <rFont val="Calibri"/>
      </rPr>
      <t>The policycoreutils-python-utils package is required to operate and manage an SELinux environment and its policies. It provides utilities such as semanage, audit2allow, audit2why, chcat, and sandbox.</t>
    </r>
  </si>
  <si>
    <r>
      <rPr>
        <sz val="11"/>
        <color rgb="FF000000"/>
        <rFont val="Calibri"/>
      </rPr>
      <t>Verify that RHEL 9 policycoreutils-python-utils service package is installed with the following command:</t>
    </r>
    <r>
      <rPr>
        <sz val="11"/>
        <color rgb="FF000000"/>
        <rFont val="Calibri"/>
      </rPr>
      <t xml:space="preserve">
</t>
    </r>
    <r>
      <rPr>
        <sz val="11"/>
        <color rgb="FF000000"/>
        <rFont val="Calibri"/>
      </rPr>
      <t>$ dnf list --installed policycoreutils-python-utils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policycoreutils-python-utils.noarch          3.3-6.el9_0</t>
    </r>
    <r>
      <rPr>
        <sz val="11"/>
        <color rgb="FF000000"/>
        <rFont val="Calibri"/>
      </rPr>
      <t xml:space="preserve">
</t>
    </r>
    <r>
      <rPr>
        <sz val="11"/>
        <color rgb="FF000000"/>
        <rFont val="Calibri"/>
      </rPr>
      <t>If the "policycoreutils-python-utils" package is not installed, this is a finding.</t>
    </r>
  </si>
  <si>
    <t>V-258083</t>
  </si>
  <si>
    <r>
      <rPr>
        <sz val="11"/>
        <rFont val="Calibri"/>
      </rPr>
      <t>RHEL 9 must have the sudo package installed.</t>
    </r>
  </si>
  <si>
    <r>
      <rPr>
        <sz val="11"/>
        <color rgb="FF000000"/>
        <rFont val="Calibri"/>
      </rPr>
      <t>The  sudo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sudo</t>
    </r>
  </si>
  <si>
    <r>
      <rPr>
        <sz val="11"/>
        <color rgb="FF000000"/>
        <rFont val="Calibri"/>
      </rPr>
      <t>"sudo" is a program designed to allow a system administrator to give limited root privileges to users and log root activity. The basic philosophy is to give as few privileges as possible but still allow system users to get their work done.</t>
    </r>
  </si>
  <si>
    <r>
      <rPr>
        <sz val="11"/>
        <color rgb="FF000000"/>
        <rFont val="Calibri"/>
      </rPr>
      <t>Verify that RHEL 9 sudo package is installed with the following command:</t>
    </r>
    <r>
      <rPr>
        <sz val="11"/>
        <color rgb="FF000000"/>
        <rFont val="Calibri"/>
      </rPr>
      <t xml:space="preserve">
</t>
    </r>
    <r>
      <rPr>
        <sz val="11"/>
        <color rgb="FF000000"/>
        <rFont val="Calibri"/>
      </rPr>
      <t>$ dnf list --installed sudo</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sudo.x86_64          1.9.5p2-7.el9</t>
    </r>
    <r>
      <rPr>
        <sz val="11"/>
        <color rgb="FF000000"/>
        <rFont val="Calibri"/>
      </rPr>
      <t xml:space="preserve">
</t>
    </r>
    <r>
      <rPr>
        <sz val="11"/>
        <color rgb="FF000000"/>
        <rFont val="Calibri"/>
      </rPr>
      <t>If the "sudo" package is not installed, this is a finding.</t>
    </r>
  </si>
  <si>
    <t>V-258084</t>
  </si>
  <si>
    <r>
      <rPr>
        <sz val="11"/>
        <rFont val="Calibri"/>
      </rPr>
      <t xml:space="preserve">RHEL 9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</si>
  <si>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RHEL 9 to reauthenticate "sudo" commands after the specified timeout:</t>
    </r>
    <r>
      <rPr>
        <sz val="11"/>
        <color rgb="FF000000"/>
        <rFont val="Calibri"/>
      </rPr>
      <t xml:space="preserve">
</t>
    </r>
    <r>
      <rPr>
        <sz val="11"/>
        <color rgb="FF000000"/>
        <rFont val="Calibri"/>
      </rPr>
      <t>Add the following line to "/etc/sudoers" or a file in "/etc/sudoers.d":</t>
    </r>
    <r>
      <rPr>
        <sz val="11"/>
        <color rgb="FF000000"/>
        <rFont val="Calibri"/>
      </rPr>
      <t xml:space="preserve">
</t>
    </r>
    <r>
      <rPr>
        <sz val="11"/>
        <color rgb="FF000000"/>
        <rFont val="Calibri"/>
      </rPr>
      <t>Defaults timestamp_timeout=0</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</si>
  <si>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</si>
  <si>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RHEL 9 requires reauthentication when using the "sudo" command to elevate privileges with the following command:</t>
    </r>
    <r>
      <rPr>
        <sz val="11"/>
        <color rgb="FF000000"/>
        <rFont val="Calibri"/>
      </rPr>
      <t xml:space="preserve">
</t>
    </r>
    <r>
      <rPr>
        <sz val="11"/>
        <color rgb="FF000000"/>
        <rFont val="Calibri"/>
      </rPr>
      <t>$ sudo grep -ir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"timestamp_timeout" is set to a negative number, is commented out, or no results are returned, this is a finding.</t>
    </r>
  </si>
  <si>
    <t>V-258085</t>
  </si>
  <si>
    <r>
      <rPr>
        <sz val="11"/>
        <rFont val="Calibri"/>
      </rPr>
      <t>RHEL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</si>
  <si>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single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</si>
  <si>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If the rootpw, targetpw, or runaspw flags are defined and not disabled, by default the operating system will prompt the invoking user for the "root" user password.</t>
    </r>
  </si>
  <si>
    <r>
      <rPr>
        <sz val="11"/>
        <color rgb="FF000000"/>
        <rFont val="Calibri"/>
      </rPr>
      <t>Verify that the sudoers security policy is configured to use the invoking user's password for privilege escalation with the following command:</t>
    </r>
    <r>
      <rPr>
        <sz val="11"/>
        <color rgb="FF000000"/>
        <rFont val="Calibri"/>
      </rPr>
      <t xml:space="preserve">
</t>
    </r>
    <r>
      <rPr>
        <sz val="11"/>
        <color rgb="FF000000"/>
        <rFont val="Calibri"/>
      </rPr>
      <t>$ sudo egrep -ir '(!rootpw|!targetpw|!runaspw)' /etc/sudoers /etc/sudoers.d/ | grep -v '#'</t>
    </r>
    <r>
      <rPr>
        <sz val="11"/>
        <color rgb="FF000000"/>
        <rFont val="Calibri"/>
      </rPr>
      <t xml:space="preserve">
</t>
    </r>
    <r>
      <rPr>
        <sz val="11"/>
        <color rgb="FF000000"/>
        <rFont val="Calibri"/>
      </rPr>
      <t>/etc/sudoers:Defaults !targetpw</t>
    </r>
    <r>
      <rPr>
        <sz val="11"/>
        <color rgb="FF000000"/>
        <rFont val="Calibri"/>
      </rPr>
      <t xml:space="preserve">
</t>
    </r>
    <r>
      <rPr>
        <sz val="11"/>
        <color rgb="FF000000"/>
        <rFont val="Calibri"/>
      </rPr>
      <t>/etc/sudoers:Defaults !rootpw</t>
    </r>
    <r>
      <rPr>
        <sz val="11"/>
        <color rgb="FF000000"/>
        <rFont val="Calibri"/>
      </rPr>
      <t xml:space="preserve">
</t>
    </r>
    <r>
      <rPr>
        <sz val="11"/>
        <color rgb="FF000000"/>
        <rFont val="Calibri"/>
      </rPr>
      <t>/etc/sudoers:Defaults !runaspw</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</si>
  <si>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V-258086</t>
  </si>
  <si>
    <r>
      <rPr>
        <sz val="11"/>
        <rFont val="Calibri"/>
      </rPr>
      <t>RHEL 9 must require users to reauthenticate for privilege escalation.</t>
    </r>
  </si>
  <si>
    <r>
      <rPr>
        <sz val="11"/>
        <color rgb="FF000000"/>
        <rFont val="Calibri"/>
      </rPr>
      <t>Configure RHEL 9 to not allow users to execute privileged actions without authenticating.</t>
    </r>
    <r>
      <rPr>
        <sz val="11"/>
        <color rgb="FF000000"/>
        <rFont val="Calibri"/>
      </rPr>
      <t xml:space="preserve">
</t>
    </r>
    <r>
      <rPr>
        <sz val="11"/>
        <color rgb="FF000000"/>
        <rFont val="Calibri"/>
      </rPr>
      <t>Remove any occurrence of "!authenticate" found in "/etc/sudoers" file or files in the "/etc/sudoers.d" directory.</t>
    </r>
    <r>
      <rPr>
        <sz val="11"/>
        <color rgb="FF000000"/>
        <rFont val="Calibri"/>
      </rPr>
      <t xml:space="preserve">
</t>
    </r>
    <r>
      <rPr>
        <sz val="11"/>
        <color rgb="FF000000"/>
        <rFont val="Calibri"/>
      </rPr>
      <t>$ sudo sed -i '/\!authenticate/ s/^/# /g' /etc/sudoers /etc/sudoers.d/*</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</si>
  <si>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</si>
  <si>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that "/etc/sudoers" has no occurrences of "!authenticate" with the following command:</t>
    </r>
    <r>
      <rPr>
        <sz val="11"/>
        <color rgb="FF000000"/>
        <rFont val="Calibri"/>
      </rPr>
      <t xml:space="preserve">
</t>
    </r>
    <r>
      <rPr>
        <sz val="11"/>
        <color rgb="FF000000"/>
        <rFont val="Calibri"/>
      </rPr>
      <t>$ sudo egrep -iR '!authenticate' /etc/sudoers /etc/sudoers.d/</t>
    </r>
    <r>
      <rPr>
        <sz val="11"/>
        <color rgb="FF000000"/>
        <rFont val="Calibri"/>
      </rPr>
      <t xml:space="preserve">
</t>
    </r>
    <r>
      <rPr>
        <sz val="11"/>
        <color rgb="FF000000"/>
        <rFont val="Calibri"/>
      </rPr>
      <t>If any occurrences of "!authenticate" are returned, this is a finding.</t>
    </r>
  </si>
  <si>
    <t>V-258087</t>
  </si>
  <si>
    <r>
      <rPr>
        <sz val="11"/>
        <rFont val="Calibri"/>
      </rPr>
      <t>RHEL 9 must restrict privilege elevation to authorized personnel.</t>
    </r>
  </si>
  <si>
    <r>
      <rPr>
        <sz val="11"/>
        <color rgb="FF000000"/>
        <rFont val="Calibri"/>
      </rPr>
      <t>Remove the following entries from the /etc/sudoers file or configuration file under /etc/sudoers.d/:</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</si>
  <si>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</si>
  <si>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RHEL 9 restricts privilege elevation to authorized personnel with the following command:</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</si>
  <si>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V-258088</t>
  </si>
  <si>
    <r>
      <rPr>
        <sz val="11"/>
        <rFont val="Calibri"/>
      </rPr>
      <t xml:space="preserve">RHEL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</si>
  <si>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RHEL 9 to require users to be in the "wheel" group to run "su" command.</t>
    </r>
    <r>
      <rPr>
        <sz val="11"/>
        <color rgb="FF000000"/>
        <rFont val="Calibri"/>
      </rPr>
      <t xml:space="preserve">
</t>
    </r>
    <r>
      <rPr>
        <sz val="11"/>
        <color rgb="FF000000"/>
        <rFont val="Calibri"/>
      </rPr>
      <t>In file "/etc/pam.d/su", uncomment the following line:</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 sed '/^[[:space:]]*#[[:space:]]*auth[[:space:]]\+required[[:space:]]\+pam_wheel\.so[[:space:]]\+use_uid$/s/^[[:space:]]*#//' -i /etc/pam.d/su</t>
    </r>
    <r>
      <rPr>
        <sz val="11"/>
        <color rgb="FF000000"/>
        <rFont val="Calibri"/>
      </rPr>
      <t xml:space="preserve">
</t>
    </r>
    <r>
      <rPr>
        <sz val="11"/>
        <color rgb="FF000000"/>
        <rFont val="Calibri"/>
      </rPr>
      <t>If necessary, create a "wheel" group and add administrative users to the group.</t>
    </r>
  </si>
  <si>
    <r>
      <rPr>
        <sz val="11"/>
        <color rgb="FF000000"/>
        <rFont val="Calibri"/>
      </rPr>
      <t>The "su" program allows to run commands with a substitute user and group ID. It is commonly used to run commands as the root user. Limiting access to such commands is considered a good security practice.</t>
    </r>
    <r>
      <rPr>
        <sz val="11"/>
        <color rgb="FF000000"/>
        <rFont val="Calibri"/>
      </rPr>
      <t xml:space="preserve">
</t>
    </r>
    <r>
      <rPr>
        <sz val="11"/>
        <color rgb="FF000000"/>
        <rFont val="Calibri"/>
      </rPr>
      <t>Satisfies: SRG-OS-000373-GPOS-00156, SRG-OS-000312-GPOS-00123</t>
    </r>
  </si>
  <si>
    <r>
      <rPr>
        <sz val="11"/>
        <color rgb="FF000000"/>
        <rFont val="Calibri"/>
      </rPr>
      <t>Verify RHEL 9 includes users who require privilege escalation to be members of the "wheel" group with the following command:</t>
    </r>
    <r>
      <rPr>
        <sz val="11"/>
        <color rgb="FF000000"/>
        <rFont val="Calibri"/>
      </rPr>
      <t xml:space="preserve">
</t>
    </r>
    <r>
      <rPr>
        <sz val="11"/>
        <color rgb="FF000000"/>
        <rFont val="Calibri"/>
      </rPr>
      <t xml:space="preserve">$ sudo grep pam_wheel /etc/pam.d/su </t>
    </r>
    <r>
      <rPr>
        <sz val="11"/>
        <color rgb="FF000000"/>
        <rFont val="Calibri"/>
      </rPr>
      <t xml:space="preserve">
</t>
    </r>
    <r>
      <rPr>
        <sz val="11"/>
        <color rgb="FF000000"/>
        <rFont val="Calibri"/>
      </rPr>
      <t xml:space="preserve">auth             required        pam_wheel.so use_uid </t>
    </r>
    <r>
      <rPr>
        <sz val="11"/>
        <color rgb="FF000000"/>
        <rFont val="Calibri"/>
      </rPr>
      <t xml:space="preserve">
</t>
    </r>
    <r>
      <rPr>
        <sz val="11"/>
        <color rgb="FF000000"/>
        <rFont val="Calibri"/>
      </rPr>
      <t>If a line for "pam_wheel.so" does not exist, or the line is commented out, this is a finding.</t>
    </r>
  </si>
  <si>
    <t>V-258089</t>
  </si>
  <si>
    <r>
      <rPr>
        <sz val="11"/>
        <rFont val="Calibri"/>
      </rPr>
      <t>RHEL 9 fapolicy module must be installed.</t>
    </r>
  </si>
  <si>
    <r>
      <rPr>
        <sz val="11"/>
        <color rgb="FF000000"/>
        <rFont val="Calibri"/>
      </rPr>
      <t>The  fapolicyd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</si>
  <si>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 listing.</t>
    </r>
    <r>
      <rPr>
        <sz val="11"/>
        <color rgb="FF000000"/>
        <rFont val="Calibri"/>
      </rPr>
      <t xml:space="preserve">
</t>
    </r>
    <r>
      <rPr>
        <sz val="11"/>
        <color rgb="FF000000"/>
        <rFont val="Calibri"/>
      </rPr>
      <t>Utilizing an allow list provides a configuration management method for allowing the execution of only authorized software. Using only authorized software decreases risk by limiting the number of potential vulnerabilities. Verification of allow 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an SA through shared resources.</t>
    </r>
    <r>
      <rPr>
        <sz val="11"/>
        <color rgb="FF000000"/>
        <rFont val="Calibri"/>
      </rPr>
      <t xml:space="preserve">
</t>
    </r>
    <r>
      <rPr>
        <sz val="11"/>
        <color rgb="FF000000"/>
        <rFont val="Calibri"/>
      </rPr>
      <t>RHEL 9 ships with many optional packages. One such package is a file access policy daemon called "fapolicyd". "fapolicyd" is a userspace daemon that determines access rights to files based on attributes of the process and file. It can be used to either blocklist or allow 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SRG-OS-000370-GPOS-00155, SRG-OS-000368-GPOS-00154</t>
    </r>
  </si>
  <si>
    <r>
      <rPr>
        <sz val="11"/>
        <color rgb="FF000000"/>
        <rFont val="Calibri"/>
      </rPr>
      <t>Verify that RHEL 9 fapolicyd package is installed with the following command:</t>
    </r>
    <r>
      <rPr>
        <sz val="11"/>
        <color rgb="FF000000"/>
        <rFont val="Calibri"/>
      </rPr>
      <t xml:space="preserve">
</t>
    </r>
    <r>
      <rPr>
        <sz val="11"/>
        <color rgb="FF000000"/>
        <rFont val="Calibri"/>
      </rPr>
      <t>$ dnf list --installed fapolicyd</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fapolicyd.x86_64          1.1-103.el9_0</t>
    </r>
    <r>
      <rPr>
        <sz val="11"/>
        <color rgb="FF000000"/>
        <rFont val="Calibri"/>
      </rPr>
      <t xml:space="preserve">
</t>
    </r>
    <r>
      <rPr>
        <sz val="11"/>
        <color rgb="FF000000"/>
        <rFont val="Calibri"/>
      </rPr>
      <t>If the "fapolicyd" package is not installed, this is a finding.</t>
    </r>
  </si>
  <si>
    <t>V-258090</t>
  </si>
  <si>
    <r>
      <rPr>
        <sz val="11"/>
        <rFont val="Calibri"/>
      </rPr>
      <t>RHEL 9 fapolicy module must be enabled.</t>
    </r>
  </si>
  <si>
    <r>
      <rPr>
        <sz val="11"/>
        <color rgb="FF000000"/>
        <rFont val="Calibri"/>
      </rPr>
      <t>Enable the fapolicyd with the following command:</t>
    </r>
    <r>
      <rPr>
        <sz val="11"/>
        <color rgb="FF000000"/>
        <rFont val="Calibri"/>
      </rPr>
      <t xml:space="preserve">
</t>
    </r>
    <r>
      <rPr>
        <sz val="11"/>
        <color rgb="FF000000"/>
        <rFont val="Calibri"/>
      </rPr>
      <t>$ systemctl enable --now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</si>
  <si>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Utilizing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an SA through shared resources.</t>
    </r>
    <r>
      <rPr>
        <sz val="11"/>
        <color rgb="FF000000"/>
        <rFont val="Calibri"/>
      </rPr>
      <t xml:space="preserve">
</t>
    </r>
    <r>
      <rPr>
        <sz val="11"/>
        <color rgb="FF000000"/>
        <rFont val="Calibri"/>
      </rPr>
      <t>RHEL 9 ships with many optional packages. One such package is a file access policy daemon called "fapolicyd". "fapolicyd" is a userspace daemon that determines access rights to files based on attributes of the process and file. It can be used to either blocklist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SRG-OS-000370-GPOS-00155, SRG-OS-000368-GPOS-00154</t>
    </r>
  </si>
  <si>
    <r>
      <rPr>
        <sz val="11"/>
        <color rgb="FF000000"/>
        <rFont val="Calibri"/>
      </rPr>
      <t>Verify that RHEL 9 fapolicyd is active with the following command:</t>
    </r>
    <r>
      <rPr>
        <sz val="11"/>
        <color rgb="FF000000"/>
        <rFont val="Calibri"/>
      </rPr>
      <t xml:space="preserve">
</t>
    </r>
    <r>
      <rPr>
        <sz val="11"/>
        <color rgb="FF000000"/>
        <rFont val="Calibri"/>
      </rPr>
      <t>$ systemctl is-active fapolicyd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fapolicyd module is not active, this is a finding.</t>
    </r>
  </si>
  <si>
    <t>V-258091</t>
  </si>
  <si>
    <r>
      <rPr>
        <sz val="11"/>
        <rFont val="Calibri"/>
      </rPr>
      <t>RHEL 9 must ensure the password complexity module in the system-auth file is configured for three retries or less.</t>
    </r>
  </si>
  <si>
    <r>
      <rPr>
        <sz val="11"/>
        <color rgb="FF000000"/>
        <rFont val="Calibri"/>
      </rPr>
      <t>Configure RHEL 9 to limit the "pwquality" retry option to "3".</t>
    </r>
    <r>
      <rPr>
        <sz val="11"/>
        <color rgb="FF000000"/>
        <rFont val="Calibri"/>
      </rPr>
      <t xml:space="preserve">
</t>
    </r>
    <r>
      <rPr>
        <sz val="11"/>
        <color rgb="FF000000"/>
        <rFont val="Calibri"/>
      </rPr>
      <t>Add or update the following line in the "/etc/security/pwquality.conf" file or a file in the "/etc/security/pwquality.conf.d/" directory to contain the "retry" parameter: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retry = 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</si>
  <si>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RHEL 9 uses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</si>
  <si>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Verify RHEL 9 is configured to limit the "pwquality" retry option to "3".</t>
    </r>
    <r>
      <rPr>
        <sz val="11"/>
        <color rgb="FF000000"/>
        <rFont val="Calibri"/>
      </rPr>
      <t xml:space="preserve">
</t>
    </r>
    <r>
      <rPr>
        <sz val="11"/>
        <color rgb="FF000000"/>
        <rFont val="Calibri"/>
      </rPr>
      <t>Check for the use of the retry option in the security directory with the following command:</t>
    </r>
    <r>
      <rPr>
        <sz val="11"/>
        <color rgb="FF000000"/>
        <rFont val="Calibri"/>
      </rPr>
      <t xml:space="preserve">
</t>
    </r>
    <r>
      <rPr>
        <sz val="11"/>
        <color rgb="FF000000"/>
        <rFont val="Calibri"/>
      </rPr>
      <t>$ grep -w retry /etc/security/pwquality.conf /etc/security/pwquality.conf.d/*.conf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retry = 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"retry" is set to "0" or greater than "3", or is missing, this is a finding.</t>
    </r>
  </si>
  <si>
    <t>V-258094</t>
  </si>
  <si>
    <r>
      <rPr>
        <sz val="11"/>
        <rFont val="Calibri"/>
      </rPr>
      <t>RHEL 9 must not allow blank or null passwords.</t>
    </r>
  </si>
  <si>
    <r>
      <rPr>
        <sz val="11"/>
        <color rgb="FF000000"/>
        <rFont val="Calibri"/>
      </rPr>
      <t>If PAM is managed with authselect, use the following command to remove instances of "nullok":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authselect enable-feature without-nullok</t>
    </r>
    <r>
      <rPr>
        <sz val="11"/>
        <color rgb="FF000000"/>
        <rFont val="Calibri"/>
      </rPr>
      <t xml:space="preserve">
</t>
    </r>
    <r>
      <rPr>
        <sz val="11"/>
        <color rgb="FF000000"/>
        <rFont val="Calibri"/>
      </rPr>
      <t>Otherwise, remove any instances of the "nullok" option in the "/etc/pam.d/password-auth" and "/etc/pam.d/system-auth" files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</si>
  <si>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</si>
  <si>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Verify that null passwords cannot be used with the following command:</t>
    </r>
    <r>
      <rPr>
        <sz val="11"/>
        <color rgb="FF000000"/>
        <rFont val="Calibri"/>
      </rPr>
      <t xml:space="preserve">
</t>
    </r>
    <r>
      <rPr>
        <sz val="11"/>
        <color rgb="FF000000"/>
        <rFont val="Calibri"/>
      </rPr>
      <t>$ sudo grep -i nullok /etc/pam.d/system-auth /etc/pam.d/password-auth</t>
    </r>
    <r>
      <rPr>
        <sz val="11"/>
        <color rgb="FF000000"/>
        <rFont val="Calibri"/>
      </rPr>
      <t xml:space="preserve">
</t>
    </r>
    <r>
      <rPr>
        <sz val="11"/>
        <color rgb="FF000000"/>
        <rFont val="Calibri"/>
      </rPr>
      <t>If output is produced,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</si>
  <si>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V-258095</t>
  </si>
  <si>
    <r>
      <rPr>
        <sz val="11"/>
        <rFont val="Calibri"/>
      </rPr>
      <t>RHEL 9 must configure the use of the pam_faillock.so module in the /etc/pam.d/system-auth file.</t>
    </r>
  </si>
  <si>
    <r>
      <rPr>
        <sz val="11"/>
        <color rgb="FF000000"/>
        <rFont val="Calibri"/>
      </rPr>
      <t xml:space="preserve">Configure RHEL 9 to include the use of the pam_faillock.so module in the /etc/pam.d/system-auth file. </t>
    </r>
    <r>
      <rPr>
        <sz val="11"/>
        <color rgb="FF000000"/>
        <rFont val="Calibri"/>
      </rPr>
      <t xml:space="preserve">
</t>
    </r>
    <r>
      <rPr>
        <sz val="11"/>
        <color rgb="FF000000"/>
        <rFont val="Calibri"/>
      </rPr>
      <t>If PAM is managed with authselect, enable the feature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Otherwise, 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</si>
  <si>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If the pam_faillock.so module is not loaded, the system will not correctly lockout accounts to prevent password guessing attacks.</t>
    </r>
  </si>
  <si>
    <r>
      <rPr>
        <sz val="11"/>
        <color rgb="FF000000"/>
        <rFont val="Calibri"/>
      </rPr>
      <t>Verify the pam_faillock.so module is present in the "/etc/pam.d/system-auth" file:</t>
    </r>
    <r>
      <rPr>
        <sz val="11"/>
        <color rgb="FF000000"/>
        <rFont val="Calibri"/>
      </rPr>
      <t xml:space="preserve">
</t>
    </r>
    <r>
      <rPr>
        <sz val="11"/>
        <color rgb="FF000000"/>
        <rFont val="Calibri"/>
      </rPr>
      <t>$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</si>
  <si>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V-258096</t>
  </si>
  <si>
    <r>
      <rPr>
        <sz val="11"/>
        <rFont val="Calibri"/>
      </rPr>
      <t>RHEL 9 must configure the use of the pam_faillock.so module in the /etc/pam.d/password-auth file.</t>
    </r>
  </si>
  <si>
    <r>
      <rPr>
        <sz val="11"/>
        <color rgb="FF000000"/>
        <rFont val="Calibri"/>
      </rPr>
      <t>Configure RHEL 9 to include the use of the pam_faillock.so module in the /etc/pam.d/password-auth file. If PAM is managed with authselect, enable the feature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authselect enable-feature with-faillock</t>
    </r>
    <r>
      <rPr>
        <sz val="11"/>
        <color rgb="FF000000"/>
        <rFont val="Calibri"/>
      </rPr>
      <t xml:space="preserve">
</t>
    </r>
    <r>
      <rPr>
        <sz val="11"/>
        <color rgb="FF000000"/>
        <rFont val="Calibri"/>
      </rPr>
      <t>Otherwise, add/modify the appropriate sections of the "/etc/pam.d/password-auth"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</si>
  <si>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Verify the pam_faillock.so module is present in the "/etc/pam.d/password-auth" file:</t>
    </r>
    <r>
      <rPr>
        <sz val="11"/>
        <color rgb="FF000000"/>
        <rFont val="Calibri"/>
      </rPr>
      <t xml:space="preserve">
</t>
    </r>
    <r>
      <rPr>
        <sz val="11"/>
        <color rgb="FF000000"/>
        <rFont val="Calibri"/>
      </rPr>
      <t>$ grep pam_faillock.so /etc/pam.d/password-auth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</si>
  <si>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V-258097</t>
  </si>
  <si>
    <r>
      <rPr>
        <sz val="11"/>
        <rFont val="Calibri"/>
      </rPr>
      <t>RHEL 9 must ensure the password complexity module is enabled in the password-auth file.</t>
    </r>
  </si>
  <si>
    <r>
      <rPr>
        <sz val="11"/>
        <color rgb="FF000000"/>
        <rFont val="Calibri"/>
      </rPr>
      <t>Configure RHEL 9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</si>
  <si>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PAM password complexity permits enforcement of strong passwords and consequently makes the system less prone to dictionary attacks.</t>
    </r>
    <r>
      <rPr>
        <sz val="11"/>
        <color rgb="FF000000"/>
        <rFont val="Calibri"/>
      </rPr>
      <t xml:space="preserve">
</t>
    </r>
    <r>
      <rPr>
        <sz val="11"/>
        <color rgb="FF000000"/>
        <rFont val="Calibri"/>
      </rPr>
      <t>Satisfies: SRG-OS-000069-GPOS-00037, SRG-OS-000070-GPOS-00038, SRG-OS-000480-GPOS-00227</t>
    </r>
  </si>
  <si>
    <r>
      <rPr>
        <sz val="11"/>
        <color rgb="FF000000"/>
        <rFont val="Calibri"/>
      </rPr>
      <t>Verify RHEL 9 uses "pwquality" to enforce the password complexity rules in the password-auth file with the following command:</t>
    </r>
    <r>
      <rPr>
        <sz val="11"/>
        <color rgb="FF000000"/>
        <rFont val="Calibri"/>
      </rPr>
      <t xml:space="preserve">
</t>
    </r>
    <r>
      <rPr>
        <sz val="11"/>
        <color rgb="FF000000"/>
        <rFont val="Calibri"/>
      </rPr>
      <t>$ grep pam_pwquality /etc/pam.d/password-auth</t>
    </r>
    <r>
      <rPr>
        <sz val="11"/>
        <color rgb="FF000000"/>
        <rFont val="Calibri"/>
      </rPr>
      <t xml:space="preserve">
</t>
    </r>
    <r>
      <rPr>
        <sz val="11"/>
        <color rgb="FF000000"/>
        <rFont val="Calibri"/>
      </rPr>
      <t xml:space="preserve">password required pam_pwquality.so </t>
    </r>
    <r>
      <rPr>
        <sz val="11"/>
        <color rgb="FF000000"/>
        <rFont val="Calibri"/>
      </rPr>
      <t xml:space="preserve">
</t>
    </r>
    <r>
      <rPr>
        <sz val="11"/>
        <color rgb="FF000000"/>
        <rFont val="Calibri"/>
      </rPr>
      <t>If the command does not return a line containing the value "pam_pwquality.so", or the line is commented out,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</si>
  <si>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V-258098</t>
  </si>
  <si>
    <r>
      <rPr>
        <sz val="11"/>
        <rFont val="Calibri"/>
      </rPr>
      <t>RHEL 9 must ensure the password complexity module is enabled in the system-auth file.</t>
    </r>
  </si>
  <si>
    <r>
      <rPr>
        <sz val="11"/>
        <color rgb="FF000000"/>
        <rFont val="Calibri"/>
      </rPr>
      <t>Configure RHEL 9 to use "pwquality" to enforce password complexity rules.</t>
    </r>
    <r>
      <rPr>
        <sz val="11"/>
        <color rgb="FF000000"/>
        <rFont val="Calibri"/>
      </rPr>
      <t xml:space="preserve">
</t>
    </r>
    <r>
      <rPr>
        <sz val="11"/>
        <color rgb="FF000000"/>
        <rFont val="Calibri"/>
      </rPr>
      <t>Add the following line to the "/etc/pam.d/system-auth" file(or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</si>
  <si>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PAM password complexity permits enforcement of strong passwords and consequently makes the system less prone to dictionary attacks.</t>
    </r>
  </si>
  <si>
    <r>
      <rPr>
        <sz val="11"/>
        <color rgb="FF000000"/>
        <rFont val="Calibri"/>
      </rPr>
      <t>Verify RHEL 9 uses "pwquality" to enforce the password complexity rules in the system-auth file with the following command:</t>
    </r>
    <r>
      <rPr>
        <sz val="11"/>
        <color rgb="FF000000"/>
        <rFont val="Calibri"/>
      </rPr>
      <t xml:space="preserve">
</t>
    </r>
    <r>
      <rPr>
        <sz val="11"/>
        <color rgb="FF000000"/>
        <rFont val="Calibri"/>
      </rPr>
      <t>$ grep pam_pwquality /etc/pam.d/system-auth</t>
    </r>
    <r>
      <rPr>
        <sz val="11"/>
        <color rgb="FF000000"/>
        <rFont val="Calibri"/>
      </rPr>
      <t xml:space="preserve">
</t>
    </r>
    <r>
      <rPr>
        <sz val="11"/>
        <color rgb="FF000000"/>
        <rFont val="Calibri"/>
      </rPr>
      <t xml:space="preserve">password required pam_pwquality.so </t>
    </r>
    <r>
      <rPr>
        <sz val="11"/>
        <color rgb="FF000000"/>
        <rFont val="Calibri"/>
      </rPr>
      <t xml:space="preserve">
</t>
    </r>
    <r>
      <rPr>
        <sz val="11"/>
        <color rgb="FF000000"/>
        <rFont val="Calibri"/>
      </rPr>
      <t>If the command does not return a line containing the value "pam_pwquality.so", or the line is commented out,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</si>
  <si>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V-258099</t>
  </si>
  <si>
    <r>
      <rPr>
        <sz val="11"/>
        <rFont val="Calibri"/>
      </rPr>
      <t>RHEL 9 password-auth must be configured to use a sufficient number of hashing rounds.</t>
    </r>
  </si>
  <si>
    <r>
      <rPr>
        <sz val="11"/>
        <color rgb="FF000000"/>
        <rFont val="Calibri"/>
      </rPr>
      <t>Configure RHEL 9 to use 100000 hashing rounds for hashing passwords.</t>
    </r>
    <r>
      <rPr>
        <sz val="11"/>
        <color rgb="FF000000"/>
        <rFont val="Calibri"/>
      </rPr>
      <t xml:space="preserve">
</t>
    </r>
    <r>
      <rPr>
        <sz val="11"/>
        <color rgb="FF000000"/>
        <rFont val="Calibri"/>
      </rPr>
      <t>Add or modify the following line in "/etc/pam.d/password-auth" and set "rounds" to "100000".</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Note: Running authselect will overwrite this value unless a custom authselect policy is created.</t>
    </r>
  </si>
  <si>
    <r>
      <rPr>
        <sz val="11"/>
        <color rgb="FF000000"/>
        <rFont val="Calibri"/>
      </rPr>
      <t>Passwords need to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Using more hashing rounds makes password cracking attacks more difficult.</t>
    </r>
    <r>
      <rPr>
        <sz val="11"/>
        <color rgb="FF000000"/>
        <rFont val="Calibri"/>
      </rPr>
      <t xml:space="preserve">
</t>
    </r>
    <r>
      <rPr>
        <sz val="11"/>
        <color rgb="FF000000"/>
        <rFont val="Calibri"/>
      </rPr>
      <t>Satisfies: SRG-OS-000073-GPOS-00041, SRG-OS-000120-GPOS-00061</t>
    </r>
  </si>
  <si>
    <r>
      <rPr>
        <sz val="11"/>
        <color rgb="FF000000"/>
        <rFont val="Calibri"/>
      </rPr>
      <t>Verify the number of rounds for the password hashing algorithm is configured with the following command:</t>
    </r>
    <r>
      <rPr>
        <sz val="11"/>
        <color rgb="FF000000"/>
        <rFont val="Calibri"/>
      </rPr>
      <t xml:space="preserve">
</t>
    </r>
    <r>
      <rPr>
        <sz val="11"/>
        <color rgb="FF000000"/>
        <rFont val="Calibri"/>
      </rPr>
      <t>$ grep rounds /etc/pam.d/password-auth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</si>
  <si>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V-258100</t>
  </si>
  <si>
    <r>
      <rPr>
        <sz val="11"/>
        <rFont val="Calibri"/>
      </rPr>
      <t>RHEL 9 system-auth must be configured to use a sufficient number of hashing rounds.</t>
    </r>
  </si>
  <si>
    <r>
      <rPr>
        <sz val="11"/>
        <color rgb="FF000000"/>
        <rFont val="Calibri"/>
      </rPr>
      <t>Configure RHEL 9 to use 100000 hashing rounds for hashing passwords.</t>
    </r>
    <r>
      <rPr>
        <sz val="11"/>
        <color rgb="FF000000"/>
        <rFont val="Calibri"/>
      </rPr>
      <t xml:space="preserve">
</t>
    </r>
    <r>
      <rPr>
        <sz val="11"/>
        <color rgb="FF000000"/>
        <rFont val="Calibri"/>
      </rPr>
      <t>Add or modify the following line in "/etc/pam.d/system-auth" and set "rounds" to 100000.</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Note: Running authselect will overwrite this value unless a custom authselect policy is created.</t>
    </r>
  </si>
  <si>
    <r>
      <rPr>
        <sz val="11"/>
        <color rgb="FF000000"/>
        <rFont val="Calibri"/>
      </rPr>
      <t>Verify the number of rounds for the password hashing algorithm is configured with the following command:</t>
    </r>
    <r>
      <rPr>
        <sz val="11"/>
        <color rgb="FF000000"/>
        <rFont val="Calibri"/>
      </rPr>
      <t xml:space="preserve">
</t>
    </r>
    <r>
      <rPr>
        <sz val="11"/>
        <color rgb="FF000000"/>
        <rFont val="Calibri"/>
      </rPr>
      <t>$ sudo grep rounds /etc/pam.d/system-auth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</si>
  <si>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V-258101</t>
  </si>
  <si>
    <r>
      <rPr>
        <sz val="11"/>
        <rFont val="Calibri"/>
      </rPr>
      <t>RHEL 9 must enforce password complexity rules for the root account.</t>
    </r>
  </si>
  <si>
    <r>
      <rPr>
        <sz val="11"/>
        <color rgb="FF000000"/>
        <rFont val="Calibri"/>
      </rPr>
      <t>Configure RHEL 9 to enforce password complexity on the root account.</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"enforce_for_root" parameter:</t>
    </r>
    <r>
      <rPr>
        <sz val="11"/>
        <color rgb="FF000000"/>
        <rFont val="Calibri"/>
      </rPr>
      <t xml:space="preserve">
</t>
    </r>
    <r>
      <rPr>
        <sz val="11"/>
        <color rgb="FF000000"/>
        <rFont val="Calibri"/>
      </rPr>
      <t>enforce_for_root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</si>
  <si>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SRG-OS-000072-GPOS-00040, SRG-OS-000071-GPOS-00039, SRG-OS-000070-GPOS-00038, SRG-OS-000266-GPOS-00101, SRG-OS-000078-GPOS-00046, SRG-OS-000480-GPOS-00225, SRG-OS-000069-GPOS-00037</t>
    </r>
  </si>
  <si>
    <r>
      <rPr>
        <sz val="11"/>
        <color rgb="FF000000"/>
        <rFont val="Calibri"/>
      </rPr>
      <t>Verify that RHEL 9 enforces password complexity rules for the root account.</t>
    </r>
    <r>
      <rPr>
        <sz val="11"/>
        <color rgb="FF000000"/>
        <rFont val="Calibri"/>
      </rPr>
      <t xml:space="preserve">
</t>
    </r>
    <r>
      <rPr>
        <sz val="11"/>
        <color rgb="FF000000"/>
        <rFont val="Calibri"/>
      </rPr>
      <t>Check if root user is required to use complex passwords with the following command:</t>
    </r>
    <r>
      <rPr>
        <sz val="11"/>
        <color rgb="FF000000"/>
        <rFont val="Calibri"/>
      </rPr>
      <t xml:space="preserve">
</t>
    </r>
    <r>
      <rPr>
        <sz val="11"/>
        <color rgb="FF000000"/>
        <rFont val="Calibri"/>
      </rPr>
      <t>$ grep enforce_for_root /etc/security/pwquality.conf /etc/security/pwquality.conf.d/*.conf</t>
    </r>
    <r>
      <rPr>
        <sz val="11"/>
        <color rgb="FF000000"/>
        <rFont val="Calibri"/>
      </rPr>
      <t xml:space="preserve">
</t>
    </r>
    <r>
      <rPr>
        <sz val="11"/>
        <color rgb="FF000000"/>
        <rFont val="Calibri"/>
      </rPr>
      <t>/etc/security/pwquality.conf:enforce_for_root</t>
    </r>
    <r>
      <rPr>
        <sz val="11"/>
        <color rgb="FF000000"/>
        <rFont val="Calibri"/>
      </rPr>
      <t xml:space="preserve">
</t>
    </r>
    <r>
      <rPr>
        <sz val="11"/>
        <color rgb="FF000000"/>
        <rFont val="Calibri"/>
      </rPr>
      <t>If "enforce_for_root" is commented or missing, this is a finding.</t>
    </r>
  </si>
  <si>
    <t>V-258102</t>
  </si>
  <si>
    <r>
      <rPr>
        <sz val="11"/>
        <rFont val="Calibri"/>
      </rPr>
      <t>RHEL 9 must enforce password complexity by requiring that at least one lowercase character be used.</t>
    </r>
  </si>
  <si>
    <r>
      <rPr>
        <sz val="11"/>
        <color rgb="FF000000"/>
        <rFont val="Calibri"/>
      </rPr>
      <t>Configure RHEL 9 to enforce password complexity by requiring at least one lowercase character be used by setting the "lcredit"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"lcredit" parameter:</t>
    </r>
    <r>
      <rPr>
        <sz val="11"/>
        <color rgb="FF000000"/>
        <rFont val="Calibri"/>
      </rPr>
      <t xml:space="preserve">
</t>
    </r>
    <r>
      <rPr>
        <sz val="11"/>
        <color rgb="FF000000"/>
        <rFont val="Calibri"/>
      </rPr>
      <t>lcredit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</si>
  <si>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a minimum number of lowercase characters makes password guessing attacks more difficult by ensuring a larger search space.</t>
    </r>
  </si>
  <si>
    <r>
      <rPr>
        <sz val="11"/>
        <color rgb="FF000000"/>
        <rFont val="Calibri"/>
      </rPr>
      <t>Verify that RHEL 9 enforces password complexity by requiring at least one lowercase character.</t>
    </r>
    <r>
      <rPr>
        <sz val="11"/>
        <color rgb="FF000000"/>
        <rFont val="Calibri"/>
      </rPr>
      <t xml:space="preserve">
</t>
    </r>
    <r>
      <rPr>
        <sz val="11"/>
        <color rgb="FF000000"/>
        <rFont val="Calibri"/>
      </rPr>
      <t>Check the value for "lcredit" with the following command:</t>
    </r>
    <r>
      <rPr>
        <sz val="11"/>
        <color rgb="FF000000"/>
        <rFont val="Calibri"/>
      </rPr>
      <t xml:space="preserve">
</t>
    </r>
    <r>
      <rPr>
        <sz val="11"/>
        <color rgb="FF000000"/>
        <rFont val="Calibri"/>
      </rPr>
      <t>$ grep lcredit /etc/security/pwquality.conf /etc/security/pwquality.conf.d/*.conf</t>
    </r>
    <r>
      <rPr>
        <sz val="11"/>
        <color rgb="FF000000"/>
        <rFont val="Calibri"/>
      </rPr>
      <t xml:space="preserve">
</t>
    </r>
    <r>
      <rPr>
        <sz val="11"/>
        <color rgb="FF000000"/>
        <rFont val="Calibri"/>
      </rPr>
      <t>/etc/security/pwquality.conf:lcredit = -1</t>
    </r>
    <r>
      <rPr>
        <sz val="11"/>
        <color rgb="FF000000"/>
        <rFont val="Calibri"/>
      </rPr>
      <t xml:space="preserve">
</t>
    </r>
    <r>
      <rPr>
        <sz val="11"/>
        <color rgb="FF000000"/>
        <rFont val="Calibri"/>
      </rPr>
      <t>If the value of "lcredit" is a positive number or is commented out, this is a finding.</t>
    </r>
  </si>
  <si>
    <t>V-258103</t>
  </si>
  <si>
    <r>
      <rPr>
        <sz val="11"/>
        <rFont val="Calibri"/>
      </rPr>
      <t>RHEL 9 must enforce password complexity by requiring that at least one numeric character be used.</t>
    </r>
  </si>
  <si>
    <r>
      <rPr>
        <sz val="11"/>
        <color rgb="FF000000"/>
        <rFont val="Calibri"/>
      </rPr>
      <t>Configure RHEL 9 to enforce password complexity by requiring at least one numeric character be used by setting the "dcredit"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"dcredit" parameter:</t>
    </r>
    <r>
      <rPr>
        <sz val="11"/>
        <color rgb="FF000000"/>
        <rFont val="Calibri"/>
      </rPr>
      <t xml:space="preserve">
</t>
    </r>
    <r>
      <rPr>
        <sz val="11"/>
        <color rgb="FF000000"/>
        <rFont val="Calibri"/>
      </rPr>
      <t>dcredit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</si>
  <si>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digits makes password guessing attacks more difficult by ensuring a larger search space.</t>
    </r>
  </si>
  <si>
    <r>
      <rPr>
        <sz val="11"/>
        <color rgb="FF000000"/>
        <rFont val="Calibri"/>
      </rPr>
      <t>Verify that RHEL 9 enforces password complexity by requiring at least one numeric character.</t>
    </r>
    <r>
      <rPr>
        <sz val="11"/>
        <color rgb="FF000000"/>
        <rFont val="Calibri"/>
      </rPr>
      <t xml:space="preserve">
</t>
    </r>
    <r>
      <rPr>
        <sz val="11"/>
        <color rgb="FF000000"/>
        <rFont val="Calibri"/>
      </rPr>
      <t>Check the value for "dcredit" with the following command:</t>
    </r>
    <r>
      <rPr>
        <sz val="11"/>
        <color rgb="FF000000"/>
        <rFont val="Calibri"/>
      </rPr>
      <t xml:space="preserve">
</t>
    </r>
    <r>
      <rPr>
        <sz val="11"/>
        <color rgb="FF000000"/>
        <rFont val="Calibri"/>
      </rPr>
      <t>$ grep dcredit /etc/security/pwquality.conf /etc/security/pwquality.conf.d/*.conf</t>
    </r>
    <r>
      <rPr>
        <sz val="11"/>
        <color rgb="FF000000"/>
        <rFont val="Calibri"/>
      </rPr>
      <t xml:space="preserve">
</t>
    </r>
    <r>
      <rPr>
        <sz val="11"/>
        <color rgb="FF000000"/>
        <rFont val="Calibri"/>
      </rPr>
      <t>/etc/security/pwquality.conf:dcredit = -1</t>
    </r>
    <r>
      <rPr>
        <sz val="11"/>
        <color rgb="FF000000"/>
        <rFont val="Calibri"/>
      </rPr>
      <t xml:space="preserve">
</t>
    </r>
    <r>
      <rPr>
        <sz val="11"/>
        <color rgb="FF000000"/>
        <rFont val="Calibri"/>
      </rPr>
      <t>If the value of "dcredit" is a positive number or is commented out, this is a finding.</t>
    </r>
  </si>
  <si>
    <t>V-258104</t>
  </si>
  <si>
    <r>
      <rPr>
        <sz val="11"/>
        <rFont val="Calibri"/>
      </rPr>
      <t>RHEL 9 passwords for new users or password changes must have a 24 hours minimum password lifetime restriction in /etc/login.defs.</t>
    </r>
  </si>
  <si>
    <r>
      <rPr>
        <sz val="11"/>
        <color rgb="FF000000"/>
        <rFont val="Calibri"/>
      </rPr>
      <t>Configure RHEL 9 to enforce 24 hours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</si>
  <si>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r>
      <rPr>
        <sz val="11"/>
        <color rgb="FF000000"/>
        <rFont val="Calibri"/>
      </rPr>
      <t xml:space="preserve">
</t>
    </r>
    <r>
      <rPr>
        <sz val="11"/>
        <color rgb="FF000000"/>
        <rFont val="Calibri"/>
      </rPr>
      <t>Setting the minimum password age protects against users cycling back to a favorite password after satisfying the password reuse requirement.</t>
    </r>
  </si>
  <si>
    <r>
      <rPr>
        <sz val="11"/>
        <color rgb="FF000000"/>
        <rFont val="Calibri"/>
      </rPr>
      <t>Verify RHEL 9 enforces 24 hours as the minimum password lifetime for new user accounts.</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</si>
  <si>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V-258105</t>
  </si>
  <si>
    <r>
      <rPr>
        <sz val="11"/>
        <rFont val="Calibri"/>
      </rPr>
      <t>RHEL 9 passwords must have a 24 hours minimum password lifetime restriction in /etc/shadow.</t>
    </r>
  </si>
  <si>
    <r>
      <rPr>
        <sz val="11"/>
        <color rgb="FF000000"/>
        <rFont val="Calibri"/>
      </rPr>
      <t>Configure noncompliant accounts to enforce a 24 hour minimum password lifetime:</t>
    </r>
    <r>
      <rPr>
        <sz val="11"/>
        <color rgb="FF000000"/>
        <rFont val="Calibri"/>
      </rPr>
      <t xml:space="preserve">
</t>
    </r>
    <r>
      <rPr>
        <sz val="11"/>
        <color rgb="FF000000"/>
        <rFont val="Calibri"/>
      </rPr>
      <t>$ sudo passwd -n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</si>
  <si>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</si>
  <si>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Verify that RHEL 9 has configured the minimum time period between password changes for each user account as one day or greater with the following command:</t>
    </r>
    <r>
      <rPr>
        <sz val="11"/>
        <color rgb="FF000000"/>
        <rFont val="Calibri"/>
      </rPr>
      <t xml:space="preserve">
</t>
    </r>
    <r>
      <rPr>
        <sz val="11"/>
        <color rgb="FF000000"/>
        <rFont val="Calibri"/>
      </rPr>
      <t>$ sudo awk -F: '$4 &lt; 1 {printf "%s %d\n", $1, $4}' /etc/shadow</t>
    </r>
    <r>
      <rPr>
        <sz val="11"/>
        <color rgb="FF000000"/>
        <rFont val="Calibri"/>
      </rPr>
      <t xml:space="preserve">
</t>
    </r>
    <r>
      <rPr>
        <sz val="11"/>
        <color rgb="FF000000"/>
        <rFont val="Calibri"/>
      </rPr>
      <t>If any results are returned that are not associated with a system account, this is a finding.</t>
    </r>
  </si>
  <si>
    <t>V-258106</t>
  </si>
  <si>
    <r>
      <rPr>
        <sz val="11"/>
        <rFont val="Calibri"/>
      </rPr>
      <t>RHEL 9 must require users to provide a password for privilege escalation.</t>
    </r>
  </si>
  <si>
    <r>
      <rPr>
        <sz val="11"/>
        <color rgb="FF000000"/>
        <rFont val="Calibri"/>
      </rPr>
      <t>Configure RHEL 9 to not allow users to execute privileged actions without authenticating with a password.</t>
    </r>
    <r>
      <rPr>
        <sz val="11"/>
        <color rgb="FF000000"/>
        <rFont val="Calibri"/>
      </rPr>
      <t xml:space="preserve">
</t>
    </r>
    <r>
      <rPr>
        <sz val="11"/>
        <color rgb="FF000000"/>
        <rFont val="Calibri"/>
      </rPr>
      <t>Remove any occurrence of "NOPASSWD" found in "/etc/sudoers" file or files in the "/etc/sudoers.d" directory.</t>
    </r>
    <r>
      <rPr>
        <sz val="11"/>
        <color rgb="FF000000"/>
        <rFont val="Calibri"/>
      </rPr>
      <t xml:space="preserve">
</t>
    </r>
    <r>
      <rPr>
        <sz val="11"/>
        <color rgb="FF000000"/>
        <rFont val="Calibri"/>
      </rPr>
      <t>$ sudo find /etc/sudoers /etc/sudoers.d -type f -exec sed -i '/NOPASSWD/ s/^/# /g' {} \;</t>
    </r>
  </si>
  <si>
    <r>
      <rPr>
        <sz val="11"/>
        <color rgb="FF000000"/>
        <rFont val="Calibri"/>
      </rPr>
      <t>Verify that "/etc/sudoers" has no occurrences of "NOPASSWD" with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</si>
  <si>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V-258107</t>
  </si>
  <si>
    <r>
      <rPr>
        <sz val="11"/>
        <rFont val="Calibri"/>
      </rPr>
      <t>RHEL 9 passwords must be created with a minimum of 15 characters.</t>
    </r>
  </si>
  <si>
    <r>
      <rPr>
        <sz val="11"/>
        <color rgb="FF000000"/>
        <rFont val="Calibri"/>
      </rPr>
      <t>Configure RHEL 9 to enforce a minimum 15-character password length.</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"minlen" parameter:</t>
    </r>
    <r>
      <rPr>
        <sz val="11"/>
        <color rgb="FF000000"/>
        <rFont val="Calibri"/>
      </rPr>
      <t xml:space="preserve">
</t>
    </r>
    <r>
      <rPr>
        <sz val="11"/>
        <color rgb="FF000000"/>
        <rFont val="Calibri"/>
      </rPr>
      <t>minlen =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</si>
  <si>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r>
      <rPr>
        <sz val="11"/>
        <color rgb="FF000000"/>
        <rFont val="Calibri"/>
      </rPr>
      <t xml:space="preserve">
</t>
    </r>
    <r>
      <rPr>
        <sz val="11"/>
        <color rgb="FF000000"/>
        <rFont val="Calibri"/>
      </rPr>
      <t>RHEL 9 uses "pwquality" as a mechanism to enforce password complexity. Configurations are set in the "etc/security/pwquality.conf" file.</t>
    </r>
    <r>
      <rPr>
        <sz val="11"/>
        <color rgb="FF000000"/>
        <rFont val="Calibri"/>
      </rPr>
      <t xml:space="preserve">
</t>
    </r>
    <r>
      <rPr>
        <sz val="11"/>
        <color rgb="FF000000"/>
        <rFont val="Calibri"/>
      </rPr>
      <t>The "minlen", sometimes noted as minimum length, acts as a "score" of complexity based on the credit components of the "pwquality" module. By setting the credit components to a negative value, not only will those components be required, but they will not count toward the total "score" of "minlen". This will enable "minlen" to require a 15-character minimum.</t>
    </r>
    <r>
      <rPr>
        <sz val="11"/>
        <color rgb="FF000000"/>
        <rFont val="Calibri"/>
      </rPr>
      <t xml:space="preserve">
</t>
    </r>
    <r>
      <rPr>
        <sz val="11"/>
        <color rgb="FF000000"/>
        <rFont val="Calibri"/>
      </rPr>
      <t>The DOD minimum password requirement is 15 characters.</t>
    </r>
  </si>
  <si>
    <r>
      <rPr>
        <sz val="11"/>
        <color rgb="FF000000"/>
        <rFont val="Calibri"/>
      </rPr>
      <t>Verify that RHEL 9 enforces a minimum 15-character password length with the following command:</t>
    </r>
    <r>
      <rPr>
        <sz val="11"/>
        <color rgb="FF000000"/>
        <rFont val="Calibri"/>
      </rPr>
      <t xml:space="preserve">
</t>
    </r>
    <r>
      <rPr>
        <sz val="11"/>
        <color rgb="FF000000"/>
        <rFont val="Calibri"/>
      </rPr>
      <t>$ grep minlen /etc/security/pwquality.conf /etc/security/pwquality.conf.d/*.conf</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does not return a line, or the line is commented out, this is a finding.</t>
    </r>
  </si>
  <si>
    <t>V-258109</t>
  </si>
  <si>
    <r>
      <rPr>
        <sz val="11"/>
        <rFont val="Calibri"/>
      </rPr>
      <t>RHEL 9 must enforce password complexity by requiring that at least one special character be used.</t>
    </r>
  </si>
  <si>
    <r>
      <rPr>
        <sz val="11"/>
        <color rgb="FF000000"/>
        <rFont val="Calibri"/>
      </rPr>
      <t>Configure RHEL 9 to enforce password complexity by requiring at least one special character be used by setting the "ocredit"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"ocredit" parameter:</t>
    </r>
    <r>
      <rPr>
        <sz val="11"/>
        <color rgb="FF000000"/>
        <rFont val="Calibri"/>
      </rPr>
      <t xml:space="preserve">
</t>
    </r>
    <r>
      <rPr>
        <sz val="11"/>
        <color rgb="FF000000"/>
        <rFont val="Calibri"/>
      </rPr>
      <t>ocredit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</si>
  <si>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 to be tested before the password is compromised. RHEL 9 utilizes "pwquality" as a mechanism to enforce password complexity. Note that to require special characters without degrading the "minlen" value, the credit value must be expressed as a negative number in "/etc/security/pwquality.conf".</t>
    </r>
  </si>
  <si>
    <r>
      <rPr>
        <sz val="11"/>
        <color rgb="FF000000"/>
        <rFont val="Calibri"/>
      </rPr>
      <t>Verify that RHEL 9 enforces password complexity by requiring at least one special character with the following command:</t>
    </r>
    <r>
      <rPr>
        <sz val="11"/>
        <color rgb="FF000000"/>
        <rFont val="Calibri"/>
      </rPr>
      <t xml:space="preserve">
</t>
    </r>
    <r>
      <rPr>
        <sz val="11"/>
        <color rgb="FF000000"/>
        <rFont val="Calibri"/>
      </rPr>
      <t xml:space="preserve">$ sudo grep ocredit /etc/security/pwquality.conf /etc/security/pwquality.conf.d/*.conf </t>
    </r>
    <r>
      <rPr>
        <sz val="11"/>
        <color rgb="FF000000"/>
        <rFont val="Calibri"/>
      </rPr>
      <t xml:space="preserve">
</t>
    </r>
    <r>
      <rPr>
        <sz val="11"/>
        <color rgb="FF000000"/>
        <rFont val="Calibri"/>
      </rPr>
      <t xml:space="preserve">ocredit = -1 </t>
    </r>
    <r>
      <rPr>
        <sz val="11"/>
        <color rgb="FF000000"/>
        <rFont val="Calibri"/>
      </rPr>
      <t xml:space="preserve">
</t>
    </r>
    <r>
      <rPr>
        <sz val="11"/>
        <color rgb="FF000000"/>
        <rFont val="Calibri"/>
      </rPr>
      <t>If the value of "ocredit" is a positive number or is commented out, this is a finding.</t>
    </r>
  </si>
  <si>
    <t>V-258110</t>
  </si>
  <si>
    <r>
      <rPr>
        <sz val="11"/>
        <rFont val="Calibri"/>
      </rPr>
      <t>RHEL 9 must prevent the use of dictionary words for passwords.</t>
    </r>
  </si>
  <si>
    <r>
      <rPr>
        <sz val="11"/>
        <color rgb="FF000000"/>
        <rFont val="Calibri"/>
      </rPr>
      <t>Configure RHEL 9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"dictcheck" parameter:</t>
    </r>
    <r>
      <rPr>
        <sz val="11"/>
        <color rgb="FF000000"/>
        <rFont val="Calibri"/>
      </rPr>
      <t xml:space="preserve">
</t>
    </r>
    <r>
      <rPr>
        <sz val="11"/>
        <color rgb="FF000000"/>
        <rFont val="Calibri"/>
      </rPr>
      <t>dictcheck=1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</si>
  <si>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If RHEL 9 allows the user to select passwords based on dictionary words, this increases the chances of password compromise by increasing the opportunity for successful guesses, and brute-force attacks.</t>
    </r>
  </si>
  <si>
    <r>
      <rPr>
        <sz val="11"/>
        <color rgb="FF000000"/>
        <rFont val="Calibri"/>
      </rPr>
      <t>Verify RHEL 9 prevents the use of dictionary words for passwords with the following command:</t>
    </r>
    <r>
      <rPr>
        <sz val="11"/>
        <color rgb="FF000000"/>
        <rFont val="Calibri"/>
      </rPr>
      <t xml:space="preserve">
</t>
    </r>
    <r>
      <rPr>
        <sz val="11"/>
        <color rgb="FF000000"/>
        <rFont val="Calibri"/>
      </rPr>
      <t>$ grep dictcheck /etc/security/pwquality.conf /etc/security/pwquality.conf.d/*.conf</t>
    </r>
    <r>
      <rPr>
        <sz val="11"/>
        <color rgb="FF000000"/>
        <rFont val="Calibri"/>
      </rPr>
      <t xml:space="preserve">
</t>
    </r>
    <r>
      <rPr>
        <sz val="11"/>
        <color rgb="FF000000"/>
        <rFont val="Calibri"/>
      </rPr>
      <t>/etc/security/pwquality.conf:dictcheck = 1</t>
    </r>
    <r>
      <rPr>
        <sz val="11"/>
        <color rgb="FF000000"/>
        <rFont val="Calibri"/>
      </rPr>
      <t xml:space="preserve">
</t>
    </r>
    <r>
      <rPr>
        <sz val="11"/>
        <color rgb="FF000000"/>
        <rFont val="Calibri"/>
      </rPr>
      <t>If "dictcheck" does not have a value other than "0", or is commented out, this is a finding.</t>
    </r>
  </si>
  <si>
    <t>V-258111</t>
  </si>
  <si>
    <r>
      <rPr>
        <sz val="11"/>
        <rFont val="Calibri"/>
      </rPr>
      <t>RHEL 9 must enforce password complexity by requiring that at least one uppercase character be used.</t>
    </r>
  </si>
  <si>
    <r>
      <rPr>
        <sz val="11"/>
        <color rgb="FF000000"/>
        <rFont val="Calibri"/>
      </rPr>
      <t>Configure RHEL 9 to enforce password complexity by requiring that at least one uppercase character be used by setting the "ucredit"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"ucredit" parameter:</t>
    </r>
    <r>
      <rPr>
        <sz val="11"/>
        <color rgb="FF000000"/>
        <rFont val="Calibri"/>
      </rPr>
      <t xml:space="preserve">
</t>
    </r>
    <r>
      <rPr>
        <sz val="11"/>
        <color rgb="FF000000"/>
        <rFont val="Calibri"/>
      </rPr>
      <t>ucredit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</si>
  <si>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 to be tested before the password is compromised. Requiring a minimum number of uppercase characters makes password guessing attacks more difficult by ensuring a larger search space.</t>
    </r>
  </si>
  <si>
    <r>
      <rPr>
        <sz val="11"/>
        <color rgb="FF000000"/>
        <rFont val="Calibri"/>
      </rPr>
      <t>Verify that RHEL 9 enforces password complexity by requiring that at least one uppercase character be used.</t>
    </r>
    <r>
      <rPr>
        <sz val="11"/>
        <color rgb="FF000000"/>
        <rFont val="Calibri"/>
      </rPr>
      <t xml:space="preserve">
</t>
    </r>
    <r>
      <rPr>
        <sz val="11"/>
        <color rgb="FF000000"/>
        <rFont val="Calibri"/>
      </rPr>
      <t>Check the value for "ucredit" with the following command:</t>
    </r>
    <r>
      <rPr>
        <sz val="11"/>
        <color rgb="FF000000"/>
        <rFont val="Calibri"/>
      </rPr>
      <t xml:space="preserve">
</t>
    </r>
    <r>
      <rPr>
        <sz val="11"/>
        <color rgb="FF000000"/>
        <rFont val="Calibri"/>
      </rPr>
      <t xml:space="preserve">$ grep ucredit /etc/security/pwquality.conf /etc/security/pwquality.conf.d/*.conf  </t>
    </r>
    <r>
      <rPr>
        <sz val="11"/>
        <color rgb="FF000000"/>
        <rFont val="Calibri"/>
      </rPr>
      <t xml:space="preserve">
</t>
    </r>
    <r>
      <rPr>
        <sz val="11"/>
        <color rgb="FF000000"/>
        <rFont val="Calibri"/>
      </rPr>
      <t xml:space="preserve">ucredit = -1 </t>
    </r>
    <r>
      <rPr>
        <sz val="11"/>
        <color rgb="FF000000"/>
        <rFont val="Calibri"/>
      </rPr>
      <t xml:space="preserve">
</t>
    </r>
    <r>
      <rPr>
        <sz val="11"/>
        <color rgb="FF000000"/>
        <rFont val="Calibri"/>
      </rPr>
      <t>If the value of "ucredit" is a positive number or is commented out, this is a finding.</t>
    </r>
  </si>
  <si>
    <t>V-258112</t>
  </si>
  <si>
    <r>
      <rPr>
        <sz val="11"/>
        <rFont val="Calibri"/>
      </rPr>
      <t>RHEL 9 must require the change of at least eight characters when passwords are changed.</t>
    </r>
  </si>
  <si>
    <r>
      <rPr>
        <sz val="11"/>
        <color rgb="FF000000"/>
        <rFont val="Calibri"/>
      </rPr>
      <t>Configure RHEL 9 to require the change of at least eight of the total number of characters when passwords are changed by setting the "difok"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"difok" parameter:</t>
    </r>
    <r>
      <rPr>
        <sz val="11"/>
        <color rgb="FF000000"/>
        <rFont val="Calibri"/>
      </rPr>
      <t xml:space="preserve">
</t>
    </r>
    <r>
      <rPr>
        <sz val="11"/>
        <color rgb="FF000000"/>
        <rFont val="Calibri"/>
      </rPr>
      <t>difok = 8</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</si>
  <si>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a minimum number of different characters during password changes ensures that newly changed passwords will not resemble previously compromised ones. Note that passwords changed on compromised systems will still be compromised.</t>
    </r>
  </si>
  <si>
    <r>
      <rPr>
        <sz val="11"/>
        <color rgb="FF000000"/>
        <rFont val="Calibri"/>
      </rPr>
      <t>Verify that RHEL 9 requires the change of at least eight of the total number of characters when passwords are changed.</t>
    </r>
    <r>
      <rPr>
        <sz val="11"/>
        <color rgb="FF000000"/>
        <rFont val="Calibri"/>
      </rPr>
      <t xml:space="preserve">
</t>
    </r>
    <r>
      <rPr>
        <sz val="11"/>
        <color rgb="FF000000"/>
        <rFont val="Calibri"/>
      </rPr>
      <t>$ grep difok /etc/security/pwquality.conf /etc/security/pwquality.conf.d/*.conf</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"difok" is set to less than "8", or is commented out, this is a finding.</t>
    </r>
  </si>
  <si>
    <t>V-258113</t>
  </si>
  <si>
    <r>
      <rPr>
        <sz val="11"/>
        <rFont val="Calibri"/>
      </rPr>
      <t>RHEL 9 must require the maximum number of repeating characters of the same character class be limited to four when passwords are changed.</t>
    </r>
  </si>
  <si>
    <r>
      <rPr>
        <sz val="11"/>
        <color rgb="FF000000"/>
        <rFont val="Calibri"/>
      </rPr>
      <t>Configure RHEL 9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"maxclassrepeat" parameter:</t>
    </r>
    <r>
      <rPr>
        <sz val="11"/>
        <color rgb="FF000000"/>
        <rFont val="Calibri"/>
      </rPr>
      <t xml:space="preserve">
</t>
    </r>
    <r>
      <rPr>
        <sz val="11"/>
        <color rgb="FF000000"/>
        <rFont val="Calibri"/>
      </rPr>
      <t>maxclassrepeat = 4</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</si>
  <si>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a password, the greater the number of possible combinations that need to be tested before the password is compromised.</t>
    </r>
  </si>
  <si>
    <r>
      <rPr>
        <sz val="11"/>
        <color rgb="FF000000"/>
        <rFont val="Calibri"/>
      </rPr>
      <t>Verify that RHEL 9 requires that passwords can have a maximum of four repeating characters of the same character class.</t>
    </r>
    <r>
      <rPr>
        <sz val="11"/>
        <color rgb="FF000000"/>
        <rFont val="Calibri"/>
      </rPr>
      <t xml:space="preserve">
</t>
    </r>
    <r>
      <rPr>
        <sz val="11"/>
        <color rgb="FF000000"/>
        <rFont val="Calibri"/>
      </rPr>
      <t>$ grep maxclassrepeat /etc/security/pwquality.conf /etc/security/pwquality.conf.d/*.conf</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"0", more than "4", or is commented out, this is a finding.</t>
    </r>
  </si>
  <si>
    <t>V-258114</t>
  </si>
  <si>
    <r>
      <rPr>
        <sz val="11"/>
        <rFont val="Calibri"/>
      </rPr>
      <t>RHEL 9 must require the maximum number of repeating characters be limited to three when passwords are changed.</t>
    </r>
  </si>
  <si>
    <r>
      <rPr>
        <sz val="11"/>
        <color rgb="FF000000"/>
        <rFont val="Calibri"/>
      </rPr>
      <t>Configure RHEL 9 to require the change of the number of repeating consecutive characters when passwords are changed by setting the "maxrepeat"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"maxrepeat" parameter:</t>
    </r>
    <r>
      <rPr>
        <sz val="11"/>
        <color rgb="FF000000"/>
        <rFont val="Calibri"/>
      </rPr>
      <t xml:space="preserve">
</t>
    </r>
    <r>
      <rPr>
        <sz val="11"/>
        <color rgb="FF000000"/>
        <rFont val="Calibri"/>
      </rPr>
      <t>maxrepeat = 3</t>
    </r>
  </si>
  <si>
    <r>
      <rPr>
        <sz val="11"/>
        <color rgb="FF000000"/>
        <rFont val="Calibri"/>
      </rPr>
      <t>Verify that RHEL 9 requires that passwords can have a maximum of three of the same consecutive character.</t>
    </r>
    <r>
      <rPr>
        <sz val="11"/>
        <color rgb="FF000000"/>
        <rFont val="Calibri"/>
      </rPr>
      <t xml:space="preserve">
</t>
    </r>
    <r>
      <rPr>
        <sz val="11"/>
        <color rgb="FF000000"/>
        <rFont val="Calibri"/>
      </rPr>
      <t>$ grep maxrepeat /etc/security/pwquality.conf /etc/security/pwquality.conf.d/*.conf</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If the value of "maxrepeat" is set to more than "3", or is commented out, this is a finding.</t>
    </r>
  </si>
  <si>
    <t>V-258115</t>
  </si>
  <si>
    <r>
      <rPr>
        <sz val="11"/>
        <rFont val="Calibri"/>
      </rPr>
      <t>RHEL 9 must require the change of at least four character classes when passwords are changed.</t>
    </r>
  </si>
  <si>
    <r>
      <rPr>
        <sz val="11"/>
        <color rgb="FF000000"/>
        <rFont val="Calibri"/>
      </rPr>
      <t>Configure RHEL 9 to require the change of at least four character classes when passwords are changed by setting the "minclass" option.</t>
    </r>
    <r>
      <rPr>
        <sz val="11"/>
        <color rgb="FF000000"/>
        <rFont val="Calibri"/>
      </rPr>
      <t xml:space="preserve">
</t>
    </r>
    <r>
      <rPr>
        <sz val="11"/>
        <color rgb="FF000000"/>
        <rFont val="Calibri"/>
      </rPr>
      <t>Add or update the following line in the "/etc/security/pwquality.conf" file or a configuration file in the "/etc/security/pwquality.conf.d/" directory to contain the "minclass" parameter:</t>
    </r>
    <r>
      <rPr>
        <sz val="11"/>
        <color rgb="FF000000"/>
        <rFont val="Calibri"/>
      </rPr>
      <t xml:space="preserve">
</t>
    </r>
    <r>
      <rPr>
        <sz val="11"/>
        <color rgb="FF000000"/>
        <rFont val="Calibri"/>
      </rPr>
      <t>minclass = 4</t>
    </r>
  </si>
  <si>
    <r>
      <rPr>
        <sz val="11"/>
        <color rgb="FF000000"/>
        <rFont val="Calibri"/>
      </rPr>
      <t>Verify that RHEL 9 requires passwords to contain at least four character classes.</t>
    </r>
    <r>
      <rPr>
        <sz val="11"/>
        <color rgb="FF000000"/>
        <rFont val="Calibri"/>
      </rPr>
      <t xml:space="preserve">
</t>
    </r>
    <r>
      <rPr>
        <sz val="11"/>
        <color rgb="FF000000"/>
        <rFont val="Calibri"/>
      </rPr>
      <t>$ grep minclass /etc/security/pwquality.conf /etc/security/pwquality.conf.d/*.conf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or is commented out, this is a finding.</t>
    </r>
  </si>
  <si>
    <t>V-258116</t>
  </si>
  <si>
    <r>
      <rPr>
        <sz val="11"/>
        <rFont val="Calibri"/>
      </rPr>
      <t>RHEL 9 must be configured so that user and group account administration utilities are configured to store only encrypted representations of passwords.</t>
    </r>
  </si>
  <si>
    <r>
      <rPr>
        <sz val="11"/>
        <color rgb="FF000000"/>
        <rFont val="Calibri"/>
      </rPr>
      <t>Configure RHEL 9 to use the SHA-512 algorithm for password hashing.</t>
    </r>
    <r>
      <rPr>
        <sz val="11"/>
        <color rgb="FF000000"/>
        <rFont val="Calibri"/>
      </rPr>
      <t xml:space="preserve">
</t>
    </r>
    <r>
      <rPr>
        <sz val="11"/>
        <color rgb="FF000000"/>
        <rFont val="Calibri"/>
      </rPr>
      <t>Add or change the following line in the "[defaults]" section of "/etc/libuser.conf" file:</t>
    </r>
    <r>
      <rPr>
        <sz val="11"/>
        <color rgb="FF000000"/>
        <rFont val="Calibri"/>
      </rPr>
      <t xml:space="preserve">
</t>
    </r>
    <r>
      <rPr>
        <sz val="11"/>
        <color rgb="FF000000"/>
        <rFont val="Calibri"/>
      </rPr>
      <t>crypt_style = sha512</t>
    </r>
  </si>
  <si>
    <r>
      <rPr>
        <sz val="11"/>
        <color rgb="FF000000"/>
        <rFont val="Calibri"/>
      </rPr>
      <t>Passwords need to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This setting ensures user and group account administration utilities are configured to store only encrypted representations of passwords. Additionally, the "crypt_style" configuration option ensures the use of a strong hashing algorithm that makes password cracking attacks more difficult.</t>
    </r>
  </si>
  <si>
    <r>
      <rPr>
        <sz val="11"/>
        <color rgb="FF000000"/>
        <rFont val="Calibri"/>
      </rPr>
      <t>Verify the user and group account administration utilities are configured to store only encrypted representations of passwords with the following command:</t>
    </r>
    <r>
      <rPr>
        <sz val="11"/>
        <color rgb="FF000000"/>
        <rFont val="Calibri"/>
      </rPr>
      <t xml:space="preserve">
</t>
    </r>
    <r>
      <rPr>
        <sz val="11"/>
        <color rgb="FF000000"/>
        <rFont val="Calibri"/>
      </rPr>
      <t xml:space="preserve">$ grep crypt_style /etc/libuser.conf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"sha512", is not in the defaults section, is commented out, or does not exist, this is a finding.</t>
    </r>
  </si>
  <si>
    <t>V-258117</t>
  </si>
  <si>
    <r>
      <rPr>
        <sz val="11"/>
        <rFont val="Calibri"/>
      </rPr>
      <t>RHEL 9 must be configured to use the shadow file to store only encrypted representations of passwords.</t>
    </r>
  </si>
  <si>
    <r>
      <rPr>
        <sz val="11"/>
        <color rgb="FF000000"/>
        <rFont val="Calibri"/>
      </rPr>
      <t>Configure RHEL 9 to store only SHA512 encrypted representations of passwords.</t>
    </r>
    <r>
      <rPr>
        <sz val="11"/>
        <color rgb="FF000000"/>
        <rFont val="Calibri"/>
      </rPr>
      <t xml:space="preserve">
</t>
    </r>
    <r>
      <rPr>
        <sz val="11"/>
        <color rgb="FF000000"/>
        <rFont val="Calibri"/>
      </rPr>
      <t>Add or update the following line in the "/etc/login.defs" file:</t>
    </r>
    <r>
      <rPr>
        <sz val="11"/>
        <color rgb="FF000000"/>
        <rFont val="Calibri"/>
      </rPr>
      <t xml:space="preserve">
</t>
    </r>
    <r>
      <rPr>
        <sz val="11"/>
        <color rgb="FF000000"/>
        <rFont val="Calibri"/>
      </rPr>
      <t>ENCRYPT_METHOD SHA512</t>
    </r>
  </si>
  <si>
    <r>
      <rPr>
        <sz val="11"/>
        <color rgb="FF000000"/>
        <rFont val="Calibri"/>
      </rPr>
      <t>Verify the system's shadow file is configured to store only encrypted representations of passwords with a hash value of SHA512 with the following command:</t>
    </r>
    <r>
      <rPr>
        <sz val="11"/>
        <color rgb="FF000000"/>
        <rFont val="Calibri"/>
      </rPr>
      <t xml:space="preserve">
</t>
    </r>
    <r>
      <rPr>
        <sz val="11"/>
        <color rgb="FF000000"/>
        <rFont val="Calibri"/>
      </rPr>
      <t># grep -i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have a value of "SHA512", or the line is commented out, this is a finding.</t>
    </r>
  </si>
  <si>
    <t>V-258118</t>
  </si>
  <si>
    <r>
      <rPr>
        <sz val="11"/>
        <rFont val="Calibri"/>
      </rPr>
      <t>RHEL 9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</si>
  <si>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Remove any occurrences of " pam_succeed_if " in the  "/etc/pam.d/sudo" file.</t>
    </r>
  </si>
  <si>
    <r>
      <rPr>
        <sz val="11"/>
        <color rgb="FF000000"/>
        <rFont val="Calibri"/>
      </rPr>
      <t>Without reauthentication, users may access resources or perform tasks for which they do not have authorization. 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</si>
  <si>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configured to bypass password requirements for privilege escalation with the following command:</t>
    </r>
    <r>
      <rPr>
        <sz val="11"/>
        <color rgb="FF000000"/>
        <rFont val="Calibri"/>
      </rPr>
      <t xml:space="preserve">
</t>
    </r>
    <r>
      <rPr>
        <sz val="11"/>
        <color rgb="FF000000"/>
        <rFont val="Calibri"/>
      </rPr>
      <t xml:space="preserve">$ sudo grep pam_succeed_if /etc/pam.d/sudo </t>
    </r>
    <r>
      <rPr>
        <sz val="11"/>
        <color rgb="FF000000"/>
        <rFont val="Calibri"/>
      </rPr>
      <t xml:space="preserve">
</t>
    </r>
    <r>
      <rPr>
        <sz val="11"/>
        <color rgb="FF000000"/>
        <rFont val="Calibri"/>
      </rPr>
      <t>If any occurrences of "pam_succeed_if" are returned, this is a finding.</t>
    </r>
  </si>
  <si>
    <t>V-258120</t>
  </si>
  <si>
    <r>
      <rPr>
        <sz val="11"/>
        <rFont val="Calibri"/>
      </rPr>
      <t>RHEL 9 must not have accounts configured with blank or null passwords.</t>
    </r>
  </si>
  <si>
    <r>
      <rPr>
        <sz val="11"/>
        <color rgb="FF000000"/>
        <rFont val="Calibri"/>
      </rPr>
      <t>Configure all accounts on RHEL 9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xml:space="preserve">$ sudo passwd [username] </t>
    </r>
    <r>
      <rPr>
        <sz val="11"/>
        <color rgb="FF000000"/>
        <rFont val="Calibri"/>
      </rPr>
      <t xml:space="preserve">
</t>
    </r>
    <r>
      <rPr>
        <sz val="11"/>
        <color rgb="FF000000"/>
        <rFont val="Calibri"/>
      </rPr>
      <t>To lock an account:</t>
    </r>
    <r>
      <rPr>
        <sz val="11"/>
        <color rgb="FF000000"/>
        <rFont val="Calibri"/>
      </rPr>
      <t xml:space="preserve">
</t>
    </r>
    <r>
      <rPr>
        <sz val="11"/>
        <color rgb="FF000000"/>
        <rFont val="Calibri"/>
      </rPr>
      <t>$ sudo passwd -l [username]</t>
    </r>
  </si>
  <si>
    <r>
      <rPr>
        <sz val="11"/>
        <color rgb="FF000000"/>
        <rFont val="Calibri"/>
      </rPr>
      <t>Verify that null or blank passwords cannot be used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</si>
  <si>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V-258121</t>
  </si>
  <si>
    <r>
      <rPr>
        <sz val="11"/>
        <rFont val="Calibri"/>
      </rPr>
      <t>RHEL 9 must use the common access card (CAC) smart card driver.</t>
    </r>
  </si>
  <si>
    <r>
      <rPr>
        <sz val="11"/>
        <color rgb="FF000000"/>
        <rFont val="Calibri"/>
      </rPr>
      <t>Configure RHEL 9 to load the CAC driver.</t>
    </r>
    <r>
      <rPr>
        <sz val="11"/>
        <color rgb="FF000000"/>
        <rFont val="Calibri"/>
      </rPr>
      <t xml:space="preserve">
</t>
    </r>
    <r>
      <rPr>
        <sz val="11"/>
        <color rgb="FF000000"/>
        <rFont val="Calibri"/>
      </rPr>
      <t>$ sudo opensc-tool --set-conf-entry app:default:card_drivers:cac</t>
    </r>
    <r>
      <rPr>
        <sz val="11"/>
        <color rgb="FF000000"/>
        <rFont val="Calibri"/>
      </rPr>
      <t xml:space="preserve">
</t>
    </r>
    <r>
      <rPr>
        <sz val="11"/>
        <color rgb="FF000000"/>
        <rFont val="Calibri"/>
      </rPr>
      <t>Restart the pcscd service to apply the changes:</t>
    </r>
    <r>
      <rPr>
        <sz val="11"/>
        <color rgb="FF000000"/>
        <rFont val="Calibri"/>
      </rPr>
      <t xml:space="preserve">
</t>
    </r>
    <r>
      <rPr>
        <sz val="11"/>
        <color rgb="FF000000"/>
        <rFont val="Calibri"/>
      </rPr>
      <t>$ sudo systemctl restart pcscd</t>
    </r>
  </si>
  <si>
    <r>
      <rPr>
        <sz val="11"/>
        <color rgb="FF000000"/>
        <rFont val="Calibri"/>
      </rPr>
      <t>Smart card login provides two-factor authentication stronger than that provided by a username and password combination. Smart cards leverage public key infrastructure to provide and verify credentials. Configuring the smart card driver in use by the organization helps to prevent users from using unauthorized smart cards.</t>
    </r>
    <r>
      <rPr>
        <sz val="11"/>
        <color rgb="FF000000"/>
        <rFont val="Calibri"/>
      </rPr>
      <t xml:space="preserve">
</t>
    </r>
    <r>
      <rPr>
        <sz val="11"/>
        <color rgb="FF000000"/>
        <rFont val="Calibri"/>
      </rPr>
      <t>Satisfies: SRG-OS-000104-GPOS-00051, SRG-OS-000106-GPOS-00053, SRG-OS-000107-GPOS-00054, SRG-OS-000109-GPOS-00056, SRG-OS-000108-GPOS-00055, SRG-OS-000112-GPOS-00057, SRG-OS-000113-GPOS-00058</t>
    </r>
  </si>
  <si>
    <r>
      <rPr>
        <sz val="11"/>
        <color rgb="FF000000"/>
        <rFont val="Calibri"/>
      </rPr>
      <t>Verify RHEL loads the CAC driver with the following command:</t>
    </r>
    <r>
      <rPr>
        <sz val="11"/>
        <color rgb="FF000000"/>
        <rFont val="Calibri"/>
      </rPr>
      <t xml:space="preserve">
</t>
    </r>
    <r>
      <rPr>
        <sz val="11"/>
        <color rgb="FF000000"/>
        <rFont val="Calibri"/>
      </rPr>
      <t>$ sudo opensc-tool --get-conf-entry app:default:card_drivers</t>
    </r>
    <r>
      <rPr>
        <sz val="11"/>
        <color rgb="FF000000"/>
        <rFont val="Calibri"/>
      </rPr>
      <t xml:space="preserve">
</t>
    </r>
    <r>
      <rPr>
        <sz val="11"/>
        <color rgb="FF000000"/>
        <rFont val="Calibri"/>
      </rPr>
      <t>cac</t>
    </r>
    <r>
      <rPr>
        <sz val="11"/>
        <color rgb="FF000000"/>
        <rFont val="Calibri"/>
      </rPr>
      <t xml:space="preserve">
</t>
    </r>
    <r>
      <rPr>
        <sz val="11"/>
        <color rgb="FF000000"/>
        <rFont val="Calibri"/>
      </rPr>
      <t>If "cac" is not listed as a card driver, or no line is returned for "card_drivers", this is a finding.</t>
    </r>
  </si>
  <si>
    <t>V-258122</t>
  </si>
  <si>
    <r>
      <rPr>
        <sz val="11"/>
        <rFont val="Calibri"/>
      </rPr>
      <t>RHEL 9 must enable certificate based smart card authentication.</t>
    </r>
  </si>
  <si>
    <r>
      <rPr>
        <sz val="11"/>
        <color rgb="FF000000"/>
        <rFont val="Calibri"/>
      </rPr>
      <t>Edit the file "/etc/sssd/sssd.conf" or a configuration file in "/etc/sssd/conf.d" and add or edit the following line:</t>
    </r>
    <r>
      <rPr>
        <sz val="11"/>
        <color rgb="FF000000"/>
        <rFont val="Calibri"/>
      </rPr>
      <t xml:space="preserve">
</t>
    </r>
    <r>
      <rPr>
        <sz val="11"/>
        <color rgb="FF000000"/>
        <rFont val="Calibri"/>
      </rPr>
      <t>pam_cert_auth = True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</si>
  <si>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SRG-OS-000375-GPOS-00160, SRG-OS-000105-GPOS-00052</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</si>
  <si>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To verify that RHEL 9 has smart cards  enabled in System Security Services Daemon (SSSD), run the following command:</t>
    </r>
    <r>
      <rPr>
        <sz val="11"/>
        <color rgb="FF000000"/>
        <rFont val="Calibri"/>
      </rPr>
      <t xml:space="preserve">
</t>
    </r>
    <r>
      <rPr>
        <sz val="11"/>
        <color rgb="FF000000"/>
        <rFont val="Calibri"/>
      </rPr>
      <t>$ sudo grep -ir pam_cert_auth /etc/sssd/sssd.conf /etc/sssd/conf.d/</t>
    </r>
    <r>
      <rPr>
        <sz val="11"/>
        <color rgb="FF000000"/>
        <rFont val="Calibri"/>
      </rPr>
      <t xml:space="preserve">
</t>
    </r>
    <r>
      <rPr>
        <sz val="11"/>
        <color rgb="FF000000"/>
        <rFont val="Calibri"/>
      </rPr>
      <t xml:space="preserve">pam_cert_auth = True </t>
    </r>
    <r>
      <rPr>
        <sz val="11"/>
        <color rgb="FF000000"/>
        <rFont val="Calibri"/>
      </rPr>
      <t xml:space="preserve">
</t>
    </r>
    <r>
      <rPr>
        <sz val="11"/>
        <color rgb="FF000000"/>
        <rFont val="Calibri"/>
      </rPr>
      <t>If "pam_cert_auth" is not set to "True", the line is commented out, or the line is missing, this is a finding.</t>
    </r>
  </si>
  <si>
    <t>V-258123</t>
  </si>
  <si>
    <r>
      <rPr>
        <sz val="11"/>
        <rFont val="Calibri"/>
      </rPr>
      <t>RHEL 9 must implement certificate status checking for multifactor authentication.</t>
    </r>
  </si>
  <si>
    <r>
      <rPr>
        <sz val="11"/>
        <color rgb="FF000000"/>
        <rFont val="Calibri"/>
      </rPr>
      <t>Configure RHEL 9 to implement certificate status checking for multifactor authentication.</t>
    </r>
    <r>
      <rPr>
        <sz val="11"/>
        <color rgb="FF000000"/>
        <rFont val="Calibri"/>
      </rPr>
      <t xml:space="preserve">
</t>
    </r>
    <r>
      <rPr>
        <sz val="11"/>
        <color rgb="FF000000"/>
        <rFont val="Calibri"/>
      </rPr>
      <t>Review the "/etc/sssd/conf.d/certificate_verification.conf" file to determine if the system is configured to prevent OCSP or certificate verification.</t>
    </r>
    <r>
      <rPr>
        <sz val="11"/>
        <color rgb="FF000000"/>
        <rFont val="Calibri"/>
      </rPr>
      <t xml:space="preserve">
</t>
    </r>
    <r>
      <rPr>
        <sz val="11"/>
        <color rgb="FF000000"/>
        <rFont val="Calibri"/>
      </rPr>
      <t>Add the following line to the "/etc/sssd/conf.d/certificate_verification.conf" file:</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Set the correct ownership and permissions on the "/etc/sssd/conf.d/certificate_verification.conf" file by running these commands:</t>
    </r>
    <r>
      <rPr>
        <sz val="11"/>
        <color rgb="FF000000"/>
        <rFont val="Calibri"/>
      </rPr>
      <t xml:space="preserve">
</t>
    </r>
    <r>
      <rPr>
        <sz val="11"/>
        <color rgb="FF000000"/>
        <rFont val="Calibri"/>
      </rPr>
      <t>$ sudo chown root:root "/etc/sssd/conf.d/certificate_verification.conf"</t>
    </r>
    <r>
      <rPr>
        <sz val="11"/>
        <color rgb="FF000000"/>
        <rFont val="Calibri"/>
      </rPr>
      <t xml:space="preserve">
</t>
    </r>
    <r>
      <rPr>
        <sz val="11"/>
        <color rgb="FF000000"/>
        <rFont val="Calibri"/>
      </rPr>
      <t>$ sudo chmod 600 "/etc/sssd/conf.d/certificate_verification.conf"</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</si>
  <si>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RHEL 9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</si>
  <si>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the operating system implements Online Certificate Status Protocol (OCSP) and is using the proper digest value on the system with the following command:</t>
    </r>
    <r>
      <rPr>
        <sz val="11"/>
        <color rgb="FF000000"/>
        <rFont val="Calibri"/>
      </rPr>
      <t xml:space="preserve">
</t>
    </r>
    <r>
      <rPr>
        <sz val="11"/>
        <color rgb="FF000000"/>
        <rFont val="Calibri"/>
      </rPr>
      <t>$ sudo grep -sir certificate_verification /etc/sssd/sssd.conf /etc/sssd/conf.d/ | grep -v "^#"</t>
    </r>
    <r>
      <rPr>
        <sz val="11"/>
        <color rgb="FF000000"/>
        <rFont val="Calibri"/>
      </rPr>
      <t xml:space="preserve">
</t>
    </r>
    <r>
      <rPr>
        <sz val="11"/>
        <color rgb="FF000000"/>
        <rFont val="Calibri"/>
      </rPr>
      <t>/etc/sssd/conf.d/certificate_verification:certificate_verification = ocsp_dgst=sha512</t>
    </r>
    <r>
      <rPr>
        <sz val="11"/>
        <color rgb="FF000000"/>
        <rFont val="Calibri"/>
      </rPr>
      <t xml:space="preserve">
</t>
    </r>
    <r>
      <rPr>
        <sz val="11"/>
        <color rgb="FF000000"/>
        <rFont val="Calibri"/>
      </rPr>
      <t xml:space="preserve">If the certificate_verification line is missing from the [sssd] section, or is missing "ocsp_dgst=sha512", ask the administrator to indicate what type of multifactor authentication is being used and how the system implements certificate status checking. </t>
    </r>
    <r>
      <rPr>
        <sz val="11"/>
        <color rgb="FF000000"/>
        <rFont val="Calibri"/>
      </rPr>
      <t xml:space="preserve">
</t>
    </r>
    <r>
      <rPr>
        <sz val="11"/>
        <color rgb="FF000000"/>
        <rFont val="Calibri"/>
      </rPr>
      <t>If there is no evidence of certificate status checking being used, this is a finding.</t>
    </r>
  </si>
  <si>
    <t>V-258124</t>
  </si>
  <si>
    <r>
      <rPr>
        <sz val="11"/>
        <rFont val="Calibri"/>
      </rPr>
      <t>RHEL 9 must have the pcsc-lite package installed.</t>
    </r>
  </si>
  <si>
    <r>
      <rPr>
        <sz val="11"/>
        <color rgb="FF000000"/>
        <rFont val="Calibri"/>
      </rPr>
      <t>The  pcsc-lite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pcsc-lite</t>
    </r>
  </si>
  <si>
    <r>
      <rPr>
        <sz val="11"/>
        <color rgb="FF000000"/>
        <rFont val="Calibri"/>
      </rPr>
      <t>The pcsc-lite package must be installed if it is to be available for multifactor authentication using smart cards.</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</si>
  <si>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that RHEL 9 has the pcsc-lite package installed with the following command:</t>
    </r>
    <r>
      <rPr>
        <sz val="11"/>
        <color rgb="FF000000"/>
        <rFont val="Calibri"/>
      </rPr>
      <t xml:space="preserve">
</t>
    </r>
    <r>
      <rPr>
        <sz val="11"/>
        <color rgb="FF000000"/>
        <rFont val="Calibri"/>
      </rPr>
      <t>$ dnf list --installed pcsc-lite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pcsc-lite.x86_64          1.9.4-1.el9</t>
    </r>
    <r>
      <rPr>
        <sz val="11"/>
        <color rgb="FF000000"/>
        <rFont val="Calibri"/>
      </rPr>
      <t xml:space="preserve">
</t>
    </r>
    <r>
      <rPr>
        <sz val="11"/>
        <color rgb="FF000000"/>
        <rFont val="Calibri"/>
      </rPr>
      <t>If the "pcsc-lite" package is not installed, this is a finding.</t>
    </r>
  </si>
  <si>
    <t>V-258125</t>
  </si>
  <si>
    <r>
      <rPr>
        <sz val="11"/>
        <rFont val="Calibri"/>
      </rPr>
      <t>The pcscd service on RHEL 9 must be active.</t>
    </r>
  </si>
  <si>
    <r>
      <rPr>
        <sz val="11"/>
        <color rgb="FF000000"/>
        <rFont val="Calibri"/>
      </rPr>
      <t>To enable the pcscd socket, run the following command:</t>
    </r>
    <r>
      <rPr>
        <sz val="11"/>
        <color rgb="FF000000"/>
        <rFont val="Calibri"/>
      </rPr>
      <t xml:space="preserve">
</t>
    </r>
    <r>
      <rPr>
        <sz val="11"/>
        <color rgb="FF000000"/>
        <rFont val="Calibri"/>
      </rPr>
      <t>$ sudo systemctl enable --now pcscd.socket</t>
    </r>
  </si>
  <si>
    <r>
      <rPr>
        <sz val="11"/>
        <color rgb="FF000000"/>
        <rFont val="Calibri"/>
      </rPr>
      <t>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The daemon program for pcsc-lite and the MuscleCard framework is pcscd. It is a resource manager that coordinates communications with smart card readers and smart cards and cryptographic tokens that are connected to the system.</t>
    </r>
  </si>
  <si>
    <r>
      <rPr>
        <sz val="11"/>
        <color rgb="FF000000"/>
        <rFont val="Calibri"/>
      </rPr>
      <t>Verify that the "pcscd" socket is active with the following command:</t>
    </r>
    <r>
      <rPr>
        <sz val="11"/>
        <color rgb="FF000000"/>
        <rFont val="Calibri"/>
      </rPr>
      <t xml:space="preserve">
</t>
    </r>
    <r>
      <rPr>
        <sz val="11"/>
        <color rgb="FF000000"/>
        <rFont val="Calibri"/>
      </rPr>
      <t>$ systemctl is-active pcscd.socket</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pcscd socket is not active, this is a finding.</t>
    </r>
  </si>
  <si>
    <t>V-258126</t>
  </si>
  <si>
    <r>
      <rPr>
        <sz val="11"/>
        <rFont val="Calibri"/>
      </rPr>
      <t>RHEL 9 must have the opensc package installed.</t>
    </r>
  </si>
  <si>
    <r>
      <rPr>
        <sz val="11"/>
        <color rgb="FF000000"/>
        <rFont val="Calibri"/>
      </rPr>
      <t>The opensc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opensc</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</si>
  <si>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SRG-OS-000375-GPOS-00160, SRG-OS-000376-GPOS-00161</t>
    </r>
  </si>
  <si>
    <r>
      <rPr>
        <sz val="11"/>
        <color rgb="FF000000"/>
        <rFont val="Calibri"/>
      </rPr>
      <t>Verify that RHEL 9 has the opensc package installed with the following command:</t>
    </r>
    <r>
      <rPr>
        <sz val="11"/>
        <color rgb="FF000000"/>
        <rFont val="Calibri"/>
      </rPr>
      <t xml:space="preserve">
</t>
    </r>
    <r>
      <rPr>
        <sz val="11"/>
        <color rgb="FF000000"/>
        <rFont val="Calibri"/>
      </rPr>
      <t>$ dnf list --installed opensc</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opensc.x86_64          0.22.0-2.el9</t>
    </r>
    <r>
      <rPr>
        <sz val="11"/>
        <color rgb="FF000000"/>
        <rFont val="Calibri"/>
      </rPr>
      <t xml:space="preserve">
</t>
    </r>
    <r>
      <rPr>
        <sz val="11"/>
        <color rgb="FF000000"/>
        <rFont val="Calibri"/>
      </rPr>
      <t>If the "opensc" package is not installed, this is a finding.</t>
    </r>
  </si>
  <si>
    <t>V-258127</t>
  </si>
  <si>
    <r>
      <rPr>
        <sz val="11"/>
        <rFont val="Calibri"/>
      </rPr>
      <t>RHEL 9, for PKI-based authentication, must enforce authorized access to the corresponding private key.</t>
    </r>
  </si>
  <si>
    <r>
      <rPr>
        <sz val="11"/>
        <color rgb="FF000000"/>
        <rFont val="Calibri"/>
      </rPr>
      <t>Create a new private and public key pair that utilizes a passcode with the following command:</t>
    </r>
    <r>
      <rPr>
        <sz val="11"/>
        <color rgb="FF000000"/>
        <rFont val="Calibri"/>
      </rPr>
      <t xml:space="preserve">
</t>
    </r>
    <r>
      <rPr>
        <sz val="11"/>
        <color rgb="FF000000"/>
        <rFont val="Calibri"/>
      </rPr>
      <t>$ sudo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</si>
  <si>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</si>
  <si>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the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The expected output is a password prompt:</t>
    </r>
    <r>
      <rPr>
        <sz val="11"/>
        <color rgb="FF000000"/>
        <rFont val="Calibri"/>
      </rPr>
      <t xml:space="preserve">
</t>
    </r>
    <r>
      <rPr>
        <sz val="11"/>
        <color rgb="FF000000"/>
        <rFont val="Calibri"/>
      </rPr>
      <t xml:space="preserve"> "Enter passphrase:"</t>
    </r>
    <r>
      <rPr>
        <sz val="11"/>
        <color rgb="FF000000"/>
        <rFont val="Calibri"/>
      </rPr>
      <t xml:space="preserve">
</t>
    </r>
    <r>
      <rPr>
        <sz val="11"/>
        <color rgb="FF000000"/>
        <rFont val="Calibri"/>
      </rPr>
      <t>If the password prompt is not displayed, and the contents of the key are displayed, this is a finding.</t>
    </r>
  </si>
  <si>
    <t>V-258128</t>
  </si>
  <si>
    <r>
      <rPr>
        <sz val="11"/>
        <rFont val="Calibri"/>
      </rPr>
      <t>RHEL 9 must require authentication to access emergency mode.</t>
    </r>
  </si>
  <si>
    <r>
      <rPr>
        <sz val="11"/>
        <color rgb="FF000000"/>
        <rFont val="Calibri"/>
      </rPr>
      <t>Configure RHEL 9 to require authentication for emergency mode.</t>
    </r>
    <r>
      <rPr>
        <sz val="11"/>
        <color rgb="FF000000"/>
        <rFont val="Calibri"/>
      </rPr>
      <t xml:space="preserve">
</t>
    </r>
    <r>
      <rPr>
        <sz val="11"/>
        <color rgb="FF000000"/>
        <rFont val="Calibri"/>
      </rPr>
      <t xml:space="preserve">Create a directory for supplementary configuration files: </t>
    </r>
    <r>
      <rPr>
        <sz val="11"/>
        <color rgb="FF000000"/>
        <rFont val="Calibri"/>
      </rPr>
      <t xml:space="preserve">
</t>
    </r>
    <r>
      <rPr>
        <sz val="11"/>
        <color rgb="FF000000"/>
        <rFont val="Calibri"/>
      </rPr>
      <t>$ sudo mkdir /etc/systemd/system/emergency.service.d/</t>
    </r>
    <r>
      <rPr>
        <sz val="11"/>
        <color rgb="FF000000"/>
        <rFont val="Calibri"/>
      </rPr>
      <t xml:space="preserve">
</t>
    </r>
    <r>
      <rPr>
        <sz val="11"/>
        <color rgb="FF000000"/>
        <rFont val="Calibri"/>
      </rPr>
      <t>Copy the original file emergency.service file to the new directory with:</t>
    </r>
    <r>
      <rPr>
        <sz val="11"/>
        <color rgb="FF000000"/>
        <rFont val="Calibri"/>
      </rPr>
      <t xml:space="preserve">
</t>
    </r>
    <r>
      <rPr>
        <sz val="11"/>
        <color rgb="FF000000"/>
        <rFont val="Calibri"/>
      </rPr>
      <t>$ sudo cp  /usr/lib/systemd/system/emergency.service  /etc/systemd/system/emergency.service.d/emergency.service.conf</t>
    </r>
    <r>
      <rPr>
        <sz val="11"/>
        <color rgb="FF000000"/>
        <rFont val="Calibri"/>
      </rPr>
      <t xml:space="preserve">
</t>
    </r>
    <r>
      <rPr>
        <sz val="11"/>
        <color rgb="FF000000"/>
        <rFont val="Calibri"/>
      </rPr>
      <t>Open the new file:</t>
    </r>
    <r>
      <rPr>
        <sz val="11"/>
        <color rgb="FF000000"/>
        <rFont val="Calibri"/>
      </rPr>
      <t xml:space="preserve">
</t>
    </r>
    <r>
      <rPr>
        <sz val="11"/>
        <color rgb="FF000000"/>
        <rFont val="Calibri"/>
      </rPr>
      <t>$ sudo vi /etc/systemd/system/emergency.service.d/emergency.service.conf</t>
    </r>
    <r>
      <rPr>
        <sz val="11"/>
        <color rgb="FF000000"/>
        <rFont val="Calibri"/>
      </rPr>
      <t xml:space="preserve">
</t>
    </r>
    <r>
      <rPr>
        <sz val="11"/>
        <color rgb="FF000000"/>
        <rFont val="Calibri"/>
      </rPr>
      <t>Add or modify the following line in the new file:</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Comment out or remove the ExecStart and ExecStartPre lines in /usr/lib/systemd/system/emergency.service as they can only exist in one location.</t>
    </r>
    <r>
      <rPr>
        <sz val="11"/>
        <color rgb="FF000000"/>
        <rFont val="Calibri"/>
      </rPr>
      <t xml:space="preserve">
</t>
    </r>
    <r>
      <rPr>
        <sz val="11"/>
        <color rgb="FF000000"/>
        <rFont val="Calibri"/>
      </rPr>
      <t>Apply changes to unit files without rebooting the system:</t>
    </r>
    <r>
      <rPr>
        <sz val="11"/>
        <color rgb="FF000000"/>
        <rFont val="Calibri"/>
      </rPr>
      <t xml:space="preserve">
</t>
    </r>
    <r>
      <rPr>
        <sz val="11"/>
        <color rgb="FF000000"/>
        <rFont val="Calibri"/>
      </rPr>
      <t>$ sudo systemctl daemon-reload</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</si>
  <si>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This requirement prevents attackers with physical access from trivially bypassing security on the machine and gaining root access. Such accesses are further prevented by configuring the bootloader password.</t>
    </r>
  </si>
  <si>
    <r>
      <rPr>
        <sz val="11"/>
        <color rgb="FF000000"/>
        <rFont val="Calibri"/>
      </rPr>
      <t>Verify RHEL 9 requires authentication for emergency mode with the following command:</t>
    </r>
    <r>
      <rPr>
        <sz val="11"/>
        <color rgb="FF000000"/>
        <rFont val="Calibri"/>
      </rPr>
      <t xml:space="preserve">
</t>
    </r>
    <r>
      <rPr>
        <sz val="11"/>
        <color rgb="FF000000"/>
        <rFont val="Calibri"/>
      </rPr>
      <t xml:space="preserve">$ grep sulogin /usr/lib/systemd/system/emergency.service </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If the line is not returned from the default systemd file, use the following command to look for modifications to the emergency.service:</t>
    </r>
    <r>
      <rPr>
        <sz val="11"/>
        <color rgb="FF000000"/>
        <rFont val="Calibri"/>
      </rPr>
      <t xml:space="preserve">
</t>
    </r>
    <r>
      <rPr>
        <sz val="11"/>
        <color rgb="FF000000"/>
        <rFont val="Calibri"/>
      </rPr>
      <t xml:space="preserve">$ grep sulogin /etc/systemd/system/emergency.service.d/*.conf </t>
    </r>
    <r>
      <rPr>
        <sz val="11"/>
        <color rgb="FF000000"/>
        <rFont val="Calibri"/>
      </rPr>
      <t xml:space="preserve">
</t>
    </r>
    <r>
      <rPr>
        <sz val="11"/>
        <color rgb="FF000000"/>
        <rFont val="Calibri"/>
      </rPr>
      <t>If the line is not returned from either location this is a finding.</t>
    </r>
    <r>
      <rPr>
        <sz val="11"/>
        <color rgb="FF000000"/>
        <rFont val="Calibri"/>
      </rPr>
      <t xml:space="preserve">
</t>
    </r>
    <r>
      <rPr>
        <sz val="11"/>
        <color rgb="FF000000"/>
        <rFont val="Calibri"/>
      </rPr>
      <t>Note: The configuration setting can only be in either the default location, or in the drop in file, not both locations.</t>
    </r>
  </si>
  <si>
    <t>V-258129</t>
  </si>
  <si>
    <r>
      <rPr>
        <sz val="11"/>
        <rFont val="Calibri"/>
      </rPr>
      <t>RHEL 9 must require authentication to access single-user mode.</t>
    </r>
  </si>
  <si>
    <r>
      <rPr>
        <sz val="11"/>
        <color rgb="FF000000"/>
        <rFont val="Calibri"/>
      </rPr>
      <t>Configure RHEL 9 to require authentication for single-user mode.</t>
    </r>
    <r>
      <rPr>
        <sz val="11"/>
        <color rgb="FF000000"/>
        <rFont val="Calibri"/>
      </rPr>
      <t xml:space="preserve">
</t>
    </r>
    <r>
      <rPr>
        <sz val="11"/>
        <color rgb="FF000000"/>
        <rFont val="Calibri"/>
      </rPr>
      <t xml:space="preserve">Create a directory for supplementary configuration files: </t>
    </r>
    <r>
      <rPr>
        <sz val="11"/>
        <color rgb="FF000000"/>
        <rFont val="Calibri"/>
      </rPr>
      <t xml:space="preserve">
</t>
    </r>
    <r>
      <rPr>
        <sz val="11"/>
        <color rgb="FF000000"/>
        <rFont val="Calibri"/>
      </rPr>
      <t>$ sudo mkdir /etc/systemd/system/rescue.service.d/</t>
    </r>
    <r>
      <rPr>
        <sz val="11"/>
        <color rgb="FF000000"/>
        <rFont val="Calibri"/>
      </rPr>
      <t xml:space="preserve">
</t>
    </r>
    <r>
      <rPr>
        <sz val="11"/>
        <color rgb="FF000000"/>
        <rFont val="Calibri"/>
      </rPr>
      <t>Copy the original file rescue.service file to the new directory with:</t>
    </r>
    <r>
      <rPr>
        <sz val="11"/>
        <color rgb="FF000000"/>
        <rFont val="Calibri"/>
      </rPr>
      <t xml:space="preserve">
</t>
    </r>
    <r>
      <rPr>
        <sz val="11"/>
        <color rgb="FF000000"/>
        <rFont val="Calibri"/>
      </rPr>
      <t>$ sudo cp  /usr/lib/systemd/system/rescue.service  /etc/systemd/system/rescue.service.d/rescue.service.conf</t>
    </r>
    <r>
      <rPr>
        <sz val="11"/>
        <color rgb="FF000000"/>
        <rFont val="Calibri"/>
      </rPr>
      <t xml:space="preserve">
</t>
    </r>
    <r>
      <rPr>
        <sz val="11"/>
        <color rgb="FF000000"/>
        <rFont val="Calibri"/>
      </rPr>
      <t>Open the new file:</t>
    </r>
    <r>
      <rPr>
        <sz val="11"/>
        <color rgb="FF000000"/>
        <rFont val="Calibri"/>
      </rPr>
      <t xml:space="preserve">
</t>
    </r>
    <r>
      <rPr>
        <sz val="11"/>
        <color rgb="FF000000"/>
        <rFont val="Calibri"/>
      </rPr>
      <t>$ sudo vi etc/systemd/system/rescue.service.d/rescue.service.conf</t>
    </r>
    <r>
      <rPr>
        <sz val="11"/>
        <color rgb="FF000000"/>
        <rFont val="Calibri"/>
      </rPr>
      <t xml:space="preserve">
</t>
    </r>
    <r>
      <rPr>
        <sz val="11"/>
        <color rgb="FF000000"/>
        <rFont val="Calibri"/>
      </rPr>
      <t>Add this line to the new file:</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Comment out or remove the ExecStart and ExecStartPre lines in /usr/lib/systemd/system/rescue.service as they can only exist in one location.</t>
    </r>
    <r>
      <rPr>
        <sz val="11"/>
        <color rgb="FF000000"/>
        <rFont val="Calibri"/>
      </rPr>
      <t xml:space="preserve">
</t>
    </r>
    <r>
      <rPr>
        <sz val="11"/>
        <color rgb="FF000000"/>
        <rFont val="Calibri"/>
      </rPr>
      <t>Apply changes to unit files without rebooting the system:</t>
    </r>
    <r>
      <rPr>
        <sz val="11"/>
        <color rgb="FF000000"/>
        <rFont val="Calibri"/>
      </rPr>
      <t xml:space="preserve">
</t>
    </r>
    <r>
      <rPr>
        <sz val="11"/>
        <color rgb="FF000000"/>
        <rFont val="Calibri"/>
      </rPr>
      <t>$ sudo systemctl daemon-reload</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</si>
  <si>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This requirement prevents attackers with physical access from trivially bypassing security on the machine and gaining root access. Such accesses are further prevented by configuring the bootloader password.</t>
    </r>
    <r>
      <rPr>
        <sz val="11"/>
        <color rgb="FF000000"/>
        <rFont val="Calibri"/>
      </rPr>
      <t xml:space="preserve">
</t>
    </r>
    <r>
      <rPr>
        <sz val="11"/>
        <color rgb="FF000000"/>
        <rFont val="Calibri"/>
      </rPr>
      <t>To modify properties, such as dependencies or timeouts, of a service that is handled by a SysV initscript, do not modify the initscript itself. Instead, create a systemd drop-in configuration file for the service. Then manage this service in the same way as a normal systemd service.</t>
    </r>
    <r>
      <rPr>
        <sz val="11"/>
        <color rgb="FF000000"/>
        <rFont val="Calibri"/>
      </rPr>
      <t xml:space="preserve">
</t>
    </r>
    <r>
      <rPr>
        <sz val="11"/>
        <color rgb="FF000000"/>
        <rFont val="Calibri"/>
      </rPr>
      <t>For example, to extend the configuration of the network service, do not modify the /etc/rc.d/init.d/network initscript file. Instead, create new directory /etc/systemd/system/network.service.d/ and a systemd drop-in file /etc/systemd/system/network.service.d/my_config.conf. Then, put the modified values into the drop-in file. Note: systemd knows the network service as network.service, which is why the created directory must be called "network.service.d".</t>
    </r>
  </si>
  <si>
    <r>
      <rPr>
        <sz val="11"/>
        <color rgb="FF000000"/>
        <rFont val="Calibri"/>
      </rPr>
      <t>Verify RHEL 9 requires authentication for single-user mode with the following command:</t>
    </r>
    <r>
      <rPr>
        <sz val="11"/>
        <color rgb="FF000000"/>
        <rFont val="Calibri"/>
      </rPr>
      <t xml:space="preserve">
</t>
    </r>
    <r>
      <rPr>
        <sz val="11"/>
        <color rgb="FF000000"/>
        <rFont val="Calibri"/>
      </rPr>
      <t xml:space="preserve">$ grep sulogin /usr/lib/systemd/system/rescue.service </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the line is not returned from the default systemd file, use the following command to look for modifications to the rescue.service:</t>
    </r>
    <r>
      <rPr>
        <sz val="11"/>
        <color rgb="FF000000"/>
        <rFont val="Calibri"/>
      </rPr>
      <t xml:space="preserve">
</t>
    </r>
    <r>
      <rPr>
        <sz val="11"/>
        <color rgb="FF000000"/>
        <rFont val="Calibri"/>
      </rPr>
      <t xml:space="preserve">$ grep sulogin /etc/systemd/system/rescue.service.d/*.conf </t>
    </r>
    <r>
      <rPr>
        <sz val="11"/>
        <color rgb="FF000000"/>
        <rFont val="Calibri"/>
      </rPr>
      <t xml:space="preserve">
</t>
    </r>
    <r>
      <rPr>
        <sz val="11"/>
        <color rgb="FF000000"/>
        <rFont val="Calibri"/>
      </rPr>
      <t>If the line is not returned from either location this is a finding.</t>
    </r>
    <r>
      <rPr>
        <sz val="11"/>
        <color rgb="FF000000"/>
        <rFont val="Calibri"/>
      </rPr>
      <t xml:space="preserve">
</t>
    </r>
    <r>
      <rPr>
        <sz val="11"/>
        <color rgb="FF000000"/>
        <rFont val="Calibri"/>
      </rPr>
      <t>Note: The configuration setting can only be in either the default location, or in the drop in file, not both locations.</t>
    </r>
  </si>
  <si>
    <t>V-258131</t>
  </si>
  <si>
    <r>
      <rPr>
        <sz val="11"/>
        <rFont val="Calibri"/>
      </rPr>
      <t>RHEL 9, for PKI-based authentication, must validate certificates by constructing a certification path (which includes status information) to an accepted trust anchor.</t>
    </r>
  </si>
  <si>
    <r>
      <rPr>
        <sz val="11"/>
        <color rgb="FF000000"/>
        <rFont val="Calibri"/>
      </rPr>
      <t>Configure RHEL 9,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Obtain a valid copy of the DOD root CA file from the PKI CA certificate bundle from cyber.mil and copy the DoD_PKE_CA_chain.pem into the following file:</t>
    </r>
    <r>
      <rPr>
        <sz val="11"/>
        <color rgb="FF000000"/>
        <rFont val="Calibri"/>
      </rPr>
      <t xml:space="preserve">
</t>
    </r>
    <r>
      <rPr>
        <sz val="11"/>
        <color rgb="FF000000"/>
        <rFont val="Calibri"/>
      </rPr>
      <t>/etc/sssd/pki/sssd_auth_ca_db.pem</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</si>
  <si>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</si>
  <si>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RHEL 9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</si>
  <si>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V-258132</t>
  </si>
  <si>
    <r>
      <rPr>
        <sz val="11"/>
        <rFont val="Calibri"/>
      </rPr>
      <t>RHEL 9 must map the authenticated identity to the user or group account for PKI-based authentication.</t>
    </r>
  </si>
  <si>
    <r>
      <rPr>
        <sz val="11"/>
        <color rgb="FF000000"/>
        <rFont val="Calibri"/>
      </rPr>
      <t>Configure RHEL 9 to map the authenticated identity to the user or group account by adding or modifying the certmap section of the "/etc/sssd/sssd.conf" file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 .*EDIPI@mil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</si>
  <si>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</si>
  <si>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the certificate of the user or group is mapped to the corresponding user or group in the "sssd.conf" file with the following command:</t>
    </r>
    <r>
      <rPr>
        <sz val="11"/>
        <color rgb="FF000000"/>
        <rFont val="Calibri"/>
      </rPr>
      <t xml:space="preserve">
</t>
    </r>
    <r>
      <rPr>
        <sz val="11"/>
        <color rgb="FF000000"/>
        <rFont val="Calibri"/>
      </rPr>
      <t>$ sudo find /etc/sssd/sssd.conf /etc/sssd/conf.d/ -type f -exec cat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 xml:space="preserve">If the certmap section does not exist, ask the SA to indicate how certificates are mapped to accounts. </t>
    </r>
    <r>
      <rPr>
        <sz val="11"/>
        <color rgb="FF000000"/>
        <rFont val="Calibri"/>
      </rPr>
      <t xml:space="preserve">
</t>
    </r>
    <r>
      <rPr>
        <sz val="11"/>
        <color rgb="FF000000"/>
        <rFont val="Calibri"/>
      </rPr>
      <t>If there is no evidence of certificate mapping, this is a finding.</t>
    </r>
  </si>
  <si>
    <t>V-258133</t>
  </si>
  <si>
    <r>
      <rPr>
        <sz val="11"/>
        <rFont val="Calibri"/>
      </rPr>
      <t>RHEL 9 must prohibit the use of cached authenticators after one day.</t>
    </r>
  </si>
  <si>
    <r>
      <rPr>
        <sz val="11"/>
        <color rgb="FF000000"/>
        <rFont val="Calibri"/>
      </rPr>
      <t>Configure the SSSD to prohibit the use of cached authentications after one day.</t>
    </r>
    <r>
      <rPr>
        <sz val="11"/>
        <color rgb="FF000000"/>
        <rFont val="Calibri"/>
      </rPr>
      <t xml:space="preserve">
</t>
    </r>
    <r>
      <rPr>
        <sz val="11"/>
        <color rgb="FF000000"/>
        <rFont val="Calibri"/>
      </rPr>
      <t>Edit the file "/etc/sssd/sssd.conf" or a configuration file in "/etc/sssd/conf.d" and add or edit the following line just below the line [pam]:</t>
    </r>
    <r>
      <rPr>
        <sz val="11"/>
        <color rgb="FF000000"/>
        <rFont val="Calibri"/>
      </rPr>
      <t xml:space="preserve">
</t>
    </r>
    <r>
      <rPr>
        <sz val="11"/>
        <color rgb="FF000000"/>
        <rFont val="Calibri"/>
      </rPr>
      <t>offline_credentials_expiration = 1</t>
    </r>
  </si>
  <si>
    <r>
      <rPr>
        <sz val="11"/>
        <color rgb="FF000000"/>
        <rFont val="Calibri"/>
      </rPr>
      <t>If cached authentication information is out-of-date, the validity of the authentication information may be questionable.</t>
    </r>
  </si>
  <si>
    <r>
      <rPr>
        <sz val="11"/>
        <color rgb="FF000000"/>
        <rFont val="Calibri"/>
      </rPr>
      <t>Verify that the System Security Services Daemon (SSSD) prohibits the use of cached authentications after one day.</t>
    </r>
    <r>
      <rPr>
        <sz val="11"/>
        <color rgb="FF000000"/>
        <rFont val="Calibri"/>
      </rPr>
      <t xml:space="preserve">
</t>
    </r>
    <r>
      <rPr>
        <sz val="11"/>
        <color rgb="FF000000"/>
        <rFont val="Calibri"/>
      </rPr>
      <t>Note: Cached authentication settings should be configured even if smart card authentication is not used on the system.</t>
    </r>
    <r>
      <rPr>
        <sz val="11"/>
        <color rgb="FF000000"/>
        <rFont val="Calibri"/>
      </rPr>
      <t xml:space="preserve">
</t>
    </r>
    <r>
      <rPr>
        <sz val="11"/>
        <color rgb="FF000000"/>
        <rFont val="Calibri"/>
      </rPr>
      <t>Check that SSSD allows cached authentications with the following command:</t>
    </r>
    <r>
      <rPr>
        <sz val="11"/>
        <color rgb="FF000000"/>
        <rFont val="Calibri"/>
      </rPr>
      <t xml:space="preserve">
</t>
    </r>
    <r>
      <rPr>
        <sz val="11"/>
        <color rgb="FF000000"/>
        <rFont val="Calibri"/>
      </rPr>
      <t>$ sudo grep -ir cache_credentials /etc/sssd/sssd.conf /etc/sssd/conf.d/</t>
    </r>
    <r>
      <rPr>
        <sz val="11"/>
        <color rgb="FF000000"/>
        <rFont val="Calibri"/>
      </rPr>
      <t xml:space="preserve">
</t>
    </r>
    <r>
      <rPr>
        <sz val="11"/>
        <color rgb="FF000000"/>
        <rFont val="Calibri"/>
      </rPr>
      <t>cache_credentials = true</t>
    </r>
    <r>
      <rPr>
        <sz val="11"/>
        <color rgb="FF000000"/>
        <rFont val="Calibri"/>
      </rPr>
      <t xml:space="preserve">
</t>
    </r>
    <r>
      <rPr>
        <sz val="11"/>
        <color rgb="FF000000"/>
        <rFont val="Calibri"/>
      </rPr>
      <t>If "cache_credentials" is set to "false" or missing from the configuration file,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sudo grep -ir offline_credentials_expiration /etc/sssd/sssd.conf /etc/sssd/conf.d/</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"offline_credentials_expiration" is not set to a value of "1", this is a finding.</t>
    </r>
  </si>
  <si>
    <t>V-258134</t>
  </si>
  <si>
    <r>
      <rPr>
        <sz val="11"/>
        <rFont val="Calibri"/>
      </rPr>
      <t>RHEL 9 must have the AIDE package installed.</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</si>
  <si>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sudo dnf install aide</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Start timestamp: 2023-06-05 10:09:04 -0600 (AIDE 0.16)</t>
    </r>
    <r>
      <rPr>
        <sz val="11"/>
        <color rgb="FF000000"/>
        <rFont val="Calibri"/>
      </rPr>
      <t xml:space="preserve">
</t>
    </r>
    <r>
      <rPr>
        <sz val="11"/>
        <color rgb="FF000000"/>
        <rFont val="Calibri"/>
      </rPr>
      <t>AIDE initialized database at /var/lib/aide/aide.db.new.gz</t>
    </r>
    <r>
      <rPr>
        <sz val="11"/>
        <color rgb="FF000000"/>
        <rFont val="Calibri"/>
      </rPr>
      <t xml:space="preserve">
</t>
    </r>
    <r>
      <rPr>
        <sz val="11"/>
        <color rgb="FF000000"/>
        <rFont val="Calibri"/>
      </rPr>
      <t>Number of entries:      86833</t>
    </r>
    <r>
      <rPr>
        <sz val="11"/>
        <color rgb="FF000000"/>
        <rFont val="Calibri"/>
      </rPr>
      <t xml:space="preserve">
</t>
    </r>
    <r>
      <rPr>
        <sz val="11"/>
        <color rgb="FF000000"/>
        <rFont val="Calibri"/>
      </rPr>
      <t>---------------------------------------------------</t>
    </r>
    <r>
      <rPr>
        <sz val="11"/>
        <color rgb="FF000000"/>
        <rFont val="Calibri"/>
      </rPr>
      <t xml:space="preserve">
</t>
    </r>
    <r>
      <rPr>
        <sz val="11"/>
        <color rgb="FF000000"/>
        <rFont val="Calibri"/>
      </rPr>
      <t>The attributes of the (uncompressed) database(s):</t>
    </r>
    <r>
      <rPr>
        <sz val="11"/>
        <color rgb="FF000000"/>
        <rFont val="Calibri"/>
      </rPr>
      <t xml:space="preserve">
</t>
    </r>
    <r>
      <rPr>
        <sz val="11"/>
        <color rgb="FF000000"/>
        <rFont val="Calibri"/>
      </rPr>
      <t>---------------------------------------------------</t>
    </r>
    <r>
      <rPr>
        <sz val="11"/>
        <color rgb="FF000000"/>
        <rFont val="Calibri"/>
      </rPr>
      <t xml:space="preserve">
</t>
    </r>
    <r>
      <rPr>
        <sz val="11"/>
        <color rgb="FF000000"/>
        <rFont val="Calibri"/>
      </rPr>
      <t>/var/lib/aide/aide.db.new.gz</t>
    </r>
    <r>
      <rPr>
        <sz val="11"/>
        <color rgb="FF000000"/>
        <rFont val="Calibri"/>
      </rPr>
      <t xml:space="preserve">
</t>
    </r>
    <r>
      <rPr>
        <sz val="11"/>
        <color rgb="FF000000"/>
        <rFont val="Calibri"/>
      </rPr>
      <t xml:space="preserve">  MD5      : coZUtPHhoFoeD7+k54fUvQ==</t>
    </r>
    <r>
      <rPr>
        <sz val="11"/>
        <color rgb="FF000000"/>
        <rFont val="Calibri"/>
      </rPr>
      <t xml:space="preserve">
</t>
    </r>
    <r>
      <rPr>
        <sz val="11"/>
        <color rgb="FF000000"/>
        <rFont val="Calibri"/>
      </rPr>
      <t xml:space="preserve">  SHA1     : DVpOEMWJwo0uPgrKZAygIUgSxeM=</t>
    </r>
    <r>
      <rPr>
        <sz val="11"/>
        <color rgb="FF000000"/>
        <rFont val="Calibri"/>
      </rPr>
      <t xml:space="preserve">
</t>
    </r>
    <r>
      <rPr>
        <sz val="11"/>
        <color rgb="FF000000"/>
        <rFont val="Calibri"/>
      </rPr>
      <t xml:space="preserve">  SHA256   : EQiZH0XNEk001tcDmJa+5STFEjDb4MPE</t>
    </r>
    <r>
      <rPr>
        <sz val="11"/>
        <color rgb="FF000000"/>
        <rFont val="Calibri"/>
      </rPr>
      <t xml:space="preserve">
</t>
    </r>
    <r>
      <rPr>
        <sz val="11"/>
        <color rgb="FF000000"/>
        <rFont val="Calibri"/>
      </rPr>
      <t xml:space="preserve">             TGdBJ/uvZKc=</t>
    </r>
    <r>
      <rPr>
        <sz val="11"/>
        <color rgb="FF000000"/>
        <rFont val="Calibri"/>
      </rPr>
      <t xml:space="preserve">
</t>
    </r>
    <r>
      <rPr>
        <sz val="11"/>
        <color rgb="FF000000"/>
        <rFont val="Calibri"/>
      </rPr>
      <t xml:space="preserve">  SHA512   : 86KUqw++PZhoPK0SZvT3zuFq9yu9nnPP</t>
    </r>
    <r>
      <rPr>
        <sz val="11"/>
        <color rgb="FF000000"/>
        <rFont val="Calibri"/>
      </rPr>
      <t xml:space="preserve">
</t>
    </r>
    <r>
      <rPr>
        <sz val="11"/>
        <color rgb="FF000000"/>
        <rFont val="Calibri"/>
      </rPr>
      <t xml:space="preserve">             toei0nENVELJ1LPurjoMlRig6q69VR8l</t>
    </r>
    <r>
      <rPr>
        <sz val="11"/>
        <color rgb="FF000000"/>
        <rFont val="Calibri"/>
      </rPr>
      <t xml:space="preserve">
</t>
    </r>
    <r>
      <rPr>
        <sz val="11"/>
        <color rgb="FF000000"/>
        <rFont val="Calibri"/>
      </rPr>
      <t xml:space="preserve">             +44EwO9eYyy9nnbzQsfG1g==</t>
    </r>
    <r>
      <rPr>
        <sz val="11"/>
        <color rgb="FF000000"/>
        <rFont val="Calibri"/>
      </rPr>
      <t xml:space="preserve">
</t>
    </r>
    <r>
      <rPr>
        <sz val="11"/>
        <color rgb="FF000000"/>
        <rFont val="Calibri"/>
      </rPr>
      <t>End timestamp: 2023-06-05 10:09:57 -0600 (run time: 0m 53s)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2023-06-05 10:16:08 -0600 (AIDE 0.16)</t>
    </r>
    <r>
      <rPr>
        <sz val="11"/>
        <color rgb="FF000000"/>
        <rFont val="Calibri"/>
      </rPr>
      <t xml:space="preserve">
</t>
    </r>
    <r>
      <rPr>
        <sz val="11"/>
        <color rgb="FF000000"/>
        <rFont val="Calibri"/>
      </rPr>
      <t>AIDE found NO differences between database and filesystem. Looks okay!!</t>
    </r>
    <r>
      <rPr>
        <sz val="11"/>
        <color rgb="FF000000"/>
        <rFont val="Calibri"/>
      </rPr>
      <t xml:space="preserve">
</t>
    </r>
    <r>
      <rPr>
        <sz val="11"/>
        <color rgb="FF000000"/>
        <rFont val="Calibri"/>
      </rPr>
      <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</si>
  <si>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Selection lines in the aide.conf file determine which files and directories AIDE will monitor for changes. They follow this format:</t>
    </r>
    <r>
      <rPr>
        <sz val="11"/>
        <color rgb="FF000000"/>
        <rFont val="Calibri"/>
      </rPr>
      <t xml:space="preserve">
</t>
    </r>
    <r>
      <rPr>
        <sz val="11"/>
        <color rgb="FF000000"/>
        <rFont val="Calibri"/>
      </rPr>
      <t>&lt;path&gt; &lt;rules&gt;</t>
    </r>
    <r>
      <rPr>
        <sz val="11"/>
        <color rgb="FF000000"/>
        <rFont val="Calibri"/>
      </rPr>
      <t xml:space="preserve">
</t>
    </r>
    <r>
      <rPr>
        <sz val="11"/>
        <color rgb="FF000000"/>
        <rFont val="Calibri"/>
      </rPr>
      <t>The &lt;path&gt; specifies a file, directory or wildcard pattern to monitor.</t>
    </r>
    <r>
      <rPr>
        <sz val="11"/>
        <color rgb="FF000000"/>
        <rFont val="Calibri"/>
      </rPr>
      <t xml:space="preserve">
</t>
    </r>
    <r>
      <rPr>
        <sz val="11"/>
        <color rgb="FF000000"/>
        <rFont val="Calibri"/>
      </rPr>
      <t>The &lt;rules&gt;define which attributes (hashes, permissions, timestamps, etc.) to check.</t>
    </r>
    <r>
      <rPr>
        <sz val="11"/>
        <color rgb="FF000000"/>
        <rFont val="Calibri"/>
      </rPr>
      <t xml:space="preserve">
</t>
    </r>
    <r>
      <rPr>
        <sz val="11"/>
        <color rgb="FF000000"/>
        <rFont val="Calibri"/>
      </rPr>
      <t>Satisfies: SRG-OS-000363-GPOS-00150, SRG-OS-000445-GPOS-00199</t>
    </r>
  </si>
  <si>
    <r>
      <rPr>
        <sz val="11"/>
        <color rgb="FF000000"/>
        <rFont val="Calibri"/>
      </rPr>
      <t>Verify the file integrity tool is configured to verify ACLs.</t>
    </r>
    <r>
      <rPr>
        <sz val="11"/>
        <color rgb="FF000000"/>
        <rFont val="Calibri"/>
      </rPr>
      <t xml:space="preserve">
</t>
    </r>
    <r>
      <rPr>
        <sz val="11"/>
        <color rgb="FF000000"/>
        <rFont val="Calibri"/>
      </rPr>
      <t>Note: AIDE is highly configurable at install time. This requirement assumes the "aide.conf" file is under the "/etc" directory.</t>
    </r>
    <r>
      <rPr>
        <sz val="11"/>
        <color rgb="FF000000"/>
        <rFont val="Calibri"/>
      </rPr>
      <t xml:space="preserve">
</t>
    </r>
    <r>
      <rPr>
        <sz val="11"/>
        <color rgb="FF000000"/>
        <rFont val="Calibri"/>
      </rPr>
      <t>Verify AIDE is installed with the following command:</t>
    </r>
    <r>
      <rPr>
        <sz val="11"/>
        <color rgb="FF000000"/>
        <rFont val="Calibri"/>
      </rPr>
      <t xml:space="preserve">
</t>
    </r>
    <r>
      <rPr>
        <sz val="11"/>
        <color rgb="FF000000"/>
        <rFont val="Calibri"/>
      </rPr>
      <t>$ sudo dnf list installed aide</t>
    </r>
    <r>
      <rPr>
        <sz val="11"/>
        <color rgb="FF000000"/>
        <rFont val="Calibri"/>
      </rPr>
      <t xml:space="preserve">
</t>
    </r>
    <r>
      <rPr>
        <sz val="11"/>
        <color rgb="FF000000"/>
        <rFont val="Calibri"/>
      </rPr>
      <t>Updating Subscription Management repositories.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aide.x86_64                                0.16-103.el9                                @rhel-9-for-x86_64-appstream-rpms</t>
    </r>
    <r>
      <rPr>
        <sz val="11"/>
        <color rgb="FF000000"/>
        <rFont val="Calibri"/>
      </rPr>
      <t xml:space="preserve">
</t>
    </r>
    <r>
      <rPr>
        <sz val="11"/>
        <color rgb="FF000000"/>
        <rFont val="Calibri"/>
      </rPr>
      <t>Use the following command to determine if the file is in a location other than "/etc/aide/aide.conf":</t>
    </r>
    <r>
      <rPr>
        <sz val="11"/>
        <color rgb="FF000000"/>
        <rFont val="Calibri"/>
      </rPr>
      <t xml:space="preserve">
</t>
    </r>
    <r>
      <rPr>
        <sz val="11"/>
        <color rgb="FF000000"/>
        <rFont val="Calibri"/>
      </rPr>
      <t>$ sudo find / -name aide.conf</t>
    </r>
    <r>
      <rPr>
        <sz val="11"/>
        <color rgb="FF000000"/>
        <rFont val="Calibri"/>
      </rPr>
      <t xml:space="preserve">
</t>
    </r>
    <r>
      <rPr>
        <sz val="11"/>
        <color rgb="FF000000"/>
        <rFont val="Calibri"/>
      </rPr>
      <t>If AIDE is not installed, ask the system administrator (SA) how file integrity checks are performed on the system.</t>
    </r>
  </si>
  <si>
    <t>V-258135</t>
  </si>
  <si>
    <r>
      <rPr>
        <sz val="11"/>
        <rFont val="Calibri"/>
      </rPr>
      <t>RHEL 9 must routinely check the baseline configuration for unauthorized changes and notify the system administrator when anomalies in the operation of any security functions are discovered.</t>
    </r>
  </si>
  <si>
    <r>
      <rPr>
        <sz val="11"/>
        <color rgb="FF000000"/>
        <rFont val="Calibri"/>
      </rPr>
      <t>Configure the file integrity tool to run automatically on the system at least weekly and to notify designated personnel if baseline configurations are changed in an unauthorized manner. The AIDE tool can be configured to email designated personnel with the use of the cron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following example output is generic. It will set cron to run AIDE daily and to send email at the completion of the analysis</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</si>
  <si>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management officer (IMO)/information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</si>
  <si>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that RHEL 9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AIDE is installed on the system, use the following commands:</t>
    </r>
    <r>
      <rPr>
        <sz val="11"/>
        <color rgb="FF000000"/>
        <rFont val="Calibri"/>
      </rPr>
      <t xml:space="preserve">
</t>
    </r>
    <r>
      <rPr>
        <sz val="11"/>
        <color rgb="FF000000"/>
        <rFont val="Calibri"/>
      </rPr>
      <t>$ sudo ls -al /etc/cron.* | grep aide</t>
    </r>
    <r>
      <rPr>
        <sz val="11"/>
        <color rgb="FF000000"/>
        <rFont val="Calibri"/>
      </rPr>
      <t xml:space="preserve">
</t>
    </r>
    <r>
      <rPr>
        <sz val="11"/>
        <color rgb="FF000000"/>
        <rFont val="Calibri"/>
      </rPr>
      <t>-rwxr-xr-x 1 root root 29 Nov 22 2015 aide</t>
    </r>
    <r>
      <rPr>
        <sz val="11"/>
        <color rgb="FF000000"/>
        <rFont val="Calibri"/>
      </rPr>
      <t xml:space="preserve">
</t>
    </r>
    <r>
      <rPr>
        <sz val="11"/>
        <color rgb="FF000000"/>
        <rFont val="Calibri"/>
      </rPr>
      <t>$ sudo grep aide /etc/crontab /var/spool/cron/root</t>
    </r>
    <r>
      <rPr>
        <sz val="11"/>
        <color rgb="FF000000"/>
        <rFont val="Calibri"/>
      </rPr>
      <t xml:space="preserve">
</t>
    </r>
    <r>
      <rPr>
        <sz val="11"/>
        <color rgb="FF000000"/>
        <rFont val="Calibri"/>
      </rPr>
      <t>/etc/crontab: 30 04 * * * root usr/sbin/aide</t>
    </r>
    <r>
      <rPr>
        <sz val="11"/>
        <color rgb="FF000000"/>
        <rFont val="Calibri"/>
      </rPr>
      <t xml:space="preserve">
</t>
    </r>
    <r>
      <rPr>
        <sz val="11"/>
        <color rgb="FF000000"/>
        <rFont val="Calibri"/>
      </rPr>
      <t>/var/spool/cron/root: 30 04 * * * root usr/sbin/aide</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If the file integrity application does not exist, a script file controlling the execution of the file integrity application does not exist, or the file integrity application does not notify designated personnel of changes, this is a finding.</t>
    </r>
  </si>
  <si>
    <t>V-258136</t>
  </si>
  <si>
    <r>
      <rPr>
        <sz val="11"/>
        <rFont val="Calibri"/>
      </rPr>
      <t>RHEL 9 must use a file integrity tool that is configured to use FIPS 140-3-approved cryptographic hashes for validating file contents and directories.</t>
    </r>
  </si>
  <si>
    <r>
      <rPr>
        <sz val="11"/>
        <color rgb="FF000000"/>
        <rFont val="Calibri"/>
      </rPr>
      <t xml:space="preserve">Configure the file integrity tool to use FIPS 140-3 cryptographic hashes for validating file and directory contents. </t>
    </r>
    <r>
      <rPr>
        <sz val="11"/>
        <color rgb="FF000000"/>
        <rFont val="Calibri"/>
      </rPr>
      <t xml:space="preserve">
</t>
    </r>
    <r>
      <rPr>
        <sz val="11"/>
        <color rgb="FF000000"/>
        <rFont val="Calibri"/>
      </rPr>
      <t>If AIDE is installed, ensure the "sha512" rule is present on all uncommented file and directory selection lists. Exclude any log files, or files expected to change frequently, to reduce unnecessary notifications.</t>
    </r>
  </si>
  <si>
    <r>
      <rPr>
        <sz val="11"/>
        <color rgb="FF000000"/>
        <rFont val="Calibri"/>
      </rPr>
      <t>RHEL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File integrity tools use cryptographic hashes for verifying file contents and directories have not been altered. These hashes must be FIPS 140-3-approved cryptographic hashes.</t>
    </r>
  </si>
  <si>
    <r>
      <rPr>
        <sz val="11"/>
        <color rgb="FF000000"/>
        <rFont val="Calibri"/>
      </rPr>
      <t>Verify that AIDE is configured to use FIPS 140-3 file hashing with the following command:</t>
    </r>
    <r>
      <rPr>
        <sz val="11"/>
        <color rgb="FF000000"/>
        <rFont val="Calibri"/>
      </rPr>
      <t xml:space="preserve">
</t>
    </r>
    <r>
      <rPr>
        <sz val="11"/>
        <color rgb="FF000000"/>
        <rFont val="Calibri"/>
      </rPr>
      <t xml:space="preserve">$ sudo grep sha512 /etc/aide.conf </t>
    </r>
    <r>
      <rPr>
        <sz val="11"/>
        <color rgb="FF000000"/>
        <rFont val="Calibri"/>
      </rPr>
      <t xml:space="preserve">
</t>
    </r>
    <r>
      <rPr>
        <sz val="11"/>
        <color rgb="FF000000"/>
        <rFont val="Calibri"/>
      </rPr>
      <t>All=p+i+n+u+g+s+m+S+sha512+acl+xattrs+selinux</t>
    </r>
    <r>
      <rPr>
        <sz val="11"/>
        <color rgb="FF000000"/>
        <rFont val="Calibri"/>
      </rPr>
      <t xml:space="preserve">
</t>
    </r>
    <r>
      <rPr>
        <sz val="11"/>
        <color rgb="FF000000"/>
        <rFont val="Calibri"/>
      </rPr>
      <t>If the "sha512" rule is not being used on all uncommented selection lines in the "/etc/aide.conf" file, or another file integrity tool is not using FIPS 140-3-approved cryptographic hashes for validating file contents and directories, this is a finding.</t>
    </r>
  </si>
  <si>
    <t>V-258137</t>
  </si>
  <si>
    <r>
      <rPr>
        <sz val="11"/>
        <rFont val="Calibri"/>
      </rPr>
      <t>RHEL 9 must use cryptographic mechanisms to protect the integrity of audit tools.</t>
    </r>
  </si>
  <si>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</si>
  <si>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to provide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r>
      <rPr>
        <sz val="11"/>
        <color rgb="FF000000"/>
        <rFont val="Calibri"/>
      </rPr>
      <t xml:space="preserve">
</t>
    </r>
    <r>
      <rPr>
        <sz val="11"/>
        <color rgb="FF000000"/>
        <rFont val="Calibri"/>
      </rPr>
      <t>Satisfies: SRG-OS-000256-GPOS-00097, SRG-OS-000257-GPOS-00098, SRG-OS-000258-GPOS-00099, SRG-OS-000278-GPOS-00108</t>
    </r>
  </si>
  <si>
    <r>
      <rPr>
        <sz val="11"/>
        <color rgb="FF000000"/>
        <rFont val="Calibri"/>
      </rPr>
      <t>Check that AIDE is properly configured to protect the integrity of the audit tools with the following command:</t>
    </r>
    <r>
      <rPr>
        <sz val="11"/>
        <color rgb="FF000000"/>
        <rFont val="Calibri"/>
      </rPr>
      <t xml:space="preserve">
</t>
    </r>
    <r>
      <rPr>
        <sz val="11"/>
        <color rgb="FF000000"/>
        <rFont val="Calibri"/>
      </rPr>
      <t>$ sudo grep /usr/sbin/au /etc/aide.conf</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 xml:space="preserve">If any of the audit tools listed above do not have a corresponding line, ask the SA to indicate what cryptographic mechanisms are being used to protect the integrity of the audit tools.  </t>
    </r>
    <r>
      <rPr>
        <sz val="11"/>
        <color rgb="FF000000"/>
        <rFont val="Calibri"/>
      </rPr>
      <t xml:space="preserve">
</t>
    </r>
    <r>
      <rPr>
        <sz val="11"/>
        <color rgb="FF000000"/>
        <rFont val="Calibri"/>
      </rPr>
      <t>If there is no evidence of integrity protection, this is a finding.</t>
    </r>
  </si>
  <si>
    <t>V-258138</t>
  </si>
  <si>
    <r>
      <rPr>
        <sz val="11"/>
        <rFont val="Calibri"/>
      </rPr>
      <t>RHEL 9 must be configured so that the file integrity tool verifies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</si>
  <si>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</si>
  <si>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RHEL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ACLs can provide permissions beyond those permitted through the file mode and must be verified by the file integrity tools.</t>
    </r>
  </si>
  <si>
    <r>
      <rPr>
        <sz val="11"/>
        <color rgb="FF000000"/>
        <rFont val="Calibri"/>
      </rPr>
      <t>Verify that AIDE is verifying ACLs with the following command:</t>
    </r>
    <r>
      <rPr>
        <sz val="11"/>
        <color rgb="FF000000"/>
        <rFont val="Calibri"/>
      </rPr>
      <t xml:space="preserve">
</t>
    </r>
    <r>
      <rPr>
        <sz val="11"/>
        <color rgb="FF000000"/>
        <rFont val="Calibri"/>
      </rPr>
      <t>$ sudo grep acl /etc/aide.conf</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</si>
  <si>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V-258139</t>
  </si>
  <si>
    <r>
      <rPr>
        <sz val="11"/>
        <rFont val="Calibri"/>
      </rPr>
      <t>RHEL 9 must be configured so that the file integrity tool verifies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</si>
  <si>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</si>
  <si>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RHEL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Extended attributes in file systems are used to contain arbitrary data and file metadata with security implications.</t>
    </r>
  </si>
  <si>
    <r>
      <rPr>
        <sz val="11"/>
        <color rgb="FF000000"/>
        <rFont val="Calibri"/>
      </rPr>
      <t>Verify that AIDE is configured to verify extended attributes with the following command:</t>
    </r>
    <r>
      <rPr>
        <sz val="11"/>
        <color rgb="FF000000"/>
        <rFont val="Calibri"/>
      </rPr>
      <t xml:space="preserve">
</t>
    </r>
    <r>
      <rPr>
        <sz val="11"/>
        <color rgb="FF000000"/>
        <rFont val="Calibri"/>
      </rPr>
      <t>$ sudo grep xattrs /etc/aide.conf</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</si>
  <si>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V-258140</t>
  </si>
  <si>
    <r>
      <rPr>
        <sz val="11"/>
        <rFont val="Calibri"/>
      </rPr>
      <t>RHEL 9 must have the rsyslog package installed.</t>
    </r>
  </si>
  <si>
    <r>
      <rPr>
        <sz val="11"/>
        <color rgb="FF000000"/>
        <rFont val="Calibri"/>
      </rPr>
      <t>Install the rsyslog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rsyslog</t>
    </r>
  </si>
  <si>
    <r>
      <rPr>
        <sz val="11"/>
        <color rgb="FF000000"/>
        <rFont val="Calibri"/>
      </rPr>
      <t>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to create a method to securely encrypt and offload auditing.</t>
    </r>
    <r>
      <rPr>
        <sz val="11"/>
        <color rgb="FF000000"/>
        <rFont val="Calibri"/>
      </rPr>
      <t xml:space="preserve">
</t>
    </r>
    <r>
      <rPr>
        <sz val="11"/>
        <color rgb="FF000000"/>
        <rFont val="Calibri"/>
      </rPr>
      <t>Satisfies: SRG-OS-000479-GPOS-00224, SRG-OS-000051-GPOS-00024, SRG-OS-000480-GPOS-00227</t>
    </r>
  </si>
  <si>
    <r>
      <rPr>
        <sz val="11"/>
        <color rgb="FF000000"/>
        <rFont val="Calibri"/>
      </rPr>
      <t>Verify RHEL 9 has the rsyslog package installed with the following command:</t>
    </r>
    <r>
      <rPr>
        <sz val="11"/>
        <color rgb="FF000000"/>
        <rFont val="Calibri"/>
      </rPr>
      <t xml:space="preserve">
</t>
    </r>
    <r>
      <rPr>
        <sz val="11"/>
        <color rgb="FF000000"/>
        <rFont val="Calibri"/>
      </rPr>
      <t>$ dnf list --installed rsyslog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rsyslog.x86_64          8.2102.0-101.el9_0.1</t>
    </r>
    <r>
      <rPr>
        <sz val="11"/>
        <color rgb="FF000000"/>
        <rFont val="Calibri"/>
      </rPr>
      <t xml:space="preserve">
</t>
    </r>
    <r>
      <rPr>
        <sz val="11"/>
        <color rgb="FF000000"/>
        <rFont val="Calibri"/>
      </rPr>
      <t>If the "rsyslog" package is not installed, this is a finding.</t>
    </r>
  </si>
  <si>
    <t>V-258141</t>
  </si>
  <si>
    <r>
      <rPr>
        <sz val="11"/>
        <rFont val="Calibri"/>
      </rPr>
      <t>RHEL 9 must have the packages required for encrypting offloaded audit logs installed.</t>
    </r>
  </si>
  <si>
    <r>
      <rPr>
        <sz val="11"/>
        <color rgb="FF000000"/>
        <rFont val="Calibri"/>
      </rPr>
      <t>The  rsyslog-gnutls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rsyslog-gnutls</t>
    </r>
  </si>
  <si>
    <r>
      <rPr>
        <sz val="11"/>
        <color rgb="FF000000"/>
        <rFont val="Calibri"/>
      </rPr>
      <t>The rsyslog-gnutls package provides Transport Layer Security (TLS) support for the rsyslog daemon, which enables secure remote logging.</t>
    </r>
    <r>
      <rPr>
        <sz val="11"/>
        <color rgb="FF000000"/>
        <rFont val="Calibri"/>
      </rPr>
      <t xml:space="preserve">
</t>
    </r>
    <r>
      <rPr>
        <sz val="11"/>
        <color rgb="FF000000"/>
        <rFont val="Calibri"/>
      </rPr>
      <t>Satisfies: SRG-OS-000480-GPOS-00227, SRG-OS-000120-GPOS-00061</t>
    </r>
  </si>
  <si>
    <r>
      <rPr>
        <sz val="11"/>
        <color rgb="FF000000"/>
        <rFont val="Calibri"/>
      </rPr>
      <t>Verify that RHEL 9 has the rsyslog-gnutls package installed with the following command:</t>
    </r>
    <r>
      <rPr>
        <sz val="11"/>
        <color rgb="FF000000"/>
        <rFont val="Calibri"/>
      </rPr>
      <t xml:space="preserve">
</t>
    </r>
    <r>
      <rPr>
        <sz val="11"/>
        <color rgb="FF000000"/>
        <rFont val="Calibri"/>
      </rPr>
      <t>$ dnf list --installed rsyslog-gnutls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rsyslog-gnutls.x86_64          8.2102.0-101.el9_0.1</t>
    </r>
    <r>
      <rPr>
        <sz val="11"/>
        <color rgb="FF000000"/>
        <rFont val="Calibri"/>
      </rPr>
      <t xml:space="preserve">
</t>
    </r>
    <r>
      <rPr>
        <sz val="11"/>
        <color rgb="FF000000"/>
        <rFont val="Calibri"/>
      </rPr>
      <t>If the "rsyslog-gnutls" package is not installed, this is a finding.</t>
    </r>
  </si>
  <si>
    <t>V-258142</t>
  </si>
  <si>
    <r>
      <rPr>
        <sz val="11"/>
        <rFont val="Calibri"/>
      </rPr>
      <t>The rsyslog service on RHEL 9 must be active.</t>
    </r>
  </si>
  <si>
    <r>
      <rPr>
        <sz val="11"/>
        <color rgb="FF000000"/>
        <rFont val="Calibri"/>
      </rPr>
      <t>To enable the rsyslog service, run the following command:</t>
    </r>
    <r>
      <rPr>
        <sz val="11"/>
        <color rgb="FF000000"/>
        <rFont val="Calibri"/>
      </rPr>
      <t xml:space="preserve">
</t>
    </r>
    <r>
      <rPr>
        <sz val="11"/>
        <color rgb="FF000000"/>
        <rFont val="Calibri"/>
      </rPr>
      <t>$ sudo systemctl enable --now rsyslog</t>
    </r>
  </si>
  <si>
    <r>
      <rPr>
        <sz val="11"/>
        <color rgb="FF000000"/>
        <rFont val="Calibri"/>
      </rPr>
      <t>The "rsyslog" service must be running to provide logging services, which are essential to system administration.</t>
    </r>
  </si>
  <si>
    <r>
      <rPr>
        <sz val="11"/>
        <color rgb="FF000000"/>
        <rFont val="Calibri"/>
      </rPr>
      <t>Verify that "rsyslog" is active with the following command:</t>
    </r>
    <r>
      <rPr>
        <sz val="11"/>
        <color rgb="FF000000"/>
        <rFont val="Calibri"/>
      </rPr>
      <t xml:space="preserve">
</t>
    </r>
    <r>
      <rPr>
        <sz val="11"/>
        <color rgb="FF000000"/>
        <rFont val="Calibri"/>
      </rPr>
      <t xml:space="preserve">$ systemctl is-active rsyslog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rsyslog service is not active, this is a finding.</t>
    </r>
  </si>
  <si>
    <t>V-258143</t>
  </si>
  <si>
    <r>
      <rPr>
        <sz val="11"/>
        <rFont val="Calibri"/>
      </rPr>
      <t>RHEL 9 must be configured so that the rsyslog daemon does not accept log messages from other servers unless the server is being used for log aggregation.</t>
    </r>
  </si>
  <si>
    <r>
      <rPr>
        <sz val="11"/>
        <color rgb="FF000000"/>
        <rFont val="Calibri"/>
      </rPr>
      <t>Configure RHEL 9 to not receive remote logs using rsyslog.</t>
    </r>
    <r>
      <rPr>
        <sz val="11"/>
        <color rgb="FF000000"/>
        <rFont val="Calibri"/>
      </rPr>
      <t xml:space="preserve">
</t>
    </r>
    <r>
      <rPr>
        <sz val="11"/>
        <color rgb="FF000000"/>
        <rFont val="Calibri"/>
      </rPr>
      <t>Remove the lines in /etc/rsyslog.conf and any files in the /etc/rsyslog.d directory that match any of the following:</t>
    </r>
    <r>
      <rPr>
        <sz val="11"/>
        <color rgb="FF000000"/>
        <rFont val="Calibri"/>
      </rPr>
      <t xml:space="preserve">
</t>
    </r>
    <r>
      <rPr>
        <sz val="11"/>
        <color rgb="FF000000"/>
        <rFont val="Calibri"/>
      </rPr>
      <t>InputTCPServerRun</t>
    </r>
    <r>
      <rPr>
        <sz val="11"/>
        <color rgb="FF000000"/>
        <rFont val="Calibri"/>
      </rPr>
      <t xml:space="preserve">
</t>
    </r>
    <r>
      <rPr>
        <sz val="11"/>
        <color rgb="FF000000"/>
        <rFont val="Calibri"/>
      </rPr>
      <t>UDPServerRun</t>
    </r>
    <r>
      <rPr>
        <sz val="11"/>
        <color rgb="FF000000"/>
        <rFont val="Calibri"/>
      </rPr>
      <t xml:space="preserve">
</t>
    </r>
    <r>
      <rPr>
        <sz val="11"/>
        <color rgb="FF000000"/>
        <rFont val="Calibri"/>
      </rPr>
      <t>RELPServerRun</t>
    </r>
    <r>
      <rPr>
        <sz val="11"/>
        <color rgb="FF000000"/>
        <rFont val="Calibri"/>
      </rPr>
      <t xml:space="preserve">
</t>
    </r>
    <r>
      <rPr>
        <sz val="11"/>
        <color rgb="FF000000"/>
        <rFont val="Calibri"/>
      </rPr>
      <t>module(load="imtcp")</t>
    </r>
    <r>
      <rPr>
        <sz val="11"/>
        <color rgb="FF000000"/>
        <rFont val="Calibri"/>
      </rPr>
      <t xml:space="preserve">
</t>
    </r>
    <r>
      <rPr>
        <sz val="11"/>
        <color rgb="FF000000"/>
        <rFont val="Calibri"/>
      </rPr>
      <t>module(load="imudp")</t>
    </r>
    <r>
      <rPr>
        <sz val="11"/>
        <color rgb="FF000000"/>
        <rFont val="Calibri"/>
      </rPr>
      <t xml:space="preserve">
</t>
    </r>
    <r>
      <rPr>
        <sz val="11"/>
        <color rgb="FF000000"/>
        <rFont val="Calibri"/>
      </rPr>
      <t>module(load="imrelp")</t>
    </r>
    <r>
      <rPr>
        <sz val="11"/>
        <color rgb="FF000000"/>
        <rFont val="Calibri"/>
      </rPr>
      <t xml:space="preserve">
</t>
    </r>
    <r>
      <rPr>
        <sz val="11"/>
        <color rgb="FF000000"/>
        <rFont val="Calibri"/>
      </rPr>
      <t>input(type="imudp" port="514")</t>
    </r>
    <r>
      <rPr>
        <sz val="11"/>
        <color rgb="FF000000"/>
        <rFont val="Calibri"/>
      </rPr>
      <t xml:space="preserve">
</t>
    </r>
    <r>
      <rPr>
        <sz val="11"/>
        <color rgb="FF000000"/>
        <rFont val="Calibri"/>
      </rPr>
      <t>input(type="imtcp" port="514")</t>
    </r>
    <r>
      <rPr>
        <sz val="11"/>
        <color rgb="FF000000"/>
        <rFont val="Calibri"/>
      </rPr>
      <t xml:space="preserve">
</t>
    </r>
    <r>
      <rPr>
        <sz val="11"/>
        <color rgb="FF000000"/>
        <rFont val="Calibri"/>
      </rPr>
      <t>input(type="imrelp" port="514")</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</si>
  <si>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Unintentionally running a rsyslog server accepting remote messages puts the system at increased risk. Malicious rsyslog messages sent to the server could exploit vulnerabilities in the server software itself, could introduce misleading information into the system's logs, or could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information system security officer (ISSO).</t>
    </r>
  </si>
  <si>
    <r>
      <rPr>
        <sz val="11"/>
        <color rgb="FF000000"/>
        <rFont val="Calibri"/>
      </rPr>
      <t>Note: If the system administrator (SA) can demonstrate that another tool (e.g., SPLUNK) is being used to manage log off-load and aggregation in lieu of rsyslog, this is not applicable.</t>
    </r>
    <r>
      <rPr>
        <sz val="11"/>
        <color rgb="FF000000"/>
        <rFont val="Calibri"/>
      </rPr>
      <t xml:space="preserve">
</t>
    </r>
    <r>
      <rPr>
        <sz val="11"/>
        <color rgb="FF000000"/>
        <rFont val="Calibri"/>
      </rPr>
      <t>Verify RHEL 9 is not configured to receive remote logs using rsyslog with the following command:</t>
    </r>
    <r>
      <rPr>
        <sz val="11"/>
        <color rgb="FF000000"/>
        <rFont val="Calibri"/>
      </rPr>
      <t xml:space="preserve">
</t>
    </r>
    <r>
      <rPr>
        <sz val="11"/>
        <color rgb="FF000000"/>
        <rFont val="Calibri"/>
      </rPr>
      <t>$ ss -tulnp | grep rsyslog</t>
    </r>
    <r>
      <rPr>
        <sz val="11"/>
        <color rgb="FF000000"/>
        <rFont val="Calibri"/>
      </rPr>
      <t xml:space="preserve">
</t>
    </r>
    <r>
      <rPr>
        <sz val="11"/>
        <color rgb="FF000000"/>
        <rFont val="Calibri"/>
      </rPr>
      <t>If no output is returned, rsyslog is not listening for remote messages and is compliant.</t>
    </r>
    <r>
      <rPr>
        <sz val="11"/>
        <color rgb="FF000000"/>
        <rFont val="Calibri"/>
      </rPr>
      <t xml:space="preserve">
</t>
    </r>
    <r>
      <rPr>
        <sz val="11"/>
        <color rgb="FF000000"/>
        <rFont val="Calibri"/>
      </rPr>
      <t>If output appears, check for configured ports (514 is the default for syslog).</t>
    </r>
    <r>
      <rPr>
        <sz val="11"/>
        <color rgb="FF000000"/>
        <rFont val="Calibri"/>
      </rPr>
      <t xml:space="preserve">
</t>
    </r>
    <r>
      <rPr>
        <sz val="11"/>
        <color rgb="FF000000"/>
        <rFont val="Calibri"/>
      </rPr>
      <t>Check for remote logging configuration in rsyslog by examining the rsyslog configuration files:</t>
    </r>
    <r>
      <rPr>
        <sz val="11"/>
        <color rgb="FF000000"/>
        <rFont val="Calibri"/>
      </rPr>
      <t xml:space="preserve">
</t>
    </r>
    <r>
      <rPr>
        <sz val="11"/>
        <color rgb="FF000000"/>
        <rFont val="Calibri"/>
      </rPr>
      <t>$ sudo grep -E 'InputTCPServerRun|UDPServerRun|RELPServerRun|imtcp|imudp|imrelp' /etc/rsyslog.conf /etc/rsyslog.d/*</t>
    </r>
    <r>
      <rPr>
        <sz val="11"/>
        <color rgb="FF000000"/>
        <rFont val="Calibri"/>
      </rPr>
      <t xml:space="preserve">
</t>
    </r>
    <r>
      <rPr>
        <sz val="11"/>
        <color rgb="FF000000"/>
        <rFont val="Calibri"/>
      </rPr>
      <t>If this command returns uncommented lines enabling network listeners, the system is accepting remote logs.  If this system is not documented and authorized as a log aggregation server, this is a finding.</t>
    </r>
  </si>
  <si>
    <t>V-258144</t>
  </si>
  <si>
    <r>
      <rPr>
        <sz val="11"/>
        <rFont val="Calibri"/>
      </rPr>
      <t>All RHEL 9 remote access methods must be monitored.</t>
    </r>
  </si>
  <si>
    <r>
      <rPr>
        <sz val="11"/>
        <color rgb="FF000000"/>
        <rFont val="Calibri"/>
      </rPr>
      <t>Add or update the following lines to the "/etc/rsyslog.conf" file or a file in "/etc/rsyslog.d":</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The "rsyslog" service must be restarted for the changes to take effect with the following command:</t>
    </r>
    <r>
      <rPr>
        <sz val="11"/>
        <color rgb="FF000000"/>
        <rFont val="Calibri"/>
      </rPr>
      <t xml:space="preserve">
</t>
    </r>
    <r>
      <rPr>
        <sz val="11"/>
        <color rgb="FF000000"/>
        <rFont val="Calibri"/>
      </rPr>
      <t>$ sudo systemctl restart rsyslog.service</t>
    </r>
  </si>
  <si>
    <r>
      <rPr>
        <sz val="11"/>
        <color rgb="FF000000"/>
        <rFont val="Calibri"/>
      </rPr>
      <t>Logging remote access methods can be used to trace the decrease in the risks associated with remote user access management. It can also be used to spot cyberattacks and ensure ongoing compliance with organizational policies surrounding the use of remote access methods.</t>
    </r>
  </si>
  <si>
    <r>
      <rPr>
        <sz val="11"/>
        <color rgb="FF000000"/>
        <rFont val="Calibri"/>
      </rPr>
      <t>Verify that RHEL 9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grep -rE '(auth.\*|authpriv.\*|daemon.\*)' /etc/rsyslog.conf /etc/rsyslog.d/</t>
    </r>
    <r>
      <rPr>
        <sz val="11"/>
        <color rgb="FF000000"/>
        <rFont val="Calibri"/>
      </rPr>
      <t xml:space="preserve">
</t>
    </r>
    <r>
      <rPr>
        <sz val="11"/>
        <color rgb="FF000000"/>
        <rFont val="Calibri"/>
      </rPr>
      <t>/etc/rsyslog.conf:authpriv.*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this is a finding.</t>
    </r>
  </si>
  <si>
    <t>V-258146</t>
  </si>
  <si>
    <r>
      <rPr>
        <sz val="11"/>
        <rFont val="Calibri"/>
      </rPr>
      <t>RHEL 9 must authenticate the remote logging server for offloading audit logs via rsyslog.</t>
    </r>
  </si>
  <si>
    <r>
      <rPr>
        <sz val="11"/>
        <color rgb="FF000000"/>
        <rFont val="Calibri"/>
      </rPr>
      <t>Configure RHEL 9 to authenticate the remote logging server for offloading audit logs by setting the following option in "/etc/rsyslog.conf" or "/etc/rsyslog.d/[customfile].conf":</t>
    </r>
    <r>
      <rPr>
        <sz val="11"/>
        <color rgb="FF000000"/>
        <rFont val="Calibri"/>
      </rPr>
      <t xml:space="preserve">
</t>
    </r>
    <r>
      <rPr>
        <sz val="11"/>
        <color rgb="FF000000"/>
        <rFont val="Calibri"/>
      </rPr>
      <t>$ActionSendStreamDriverAuthMode x509/name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</si>
  <si>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"Rsyslog" supported authentication modes include:</t>
    </r>
    <r>
      <rPr>
        <sz val="11"/>
        <color rgb="FF000000"/>
        <rFont val="Calibri"/>
      </rPr>
      <t xml:space="preserve">
</t>
    </r>
    <r>
      <rPr>
        <sz val="11"/>
        <color rgb="FF000000"/>
        <rFont val="Calibri"/>
      </rPr>
      <t>anon - anonymous authentication</t>
    </r>
    <r>
      <rPr>
        <sz val="11"/>
        <color rgb="FF000000"/>
        <rFont val="Calibri"/>
      </rPr>
      <t xml:space="preserve">
</t>
    </r>
    <r>
      <rPr>
        <sz val="11"/>
        <color rgb="FF000000"/>
        <rFont val="Calibri"/>
      </rPr>
      <t>x509/fingerprint - certificate fingerprint authentication</t>
    </r>
    <r>
      <rPr>
        <sz val="11"/>
        <color rgb="FF000000"/>
        <rFont val="Calibri"/>
      </rPr>
      <t xml:space="preserve">
</t>
    </r>
    <r>
      <rPr>
        <sz val="11"/>
        <color rgb="FF000000"/>
        <rFont val="Calibri"/>
      </rPr>
      <t>x509/certvalid - certificate validation only</t>
    </r>
    <r>
      <rPr>
        <sz val="11"/>
        <color rgb="FF000000"/>
        <rFont val="Calibri"/>
      </rPr>
      <t xml:space="preserve">
</t>
    </r>
    <r>
      <rPr>
        <sz val="11"/>
        <color rgb="FF000000"/>
        <rFont val="Calibri"/>
      </rPr>
      <t>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</si>
  <si>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Verify RHEL 9 authenticates the remote logging server for offloading audit logs with the following command:</t>
    </r>
    <r>
      <rPr>
        <sz val="11"/>
        <color rgb="FF000000"/>
        <rFont val="Calibri"/>
      </rPr>
      <t xml:space="preserve">
</t>
    </r>
    <r>
      <rPr>
        <sz val="11"/>
        <color rgb="FF000000"/>
        <rFont val="Calibri"/>
      </rPr>
      <t>$ grep -i 'StreamDriver[\.]*AuthMode' /etc/rsyslog.conf /etc/rsyslog.d/*.conf</t>
    </r>
    <r>
      <rPr>
        <sz val="11"/>
        <color rgb="FF000000"/>
        <rFont val="Calibri"/>
      </rPr>
      <t xml:space="preserve">
</t>
    </r>
    <r>
      <rPr>
        <sz val="11"/>
        <color rgb="FF000000"/>
        <rFont val="Calibri"/>
      </rPr>
      <t xml:space="preserve">/etc/rsyslog.conf:$ActionSendStreamDriverAuthMode x509/name </t>
    </r>
    <r>
      <rPr>
        <sz val="11"/>
        <color rgb="FF000000"/>
        <rFont val="Calibri"/>
      </rPr>
      <t xml:space="preserve">
</t>
    </r>
    <r>
      <rPr>
        <sz val="11"/>
        <color rgb="FF000000"/>
        <rFont val="Calibri"/>
      </rPr>
      <t>If the variable name "StreamDriverAuthMode" is present in an omfwd statement block, this is not a finding. However, if the "StreamDriverAuthMode" variable is in a module block, this is a finding.</t>
    </r>
    <r>
      <rPr>
        <sz val="11"/>
        <color rgb="FF000000"/>
        <rFont val="Calibri"/>
      </rPr>
      <t xml:space="preserve">
</t>
    </r>
    <r>
      <rPr>
        <sz val="11"/>
        <color rgb="FF000000"/>
        <rFont val="Calibri"/>
      </rPr>
      <t xml:space="preserve">If the value of the "$ActionSendStreamDriverAuthMode or StreamDriver.AuthMode" option is not set to "x509/name"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</si>
  <si>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V-258147</t>
  </si>
  <si>
    <r>
      <rPr>
        <sz val="11"/>
        <rFont val="Calibri"/>
      </rPr>
      <t>RHEL 9 must encrypt the transfer of audit records offloaded onto a different system or media from the system being audited via rsyslog.</t>
    </r>
  </si>
  <si>
    <r>
      <rPr>
        <sz val="11"/>
        <color rgb="FF000000"/>
        <rFont val="Calibri"/>
      </rPr>
      <t>Configure RHEL 9 to encrypt offloaded audit records via rsyslog by setting the following options in "/etc/rsyslog.conf" or "/etc/rsyslog.d/[customfile].conf":</t>
    </r>
    <r>
      <rPr>
        <sz val="11"/>
        <color rgb="FF000000"/>
        <rFont val="Calibri"/>
      </rPr>
      <t xml:space="preserve">
</t>
    </r>
    <r>
      <rPr>
        <sz val="11"/>
        <color rgb="FF000000"/>
        <rFont val="Calibri"/>
      </rPr>
      <t>$ActionSendStreamDriverMode 1</t>
    </r>
  </si>
  <si>
    <r>
      <rPr>
        <sz val="11"/>
        <color rgb="FF000000"/>
        <rFont val="Calibri"/>
      </rPr>
      <t>Verify RHEL 9 encrypts audit records offloaded onto a different system or media from the system being audited via rsyslog with the following command:</t>
    </r>
    <r>
      <rPr>
        <sz val="11"/>
        <color rgb="FF000000"/>
        <rFont val="Calibri"/>
      </rPr>
      <t xml:space="preserve">
</t>
    </r>
    <r>
      <rPr>
        <sz val="11"/>
        <color rgb="FF000000"/>
        <rFont val="Calibri"/>
      </rPr>
      <t>$ grep -i 'StreamDriver[\.]*Mode' /etc/rsyslog.conf /etc/rsyslog.d/*.conf</t>
    </r>
    <r>
      <rPr>
        <sz val="11"/>
        <color rgb="FF000000"/>
        <rFont val="Calibri"/>
      </rPr>
      <t xml:space="preserve">
</t>
    </r>
    <r>
      <rPr>
        <sz val="11"/>
        <color rgb="FF000000"/>
        <rFont val="Calibri"/>
      </rPr>
      <t xml:space="preserve">/etc/rsyslog.conf:$ActionSendStreamDriverMode 1 </t>
    </r>
    <r>
      <rPr>
        <sz val="11"/>
        <color rgb="FF000000"/>
        <rFont val="Calibri"/>
      </rPr>
      <t xml:space="preserve">
</t>
    </r>
    <r>
      <rPr>
        <sz val="11"/>
        <color rgb="FF000000"/>
        <rFont val="Calibri"/>
      </rPr>
      <t>If the value of the "$ActionSendStreamDriverMode or StreamDriver.Mode" option is not set to "1" or the line is commented out, this is a finding.</t>
    </r>
    <r>
      <rPr>
        <sz val="11"/>
        <color rgb="FF000000"/>
        <rFont val="Calibri"/>
      </rPr>
      <t xml:space="preserve">
</t>
    </r>
    <r>
      <rPr>
        <sz val="11"/>
        <color rgb="FF000000"/>
        <rFont val="Calibri"/>
      </rPr>
      <t>If the variable name "StreamDriverAuthMode" is present in an omfwd statement block, this is not a finding. However, if the "StreamDriverAuthMode" variable is in a module block, this is a finding.</t>
    </r>
  </si>
  <si>
    <t>V-258148</t>
  </si>
  <si>
    <r>
      <rPr>
        <sz val="11"/>
        <rFont val="Calibri"/>
      </rPr>
      <t>RHEL 9 must encrypt via the gtls driver the transfer of audit records offloaded onto a different system or media from the system being audited via rsyslog.</t>
    </r>
  </si>
  <si>
    <r>
      <rPr>
        <sz val="11"/>
        <color rgb="FF000000"/>
        <rFont val="Calibri"/>
      </rPr>
      <t>Configure RHEL 9 to use the gtls driver to encrypt offloaded audit records by setting the following options in "/etc/rsyslog.conf" or "/etc/rsyslog.d/[customfile].conf":</t>
    </r>
    <r>
      <rPr>
        <sz val="11"/>
        <color rgb="FF000000"/>
        <rFont val="Calibri"/>
      </rPr>
      <t xml:space="preserve">
</t>
    </r>
    <r>
      <rPr>
        <sz val="11"/>
        <color rgb="FF000000"/>
        <rFont val="Calibri"/>
      </rPr>
      <t>$DefaultNetstreamDriver gtls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</si>
  <si>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</si>
  <si>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Verify RHEL 9 uses the gtls driver to encrypt audit records offloaded onto a different system or media from the system being audited with the following command:</t>
    </r>
    <r>
      <rPr>
        <sz val="11"/>
        <color rgb="FF000000"/>
        <rFont val="Calibri"/>
      </rPr>
      <t xml:space="preserve">
</t>
    </r>
    <r>
      <rPr>
        <sz val="11"/>
        <color rgb="FF000000"/>
        <rFont val="Calibri"/>
      </rPr>
      <t>$ grep -Ei 'DefaultNetStreamDriver\b|StreamDriver.Name' /etc/rsyslog.conf /etc/rsyslog.d/*.conf</t>
    </r>
    <r>
      <rPr>
        <sz val="11"/>
        <color rgb="FF000000"/>
        <rFont val="Calibri"/>
      </rPr>
      <t xml:space="preserve">
</t>
    </r>
    <r>
      <rPr>
        <sz val="11"/>
        <color rgb="FF000000"/>
        <rFont val="Calibri"/>
      </rPr>
      <t>/etc/rsyslog.conf:$DefaultNetstreamDriver gtls</t>
    </r>
    <r>
      <rPr>
        <sz val="11"/>
        <color rgb="FF000000"/>
        <rFont val="Calibri"/>
      </rPr>
      <t xml:space="preserve">
</t>
    </r>
    <r>
      <rPr>
        <sz val="11"/>
        <color rgb="FF000000"/>
        <rFont val="Calibri"/>
      </rPr>
      <t>If the value of the "$DefaultNetstreamDriver or StreamDriver" option is not set to "gtls" or the line is commented out, this is a finding.</t>
    </r>
    <r>
      <rPr>
        <sz val="11"/>
        <color rgb="FF000000"/>
        <rFont val="Calibri"/>
      </rPr>
      <t xml:space="preserve">
</t>
    </r>
    <r>
      <rPr>
        <sz val="11"/>
        <color rgb="FF000000"/>
        <rFont val="Calibri"/>
      </rPr>
      <t>If the variable name "StreamDriver" is present in an omfwd statement block, this is not a finding. However, if the "StreamDriver" variable is in a module block, this is a finding.</t>
    </r>
  </si>
  <si>
    <t>V-258149</t>
  </si>
  <si>
    <r>
      <rPr>
        <sz val="11"/>
        <rFont val="Calibri"/>
      </rPr>
      <t>RHEL 9 must be configured to forward audit records via TCP to a different system or media from the system being audited via rsyslog.</t>
    </r>
  </si>
  <si>
    <r>
      <rPr>
        <sz val="11"/>
        <color rgb="FF000000"/>
        <rFont val="Calibri"/>
      </rPr>
      <t>Configure RHEL 9 to off-load audit records onto a different system or media from the system being audited via TCP using rsyslog by specifying the remote logging server in "/etc/rsyslog.conf" or "/etc/rsyslog.d/[customfile].conf" with the name or IP address of the log aggregation server. The following are examples of the configuration for the legacy syntax and for the newer Rainer script. Only one should be used.</t>
    </r>
    <r>
      <rPr>
        <sz val="11"/>
        <color rgb="FF000000"/>
        <rFont val="Calibri"/>
      </rPr>
      <t xml:space="preserve">
</t>
    </r>
    <r>
      <rPr>
        <sz val="11"/>
        <color rgb="FF000000"/>
        <rFont val="Calibri"/>
      </rPr>
      <t>Using legacy '@host:port" syntax example:</t>
    </r>
    <r>
      <rPr>
        <sz val="11"/>
        <color rgb="FF000000"/>
        <rFont val="Calibri"/>
      </rPr>
      <t xml:space="preserve">
</t>
    </r>
    <r>
      <rPr>
        <sz val="11"/>
        <color rgb="FF000000"/>
        <rFont val="Calibri"/>
      </rPr>
      <t>*.* @@[remoteloggingserver]:[port]</t>
    </r>
    <r>
      <rPr>
        <sz val="11"/>
        <color rgb="FF000000"/>
        <rFont val="Calibri"/>
      </rPr>
      <t xml:space="preserve">
</t>
    </r>
    <r>
      <rPr>
        <sz val="11"/>
        <color rgb="FF000000"/>
        <rFont val="Calibri"/>
      </rPr>
      <t>Using Rainer script example:</t>
    </r>
    <r>
      <rPr>
        <sz val="11"/>
        <color rgb="FF000000"/>
        <rFont val="Calibri"/>
      </rPr>
      <t xml:space="preserve">
</t>
    </r>
    <r>
      <rPr>
        <sz val="11"/>
        <color rgb="FF000000"/>
        <rFont val="Calibri"/>
      </rPr>
      <t>action(</t>
    </r>
    <r>
      <rPr>
        <sz val="11"/>
        <color rgb="FF000000"/>
        <rFont val="Calibri"/>
      </rPr>
      <t xml:space="preserve">
</t>
    </r>
    <r>
      <rPr>
        <sz val="11"/>
        <color rgb="FF000000"/>
        <rFont val="Calibri"/>
      </rPr>
      <t xml:space="preserve">    type="omfwd"</t>
    </r>
    <r>
      <rPr>
        <sz val="11"/>
        <color rgb="FF000000"/>
        <rFont val="Calibri"/>
      </rPr>
      <t xml:space="preserve">
</t>
    </r>
    <r>
      <rPr>
        <sz val="11"/>
        <color rgb="FF000000"/>
        <rFont val="Calibri"/>
      </rPr>
      <t xml:space="preserve">    target="logserver.example.com"</t>
    </r>
    <r>
      <rPr>
        <sz val="11"/>
        <color rgb="FF000000"/>
        <rFont val="Calibri"/>
      </rPr>
      <t xml:space="preserve">
</t>
    </r>
    <r>
      <rPr>
        <sz val="11"/>
        <color rgb="FF000000"/>
        <rFont val="Calibri"/>
      </rPr>
      <t xml:space="preserve">    port="514"</t>
    </r>
    <r>
      <rPr>
        <sz val="11"/>
        <color rgb="FF000000"/>
        <rFont val="Calibri"/>
      </rPr>
      <t xml:space="preserve">
</t>
    </r>
    <r>
      <rPr>
        <sz val="11"/>
        <color rgb="FF000000"/>
        <rFont val="Calibri"/>
      </rPr>
      <t xml:space="preserve">    protocol="tcp"</t>
    </r>
    <r>
      <rPr>
        <sz val="11"/>
        <color rgb="FF000000"/>
        <rFont val="Calibri"/>
      </rPr>
      <t xml:space="preserve">
</t>
    </r>
    <r>
      <rPr>
        <sz val="11"/>
        <color rgb="FF000000"/>
        <rFont val="Calibri"/>
      </rPr>
      <t xml:space="preserve">    action.resumeRetryCount="-1"</t>
    </r>
    <r>
      <rPr>
        <sz val="11"/>
        <color rgb="FF000000"/>
        <rFont val="Calibri"/>
      </rPr>
      <t xml:space="preserve">
</t>
    </r>
    <r>
      <rPr>
        <sz val="11"/>
        <color rgb="FF000000"/>
        <rFont val="Calibri"/>
      </rPr>
      <t xml:space="preserve">    queue.type="linkedList"</t>
    </r>
    <r>
      <rPr>
        <sz val="11"/>
        <color rgb="FF000000"/>
        <rFont val="Calibri"/>
      </rPr>
      <t xml:space="preserve">
</t>
    </r>
    <r>
      <rPr>
        <sz val="11"/>
        <color rgb="FF000000"/>
        <rFont val="Calibri"/>
      </rPr>
      <t xml:space="preserve">    que.size="10000"</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Rainer Script above does not contain the required encryption settings.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</si>
  <si>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RHEL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r>
      <rPr>
        <sz val="11"/>
        <color rgb="FF000000"/>
        <rFont val="Calibri"/>
      </rPr>
      <t xml:space="preserve">
</t>
    </r>
    <r>
      <rPr>
        <sz val="11"/>
        <color rgb="FF000000"/>
        <rFont val="Calibri"/>
      </rPr>
      <t>Satisfies: SRG-OS-000479-GPOS-00224, SRG-OS-000480-GPOS-00227, SRG-OS-000342-GPOS-00133</t>
    </r>
  </si>
  <si>
    <r>
      <rPr>
        <sz val="11"/>
        <color rgb="FF000000"/>
        <rFont val="Calibri"/>
      </rPr>
      <t>Verify RHEL 9 audit system off-loads audit records onto a different system or media from the system being audited via rsyslog using TCP with the following commands:</t>
    </r>
    <r>
      <rPr>
        <sz val="11"/>
        <color rgb="FF000000"/>
        <rFont val="Calibri"/>
      </rPr>
      <t xml:space="preserve">
</t>
    </r>
    <r>
      <rPr>
        <sz val="11"/>
        <color rgb="FF000000"/>
        <rFont val="Calibri"/>
      </rPr>
      <t>To check for legacy configuration syntax, perform the following:</t>
    </r>
    <r>
      <rPr>
        <sz val="11"/>
        <color rgb="FF000000"/>
        <rFont val="Calibri"/>
      </rPr>
      <t xml:space="preserve">
</t>
    </r>
    <r>
      <rPr>
        <sz val="11"/>
        <color rgb="FF000000"/>
        <rFont val="Calibri"/>
      </rPr>
      <t>$ sudo grep -ir '@@' /etc/rsyslog.conf /etc/rsyslog.d/</t>
    </r>
    <r>
      <rPr>
        <sz val="11"/>
        <color rgb="FF000000"/>
        <rFont val="Calibri"/>
      </rPr>
      <t xml:space="preserve">
</t>
    </r>
    <r>
      <rPr>
        <sz val="11"/>
        <color rgb="FF000000"/>
        <rFont val="Calibri"/>
      </rPr>
      <t>To check for Rainer script syntax, perform the following:</t>
    </r>
    <r>
      <rPr>
        <sz val="11"/>
        <color rgb="FF000000"/>
        <rFont val="Calibri"/>
      </rPr>
      <t xml:space="preserve">
</t>
    </r>
    <r>
      <rPr>
        <sz val="11"/>
        <color rgb="FF000000"/>
        <rFont val="Calibri"/>
      </rPr>
      <t>$ sudo grep -rq 'type="omfwd"' /etc/rsyslog.conf /etc/rsyslog.d/</t>
    </r>
    <r>
      <rPr>
        <sz val="11"/>
        <color rgb="FF000000"/>
        <rFont val="Calibri"/>
      </rPr>
      <t xml:space="preserve">
</t>
    </r>
    <r>
      <rPr>
        <sz val="11"/>
        <color rgb="FF000000"/>
        <rFont val="Calibri"/>
      </rPr>
      <t xml:space="preserve">If a remote server is not configured,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</si>
  <si>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V-258150</t>
  </si>
  <si>
    <r>
      <rPr>
        <sz val="11"/>
        <rFont val="Calibri"/>
      </rPr>
      <t>RHEL 9 must use cron logging.</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</si>
  <si>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</si>
  <si>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</si>
  <si>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grep -s cron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/etc/rsyslog.conf:cron.* /var/log/cron</t>
    </r>
    <r>
      <rPr>
        <sz val="11"/>
        <color rgb="FF000000"/>
        <rFont val="Calibri"/>
      </rPr>
      <t xml:space="preserve">
</t>
    </r>
    <r>
      <rPr>
        <sz val="11"/>
        <color rgb="FF000000"/>
        <rFont val="Calibri"/>
      </rPr>
      <t>If the command does not return a response, check for cron logging all facilities with the following command:</t>
    </r>
    <r>
      <rPr>
        <sz val="11"/>
        <color rgb="FF000000"/>
        <rFont val="Calibri"/>
      </rPr>
      <t xml:space="preserve">
</t>
    </r>
    <r>
      <rPr>
        <sz val="11"/>
        <color rgb="FF000000"/>
        <rFont val="Calibri"/>
      </rPr>
      <t>$ logger -p local0.info "Test message for all facilities."</t>
    </r>
    <r>
      <rPr>
        <sz val="11"/>
        <color rgb="FF000000"/>
        <rFont val="Calibri"/>
      </rPr>
      <t xml:space="preserve">
</t>
    </r>
    <r>
      <rPr>
        <sz val="11"/>
        <color rgb="FF000000"/>
        <rFont val="Calibri"/>
      </rPr>
      <t>Check the logs for the test message with:</t>
    </r>
    <r>
      <rPr>
        <sz val="11"/>
        <color rgb="FF000000"/>
        <rFont val="Calibri"/>
      </rPr>
      <t xml:space="preserve">
</t>
    </r>
    <r>
      <rPr>
        <sz val="11"/>
        <color rgb="FF000000"/>
        <rFont val="Calibri"/>
      </rPr>
      <t>$ sudo tail /var/log/messages</t>
    </r>
    <r>
      <rPr>
        <sz val="11"/>
        <color rgb="FF000000"/>
        <rFont val="Calibri"/>
      </rPr>
      <t xml:space="preserve">
</t>
    </r>
    <r>
      <rPr>
        <sz val="11"/>
        <color rgb="FF000000"/>
        <rFont val="Calibri"/>
      </rPr>
      <t>If "rsyslog" is not logging messages for the cron facility or all facilities, this is a finding.</t>
    </r>
  </si>
  <si>
    <t>V-258151</t>
  </si>
  <si>
    <r>
      <rPr>
        <sz val="11"/>
        <rFont val="Calibri"/>
      </rPr>
      <t>RHEL 9 audit package must be installed.</t>
    </r>
  </si>
  <si>
    <r>
      <rPr>
        <sz val="11"/>
        <color rgb="FF000000"/>
        <rFont val="Calibri"/>
      </rPr>
      <t>Install the audit service package (if the audit service is not already installed) with the following command:</t>
    </r>
    <r>
      <rPr>
        <sz val="11"/>
        <color rgb="FF000000"/>
        <rFont val="Calibri"/>
      </rPr>
      <t xml:space="preserve">
</t>
    </r>
    <r>
      <rPr>
        <sz val="11"/>
        <color rgb="FF000000"/>
        <rFont val="Calibri"/>
      </rPr>
      <t>$ sudo dnf install audit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</si>
  <si>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audit logs provides a means of investigating an attack, recognizing resource utilization or capacity thresholds, or identifying an improperly configured RHEL 9 system.</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 SRG-OS-000055-GPOS-00026</t>
    </r>
  </si>
  <si>
    <r>
      <rPr>
        <sz val="11"/>
        <color rgb="FF000000"/>
        <rFont val="Calibri"/>
      </rPr>
      <t>Verify that the RHEL 9 audit service package is installed.</t>
    </r>
    <r>
      <rPr>
        <sz val="11"/>
        <color rgb="FF000000"/>
        <rFont val="Calibri"/>
      </rPr>
      <t xml:space="preserve">
</t>
    </r>
    <r>
      <rPr>
        <sz val="11"/>
        <color rgb="FF000000"/>
        <rFont val="Calibri"/>
      </rPr>
      <t>Check that the audit service package is installed with the following command:</t>
    </r>
    <r>
      <rPr>
        <sz val="11"/>
        <color rgb="FF000000"/>
        <rFont val="Calibri"/>
      </rPr>
      <t xml:space="preserve">
</t>
    </r>
    <r>
      <rPr>
        <sz val="11"/>
        <color rgb="FF000000"/>
        <rFont val="Calibri"/>
      </rPr>
      <t>$ dnf list --installed audit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audit-3.0.7-101.el9_0.2.x86_64</t>
    </r>
    <r>
      <rPr>
        <sz val="11"/>
        <color rgb="FF000000"/>
        <rFont val="Calibri"/>
      </rPr>
      <t xml:space="preserve">
</t>
    </r>
    <r>
      <rPr>
        <sz val="11"/>
        <color rgb="FF000000"/>
        <rFont val="Calibri"/>
      </rPr>
      <t>If the "audit" package is not installed, this is a finding.</t>
    </r>
  </si>
  <si>
    <t>V-258152</t>
  </si>
  <si>
    <r>
      <rPr>
        <sz val="11"/>
        <rFont val="Calibri"/>
      </rPr>
      <t>RHEL 9 audit service must be enabled.</t>
    </r>
  </si>
  <si>
    <r>
      <rPr>
        <sz val="11"/>
        <color rgb="FF000000"/>
        <rFont val="Calibri"/>
      </rPr>
      <t>To enable the auditd service run the following command:</t>
    </r>
    <r>
      <rPr>
        <sz val="11"/>
        <color rgb="FF000000"/>
        <rFont val="Calibri"/>
      </rPr>
      <t xml:space="preserve">
</t>
    </r>
    <r>
      <rPr>
        <sz val="11"/>
        <color rgb="FF000000"/>
        <rFont val="Calibri"/>
      </rPr>
      <t>$ sudo systemctl enable --now auditd</t>
    </r>
  </si>
  <si>
    <r>
      <rPr>
        <sz val="11"/>
        <color rgb="FF000000"/>
        <rFont val="Calibri"/>
      </rPr>
      <t>Without establishing what type of events occurred, it would be difficult to establish, correlate, and investigate the events leading up to an outage or attack. Ensuring the "auditd" service is active ensures audit records generated by the kernel are appropriately recorded.</t>
    </r>
    <r>
      <rPr>
        <sz val="11"/>
        <color rgb="FF000000"/>
        <rFont val="Calibri"/>
      </rPr>
      <t xml:space="preserve">
</t>
    </r>
    <r>
      <rPr>
        <sz val="11"/>
        <color rgb="FF000000"/>
        <rFont val="Calibri"/>
      </rPr>
      <t>Additionally, a properly configured audit subsystem ensures that actions of individual system users can be uniquely traced to those users so they can be held accountable for their actions.</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</si>
  <si>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the audit service is configured to produce audit records with the following command:</t>
    </r>
    <r>
      <rPr>
        <sz val="11"/>
        <color rgb="FF000000"/>
        <rFont val="Calibri"/>
      </rPr>
      <t xml:space="preserve">
</t>
    </r>
    <r>
      <rPr>
        <sz val="11"/>
        <color rgb="FF000000"/>
        <rFont val="Calibri"/>
      </rPr>
      <t>$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Loaded:loaded (/usr/lib/systemd/system/auditd.service; enabled; vendor preset: enabled)</t>
    </r>
    <r>
      <rPr>
        <sz val="11"/>
        <color rgb="FF000000"/>
        <rFont val="Calibri"/>
      </rPr>
      <t xml:space="preserve">
</t>
    </r>
    <r>
      <rPr>
        <sz val="11"/>
        <color rgb="FF000000"/>
        <rFont val="Calibri"/>
      </rPr>
      <t>Active: active (running) since Tues 2022-05-24 12:56:56 EST; 4 weeks 0 days ago</t>
    </r>
    <r>
      <rPr>
        <sz val="11"/>
        <color rgb="FF000000"/>
        <rFont val="Calibri"/>
      </rPr>
      <t xml:space="preserve">
</t>
    </r>
    <r>
      <rPr>
        <sz val="11"/>
        <color rgb="FF000000"/>
        <rFont val="Calibri"/>
      </rPr>
      <t>If the audit service is not "active" and "running", this is a finding.</t>
    </r>
  </si>
  <si>
    <t>V-258153</t>
  </si>
  <si>
    <r>
      <rPr>
        <sz val="11"/>
        <rFont val="Calibri"/>
      </rPr>
      <t>RHEL 9 audit system must take appropriate action when an error writing to the audit storage volume occurs.</t>
    </r>
  </si>
  <si>
    <r>
      <rPr>
        <sz val="11"/>
        <color rgb="FF000000"/>
        <rFont val="Calibri"/>
      </rPr>
      <t>Configure RHEL 9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"disk_error_action" can be set to "SYSLOG" or "SINGLE" depending on configuration) in "/etc/audit/auditd.conf" file:</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ISSO staff in the event of an audit processing failure by setting the "disk_error_action" to "SYSLOG".</t>
    </r>
  </si>
  <si>
    <r>
      <rPr>
        <sz val="11"/>
        <color rgb="FF000000"/>
        <rFont val="Calibri"/>
      </rPr>
      <t>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</si>
  <si>
    <r>
      <rPr>
        <sz val="11"/>
        <color rgb="FF000000"/>
        <rFont val="Calibri"/>
      </rPr>
      <t>Verify RHEL 9 takes the appropriate action when an audit processing failure occurs.</t>
    </r>
    <r>
      <rPr>
        <sz val="11"/>
        <color rgb="FF000000"/>
        <rFont val="Calibri"/>
      </rPr>
      <t xml:space="preserve">
</t>
    </r>
    <r>
      <rPr>
        <sz val="11"/>
        <color rgb="FF000000"/>
        <rFont val="Calibri"/>
      </rPr>
      <t>Check that RHEL 9 takes the appropriate action when an audit processing failure occurs with the following command:</t>
    </r>
    <r>
      <rPr>
        <sz val="11"/>
        <color rgb="FF000000"/>
        <rFont val="Calibri"/>
      </rPr>
      <t xml:space="preserve">
</t>
    </r>
    <r>
      <rPr>
        <sz val="11"/>
        <color rgb="FF000000"/>
        <rFont val="Calibri"/>
      </rPr>
      <t>$ sudo grep disk_error_action /etc/audit/auditd.conf</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the value of the "disk_error_action" option is not "SYSLOG", "SINGLE", or "HALT", or the line is commented out, ask the system administrator (SA) to indicate how the system takes appropriate action when an audit process failure occurs. If there is no evidence of appropriate action, this is a finding.</t>
    </r>
  </si>
  <si>
    <t>V-258154</t>
  </si>
  <si>
    <r>
      <rPr>
        <sz val="11"/>
        <rFont val="Calibri"/>
      </rPr>
      <t>RHEL 9 audit system must take appropriate action when the audit storage volume is full.</t>
    </r>
  </si>
  <si>
    <r>
      <rPr>
        <sz val="11"/>
        <color rgb="FF000000"/>
        <rFont val="Calibri"/>
      </rPr>
      <t>Configure RHEL 9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or "SINGLE" depending on configuration) in "/etc/audit/auditd.conf" file:</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ISSO staff in the event of an audit processing failure by setting the "disk_full_action" to "SYSLOG".</t>
    </r>
  </si>
  <si>
    <r>
      <rPr>
        <sz val="11"/>
        <color rgb="FF000000"/>
        <rFont val="Calibri"/>
      </rPr>
      <t xml:space="preserve">Verify RHEL 9 takes the appropriate action when the audit storage volume is full. </t>
    </r>
    <r>
      <rPr>
        <sz val="11"/>
        <color rgb="FF000000"/>
        <rFont val="Calibri"/>
      </rPr>
      <t xml:space="preserve">
</t>
    </r>
    <r>
      <rPr>
        <sz val="11"/>
        <color rgb="FF000000"/>
        <rFont val="Calibri"/>
      </rPr>
      <t>Check that RHEL 9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ask the system administrator (SA) to indicate how the system takes appropriate action when an audit storage volume is full. If there is no evidence of appropriate action, this is a finding.</t>
    </r>
  </si>
  <si>
    <t>V-258155</t>
  </si>
  <si>
    <r>
      <rPr>
        <sz val="11"/>
        <rFont val="Calibri"/>
      </rPr>
      <t>RHEL 9 must allocate audit record storage capacity to store at least one week</t>
    </r>
    <r>
      <rPr>
        <sz val="11"/>
        <color rgb="FF000000"/>
        <rFont val="Calibri"/>
      </rPr>
      <t>'</t>
    </r>
    <r>
      <rPr>
        <sz val="11"/>
        <color rgb="FF000000"/>
        <rFont val="Calibri"/>
      </rPr>
      <t>s worth of audit records.</t>
    </r>
  </si>
  <si>
    <r>
      <rPr>
        <sz val="11"/>
        <color rgb="FF000000"/>
        <rFont val="Calibri"/>
      </rPr>
      <t>Allocate enough storage capacity for at least one week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resize the partition with sufficient space to contain one week of audit records.</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</si>
  <si>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To ensure RHEL 9 systems have a sufficient storage capacity in which to write the audit logs, RHEL 9 needs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RHEL 9.</t>
    </r>
    <r>
      <rPr>
        <sz val="11"/>
        <color rgb="FF000000"/>
        <rFont val="Calibri"/>
      </rPr>
      <t xml:space="preserve">
</t>
    </r>
    <r>
      <rPr>
        <sz val="11"/>
        <color rgb="FF000000"/>
        <rFont val="Calibri"/>
      </rPr>
      <t>Satisfies: SRG-OS-000341-GPOS-00132, SRG-OS-000342-GPOS-00133</t>
    </r>
  </si>
  <si>
    <r>
      <rPr>
        <sz val="11"/>
        <color rgb="FF000000"/>
        <rFont val="Calibri"/>
      </rPr>
      <t>Verify RHEL 9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10.0GB of storage space for audit records should be sufficient.</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Check the size of the partition that audit records are written to with the following command and verify whether it is sufficiently large:</t>
    </r>
    <r>
      <rPr>
        <sz val="11"/>
        <color rgb="FF000000"/>
        <rFont val="Calibri"/>
      </rPr>
      <t xml:space="preserve">
</t>
    </r>
    <r>
      <rPr>
        <sz val="11"/>
        <color rgb="FF000000"/>
        <rFont val="Calibri"/>
      </rPr>
      <t xml:space="preserve"> # df -h /var/log/audit/</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If the audit record partition is not allocated for sufficient storage capacity, this is a finding.</t>
    </r>
  </si>
  <si>
    <t>V-258156</t>
  </si>
  <si>
    <r>
      <rPr>
        <sz val="11"/>
        <rFont val="Calibri"/>
      </rPr>
      <t>RHEL 9 must take action when allocated audit record storage volume reaches 75 percent of the repository maximum audit record storage capacity.</t>
    </r>
  </si>
  <si>
    <r>
      <rPr>
        <sz val="11"/>
        <color rgb="FF000000"/>
        <rFont val="Calibri"/>
      </rPr>
      <t>Configure RHEL 9 to initiate an action to notify the SA and ISSO (at a minimum) when allocated audit record storage volume reaches (at most)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  = 25%</t>
    </r>
  </si>
  <si>
    <r>
      <rPr>
        <sz val="11"/>
        <color rgb="FF000000"/>
        <rFont val="Calibri"/>
      </rPr>
      <t>If security personnel are not notified immediately when storage volume reaches a maximum of 75 percent utilization, they are unable to plan for audit record storage capacity expansion. The notification can be set to trigger at lower utilization thresholds at the information system security officer's (ISSO's) discretion.</t>
    </r>
  </si>
  <si>
    <r>
      <rPr>
        <sz val="11"/>
        <color rgb="FF000000"/>
        <rFont val="Calibri"/>
      </rPr>
      <t>Verify RHEL 9 takes action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percent or greater of the storage volume allocated to audit logs, or if the line is commented out, ask the system administrator (SA) to indicate how the system is providing real-time alerts to the SA and ISSO. If the "space_left" value is not configured to the value 25 percent or more, this is a finding.</t>
    </r>
  </si>
  <si>
    <t>V-258157</t>
  </si>
  <si>
    <r>
      <rPr>
        <sz val="11"/>
        <rFont val="Calibri"/>
      </rPr>
      <t>RHEL 9 must notify the system administrator (SA) and information system security officer (ISSO) (at a minimum) when allocated audit record storage volume reaches 75 percent utilization.</t>
    </r>
  </si>
  <si>
    <r>
      <rPr>
        <sz val="11"/>
        <color rgb="FF000000"/>
        <rFont val="Calibri"/>
      </rPr>
      <t>Configure RHEL 9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</si>
  <si>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</si>
  <si>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RHEL 9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SA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</si>
  <si>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V-258158</t>
  </si>
  <si>
    <r>
      <rPr>
        <sz val="11"/>
        <rFont val="Calibri"/>
      </rPr>
      <t>RHEL 9 must take action when allocated audit record storage volume reaches 95 percent of the audit record storage capacity.</t>
    </r>
  </si>
  <si>
    <r>
      <rPr>
        <sz val="11"/>
        <color rgb="FF000000"/>
        <rFont val="Calibri"/>
      </rPr>
      <t>Configure RHEL 9 to initiate an action when allocated audit record storage volume reaches 95 percent of the repository maximum audit record storage capacity by adding/modifying the following line in the /etc/audit/auditd.conf file.</t>
    </r>
    <r>
      <rPr>
        <sz val="11"/>
        <color rgb="FF000000"/>
        <rFont val="Calibri"/>
      </rPr>
      <t xml:space="preserve">
</t>
    </r>
    <r>
      <rPr>
        <sz val="11"/>
        <color rgb="FF000000"/>
        <rFont val="Calibri"/>
      </rPr>
      <t>admin_space_left  = 5%</t>
    </r>
  </si>
  <si>
    <r>
      <rPr>
        <sz val="11"/>
        <color rgb="FF000000"/>
        <rFont val="Calibri"/>
      </rPr>
      <t>If action is not taken when storage volume reaches 95 percent utilization, the auditing system may fail when the storage volume reaches capacity.</t>
    </r>
  </si>
  <si>
    <r>
      <rPr>
        <sz val="11"/>
        <color rgb="FF000000"/>
        <rFont val="Calibri"/>
      </rPr>
      <t>Verify RHEL 9 takes action when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-w admin_space_left /etc/audit/auditd.conf</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If the value of the "admin_space_left" keyword is not set to 5 percent of the storage volume allocated to audit logs, or if the line is commented out, ask the system administrator (SA) to indicate how the system is taking action if the allocated storage is about to reach capacity. If the "space_left" value is not configured to the correct value, this is a finding.</t>
    </r>
  </si>
  <si>
    <t>V-258159</t>
  </si>
  <si>
    <r>
      <rPr>
        <sz val="11"/>
        <rFont val="Calibri"/>
      </rPr>
      <t>RHEL 9 must take action when allocated audit record storage volume reaches 95 percent of the repository maximum audit record storage capacity.</t>
    </r>
  </si>
  <si>
    <r>
      <rPr>
        <sz val="11"/>
        <color rgb="FF000000"/>
        <rFont val="Calibri"/>
      </rPr>
      <t>Configure "auditd" service  to take action in the event of allocated audit record storage volume reaches 95 percent of the repository maximum audit record storage capacity.</t>
    </r>
    <r>
      <rPr>
        <sz val="11"/>
        <color rgb="FF000000"/>
        <rFont val="Calibri"/>
      </rPr>
      <t xml:space="preserve">
</t>
    </r>
    <r>
      <rPr>
        <sz val="11"/>
        <color rgb="FF000000"/>
        <rFont val="Calibri"/>
      </rPr>
      <t>Edit the following line in "/etc/audit/auditd.conf" to ensure that the system is forced into single user mode in the event the audit record storage volume is about to reach maximum capacity:</t>
    </r>
    <r>
      <rPr>
        <sz val="11"/>
        <color rgb="FF000000"/>
        <rFont val="Calibri"/>
      </rPr>
      <t xml:space="preserve">
</t>
    </r>
    <r>
      <rPr>
        <sz val="11"/>
        <color rgb="FF000000"/>
        <rFont val="Calibri"/>
      </rPr>
      <t xml:space="preserve">admin_space_left_action = single </t>
    </r>
    <r>
      <rPr>
        <sz val="11"/>
        <color rgb="FF000000"/>
        <rFont val="Calibri"/>
      </rPr>
      <t xml:space="preserve">
</t>
    </r>
    <r>
      <rPr>
        <sz val="11"/>
        <color rgb="FF000000"/>
        <rFont val="Calibri"/>
      </rPr>
      <t>The audit daemon must be restarted for changes to take effect.</t>
    </r>
  </si>
  <si>
    <r>
      <rPr>
        <sz val="11"/>
        <color rgb="FF000000"/>
        <rFont val="Calibri"/>
      </rPr>
      <t>Verify that RHEL 9 is configured to take action in the event of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admin_space_left_action /etc/audit/auditd.conf</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value of the "admin_space_left_action" is not set to "single", or if the line is commented out, ask the system administrator (SA) to indicate how the system is providing real-time alerts to the SA and information system security officer (ISSO).</t>
    </r>
    <r>
      <rPr>
        <sz val="11"/>
        <color rgb="FF000000"/>
        <rFont val="Calibri"/>
      </rPr>
      <t xml:space="preserve">
</t>
    </r>
    <r>
      <rPr>
        <sz val="11"/>
        <color rgb="FF000000"/>
        <rFont val="Calibri"/>
      </rPr>
      <t>If there is no evidence that real-time alerts are configured on the system, this is a finding.</t>
    </r>
  </si>
  <si>
    <t>V-258160</t>
  </si>
  <si>
    <r>
      <rPr>
        <sz val="11"/>
        <rFont val="Calibri"/>
      </rPr>
      <t>RHEL 9 audit system must take appropriate action when the audit files have reached maximum size.</t>
    </r>
  </si>
  <si>
    <r>
      <rPr>
        <sz val="11"/>
        <color rgb="FF000000"/>
        <rFont val="Calibri"/>
      </rPr>
      <t>Configure RHEL 9 to rotate the audit log when it reaches maximum size.</t>
    </r>
    <r>
      <rPr>
        <sz val="11"/>
        <color rgb="FF000000"/>
        <rFont val="Calibri"/>
      </rPr>
      <t xml:space="preserve">
</t>
    </r>
    <r>
      <rPr>
        <sz val="11"/>
        <color rgb="FF000000"/>
        <rFont val="Calibri"/>
      </rPr>
      <t>Add or update the following line in "/etc/audit/auditd.conf" file:</t>
    </r>
    <r>
      <rPr>
        <sz val="11"/>
        <color rgb="FF000000"/>
        <rFont val="Calibri"/>
      </rPr>
      <t xml:space="preserve">
</t>
    </r>
    <r>
      <rPr>
        <sz val="11"/>
        <color rgb="FF000000"/>
        <rFont val="Calibri"/>
      </rPr>
      <t>max_log_file_action = ROTATE</t>
    </r>
  </si>
  <si>
    <r>
      <rPr>
        <sz val="11"/>
        <color rgb="FF000000"/>
        <rFont val="Calibri"/>
      </rPr>
      <t>Verify that RHEL 9 takes the appropriate action when the audit files have reached maximum size with the following command:</t>
    </r>
    <r>
      <rPr>
        <sz val="11"/>
        <color rgb="FF000000"/>
        <rFont val="Calibri"/>
      </rPr>
      <t xml:space="preserve">
</t>
    </r>
    <r>
      <rPr>
        <sz val="11"/>
        <color rgb="FF000000"/>
        <rFont val="Calibri"/>
      </rPr>
      <t>$ sudo grep max_log_file_action /etc/audit/auditd.conf</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the value of the "max_log_file_action" option is not "ROTATE", "SINGLE", or the line is commented out, ask the system administrator (SA)to indicate how the system takes appropriate action when an audit storage volume is full. If there is no evidence of appropriate action, this is a finding.</t>
    </r>
  </si>
  <si>
    <t>V-258161</t>
  </si>
  <si>
    <r>
      <rPr>
        <sz val="11"/>
        <rFont val="Calibri"/>
      </rPr>
      <t>RHEL 9 must label all offloaded audit logs before sending them to the central log server.</t>
    </r>
  </si>
  <si>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</si>
  <si>
    <r>
      <rPr>
        <sz val="11"/>
        <color rgb="FF000000"/>
        <rFont val="Calibri"/>
      </rPr>
      <t>Enriched logging is needed to determine who, what, and when events occur on a system. Without this, determining root cause of an event will be much more difficult.</t>
    </r>
    <r>
      <rPr>
        <sz val="11"/>
        <color rgb="FF000000"/>
        <rFont val="Calibri"/>
      </rPr>
      <t xml:space="preserve">
</t>
    </r>
    <r>
      <rPr>
        <sz val="11"/>
        <color rgb="FF000000"/>
        <rFont val="Calibri"/>
      </rPr>
      <t>When audit logs are not labeled before they are sent to a central log server, the audit data will not be able to be analyzed and tied back to the correct system.</t>
    </r>
    <r>
      <rPr>
        <sz val="11"/>
        <color rgb="FF000000"/>
        <rFont val="Calibri"/>
      </rPr>
      <t xml:space="preserve">
</t>
    </r>
    <r>
      <rPr>
        <sz val="11"/>
        <color rgb="FF000000"/>
        <rFont val="Calibri"/>
      </rPr>
      <t>Satisfies: SRG-OS-000039-GPOS-00017, SRG-OS-000342-GPOS-00133, SRG-OS-000479-GPOS-00224</t>
    </r>
  </si>
  <si>
    <r>
      <rPr>
        <sz val="11"/>
        <color rgb="FF000000"/>
        <rFont val="Calibri"/>
      </rPr>
      <t>Verify that RHEL 9 Audit Daemon is configured to label all offloaded audit logs, with the following command:</t>
    </r>
    <r>
      <rPr>
        <sz val="11"/>
        <color rgb="FF000000"/>
        <rFont val="Calibri"/>
      </rPr>
      <t xml:space="preserve">
</t>
    </r>
    <r>
      <rPr>
        <sz val="11"/>
        <color rgb="FF000000"/>
        <rFont val="Calibri"/>
      </rPr>
      <t>$ sudo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</si>
  <si>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V-258162</t>
  </si>
  <si>
    <r>
      <rPr>
        <sz val="11"/>
        <rFont val="Calibri"/>
      </rPr>
      <t>RHEL 9 must take appropriate action when the internal event queue is full.</t>
    </r>
  </si>
  <si>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</si>
  <si>
    <r>
      <rPr>
        <sz val="11"/>
        <color rgb="FF000000"/>
        <rFont val="Calibri"/>
      </rPr>
      <t>The audit system should have an action setup in the event the internal event queue becomes full so that no data is lost.  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</si>
  <si>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Verify that RHEL 9 audit system is configured to take an appropriate action when the internal event queue is full:</t>
    </r>
    <r>
      <rPr>
        <sz val="11"/>
        <color rgb="FF000000"/>
        <rFont val="Calibri"/>
      </rPr>
      <t xml:space="preserve">
</t>
    </r>
    <r>
      <rPr>
        <sz val="11"/>
        <color rgb="FF000000"/>
        <rFont val="Calibri"/>
      </rPr>
      <t xml:space="preserve">$ sudo grep -i overflow_action /etc/audit/auditd.conf </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value of the "overflow_action" option is not set to "syslog", "single", "halt" or the line is commented out, ask the system administrator (SA) to indicate how the audit logs are offloaded to a different system or media.</t>
    </r>
    <r>
      <rPr>
        <sz val="11"/>
        <color rgb="FF000000"/>
        <rFont val="Calibri"/>
      </rPr>
      <t xml:space="preserve">
</t>
    </r>
    <r>
      <rPr>
        <sz val="11"/>
        <color rgb="FF000000"/>
        <rFont val="Calibri"/>
      </rPr>
      <t>If there is no evidence that the audit system is configured to off-load the audit logs to another system or media and if the overflow action is not set to take appropriate action if the internal event queue becomes full, this is a finding.</t>
    </r>
  </si>
  <si>
    <t>V-258163</t>
  </si>
  <si>
    <r>
      <rPr>
        <sz val="11"/>
        <rFont val="Calibri"/>
      </rPr>
      <t>RHEL 9 System Administrator (SA) and/or information system security officer (ISSO) (at a minimum) must be alerted of an audit processing failure event.</t>
    </r>
  </si>
  <si>
    <r>
      <rPr>
        <sz val="11"/>
        <color rgb="FF000000"/>
        <rFont val="Calibri"/>
      </rPr>
      <t>Configure "auditd" service to notify the SA and ISSO in the event of an audit processing failure.</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The audit daemon must be restarted for changes to take effect.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</si>
  <si>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SRG-OS-000343-GPOS-00134</t>
    </r>
  </si>
  <si>
    <r>
      <rPr>
        <sz val="11"/>
        <color rgb="FF000000"/>
        <rFont val="Calibri"/>
      </rPr>
      <t>Verify that RHEL 9 is configured to notify the SA and/or ISSO (at a minimum) in the event of an audit processing failure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ask the SA to indicate how they and the ISSO are notified of an audit process failure. If there is no evidence of the proper personnel being notified of an audit processing failure, this is a finding.</t>
    </r>
  </si>
  <si>
    <t>V-258164</t>
  </si>
  <si>
    <r>
      <rPr>
        <sz val="11"/>
        <rFont val="Calibri"/>
      </rPr>
      <t>RHEL 9 audit system must audit local events.</t>
    </r>
  </si>
  <si>
    <r>
      <rPr>
        <sz val="11"/>
        <color rgb="FF000000"/>
        <rFont val="Calibri"/>
      </rPr>
      <t>Configure RHEL 9 to generate audit records for local events by adding or updating the following line in "/etc/audit/auditd.conf":</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The audit daemon must be restarted for the changes to take effect.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</si>
  <si>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If option "local_events" isn't set to "yes" only events from network will be aggregated.</t>
    </r>
    <r>
      <rPr>
        <sz val="11"/>
        <color rgb="FF000000"/>
        <rFont val="Calibri"/>
      </rPr>
      <t xml:space="preserve">
</t>
    </r>
    <r>
      <rPr>
        <sz val="11"/>
        <color rgb="FF000000"/>
        <rFont val="Calibri"/>
      </rPr>
      <t>Satisfies: SRG-OS-000062-GPOS-00031, SRG-OS-000480-GPOS-00227</t>
    </r>
  </si>
  <si>
    <r>
      <rPr>
        <sz val="11"/>
        <color rgb="FF000000"/>
        <rFont val="Calibri"/>
      </rPr>
      <t>Verify that the RHEL 9 audit system is configured to audit local events with the following command:</t>
    </r>
    <r>
      <rPr>
        <sz val="11"/>
        <color rgb="FF000000"/>
        <rFont val="Calibri"/>
      </rPr>
      <t xml:space="preserve">
</t>
    </r>
    <r>
      <rPr>
        <sz val="11"/>
        <color rgb="FF000000"/>
        <rFont val="Calibri"/>
      </rPr>
      <t xml:space="preserve">$ sudo grep local_events /etc/audit/auditd.conf </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If "local_events" isn't set to "yes", if the command does not return a line, or the line is commented out, this is a finding.</t>
    </r>
  </si>
  <si>
    <t>V-258165</t>
  </si>
  <si>
    <r>
      <rPr>
        <sz val="11"/>
        <rFont val="Calibri"/>
      </rPr>
      <t>RHEL 9 audit logs must be group-owned by root or by a restricted logging group to prevent unauthorized read access.</t>
    </r>
  </si>
  <si>
    <r>
      <rPr>
        <sz val="11"/>
        <color rgb="FF000000"/>
        <rFont val="Calibri"/>
      </rPr>
      <t>Change the group of the directory of "/var/log/audit" to be owned by a correct group.</t>
    </r>
    <r>
      <rPr>
        <sz val="11"/>
        <color rgb="FF000000"/>
        <rFont val="Calibri"/>
      </rPr>
      <t xml:space="preserve">
</t>
    </r>
    <r>
      <rPr>
        <sz val="11"/>
        <color rgb="FF000000"/>
        <rFont val="Calibri"/>
      </rPr>
      <t>Identify the group that is configured to own audit log:</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t>
    </r>
    <r>
      <rPr>
        <sz val="11"/>
        <color rgb="FF000000"/>
        <rFont val="Calibri"/>
      </rPr>
      <t xml:space="preserve">
</t>
    </r>
    <r>
      <rPr>
        <sz val="11"/>
        <color rgb="FF000000"/>
        <rFont val="Calibri"/>
      </rPr>
      <t>$ sudo chgrp ${GROUP}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</si>
  <si>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</si>
  <si>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 xml:space="preserve">Verify the audit logs are group-owned by "root" or a restricted logging group. </t>
    </r>
    <r>
      <rPr>
        <sz val="11"/>
        <color rgb="FF000000"/>
        <rFont val="Calibri"/>
      </rPr>
      <t xml:space="preserve">
</t>
    </r>
    <r>
      <rPr>
        <sz val="11"/>
        <color rgb="FF000000"/>
        <rFont val="Calibri"/>
      </rPr>
      <t>First determine if a group other than "root" has been assigned to the audit logs with the following command:</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Then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group-owned by "root" using the following command:</t>
    </r>
    <r>
      <rPr>
        <sz val="11"/>
        <color rgb="FF000000"/>
        <rFont val="Calibri"/>
      </rPr>
      <t xml:space="preserve">
</t>
    </r>
    <r>
      <rPr>
        <sz val="11"/>
        <color rgb="FF000000"/>
        <rFont val="Calibri"/>
      </rPr>
      <t>$ sudo stat -c "%G %n" /var/log/audit/audit.log</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log is not group-owned by "root" or the configured alternative logging group, this is a finding.</t>
    </r>
  </si>
  <si>
    <t>V-258166</t>
  </si>
  <si>
    <r>
      <rPr>
        <sz val="11"/>
        <rFont val="Calibri"/>
      </rPr>
      <t>RHEL 9 audit log directory must be owned by root to prevent unauthorized read access.</t>
    </r>
  </si>
  <si>
    <r>
      <rPr>
        <sz val="11"/>
        <color rgb="FF000000"/>
        <rFont val="Calibri"/>
      </rPr>
      <t>Configure the audit log to be protected from unauthorized read access by setting the correct owner as "root" with the following command:</t>
    </r>
    <r>
      <rPr>
        <sz val="11"/>
        <color rgb="FF000000"/>
        <rFont val="Calibri"/>
      </rPr>
      <t xml:space="preserve">
</t>
    </r>
    <r>
      <rPr>
        <sz val="11"/>
        <color rgb="FF000000"/>
        <rFont val="Calibri"/>
      </rPr>
      <t>$ sudo chown root /var/log/audit</t>
    </r>
  </si>
  <si>
    <r>
      <rPr>
        <sz val="11"/>
        <color rgb="FF000000"/>
        <rFont val="Calibri"/>
      </rPr>
      <t xml:space="preserve">Verify the audit logs directory is owned by "root". </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if the audit log directory is owned by "root" using the following command:</t>
    </r>
    <r>
      <rPr>
        <sz val="11"/>
        <color rgb="FF000000"/>
        <rFont val="Calibri"/>
      </rPr>
      <t xml:space="preserve">
</t>
    </r>
    <r>
      <rPr>
        <sz val="11"/>
        <color rgb="FF000000"/>
        <rFont val="Calibri"/>
      </rPr>
      <t>$ sudo stat -c '%U %n' /var/log/audit</t>
    </r>
    <r>
      <rPr>
        <sz val="11"/>
        <color rgb="FF000000"/>
        <rFont val="Calibri"/>
      </rPr>
      <t xml:space="preserve">
</t>
    </r>
    <r>
      <rPr>
        <sz val="11"/>
        <color rgb="FF000000"/>
        <rFont val="Calibri"/>
      </rPr>
      <t>root /var/log/audit</t>
    </r>
    <r>
      <rPr>
        <sz val="11"/>
        <color rgb="FF000000"/>
        <rFont val="Calibri"/>
      </rPr>
      <t xml:space="preserve">
</t>
    </r>
    <r>
      <rPr>
        <sz val="11"/>
        <color rgb="FF000000"/>
        <rFont val="Calibri"/>
      </rPr>
      <t>If the audit log directory is not owned by "root", this is a finding.</t>
    </r>
  </si>
  <si>
    <t>V-258167</t>
  </si>
  <si>
    <r>
      <rPr>
        <sz val="11"/>
        <rFont val="Calibri"/>
      </rPr>
      <t>RHEL 9 audit logs file must have mode 0600 or less permissive to prevent unauthorized access to the audit log.</t>
    </r>
  </si>
  <si>
    <r>
      <rPr>
        <sz val="11"/>
        <color rgb="FF000000"/>
        <rFont val="Calibri"/>
      </rPr>
      <t>Configure the audit logs to have a mode of "0600" with the following command:</t>
    </r>
    <r>
      <rPr>
        <sz val="11"/>
        <color rgb="FF000000"/>
        <rFont val="Calibri"/>
      </rPr>
      <t xml:space="preserve">
</t>
    </r>
    <r>
      <rPr>
        <sz val="11"/>
        <color rgb="FF000000"/>
        <rFont val="Calibri"/>
      </rPr>
      <t>Replace "[audit_log_file]" with the path to each audit log file. By default, these logs are located in "/var/log/audit/.</t>
    </r>
    <r>
      <rPr>
        <sz val="11"/>
        <color rgb="FF000000"/>
        <rFont val="Calibri"/>
      </rPr>
      <t xml:space="preserve">
</t>
    </r>
    <r>
      <rPr>
        <sz val="11"/>
        <color rgb="FF000000"/>
        <rFont val="Calibri"/>
      </rPr>
      <t>$ sudo chmod 0600 /var/log/audit/[audit_log_file]</t>
    </r>
    <r>
      <rPr>
        <sz val="11"/>
        <color rgb="FF000000"/>
        <rFont val="Calibri"/>
      </rPr>
      <t xml:space="preserve">
</t>
    </r>
    <r>
      <rPr>
        <sz val="11"/>
        <color rgb="FF000000"/>
        <rFont val="Calibri"/>
      </rPr>
      <t>Check the group that owns the system audit logs:</t>
    </r>
    <r>
      <rPr>
        <sz val="11"/>
        <color rgb="FF000000"/>
        <rFont val="Calibri"/>
      </rPr>
      <t xml:space="preserve">
</t>
    </r>
    <r>
      <rPr>
        <sz val="11"/>
        <color rgb="FF000000"/>
        <rFont val="Calibri"/>
      </rPr>
      <t>$ sudo grep -iw log_group /etc/audit/auditd.conf</t>
    </r>
    <r>
      <rPr>
        <sz val="11"/>
        <color rgb="FF000000"/>
        <rFont val="Calibri"/>
      </rPr>
      <t xml:space="preserve">
</t>
    </r>
    <r>
      <rPr>
        <sz val="11"/>
        <color rgb="FF000000"/>
        <rFont val="Calibri"/>
      </rPr>
      <t>If log_group is set to a user other than root, configure the permissions the following way:</t>
    </r>
    <r>
      <rPr>
        <sz val="11"/>
        <color rgb="FF000000"/>
        <rFont val="Calibri"/>
      </rPr>
      <t xml:space="preserve">
</t>
    </r>
    <r>
      <rPr>
        <sz val="11"/>
        <color rgb="FF000000"/>
        <rFont val="Calibri"/>
      </rPr>
      <t>$ sudo chmod 0640 $log_file</t>
    </r>
    <r>
      <rPr>
        <sz val="11"/>
        <color rgb="FF000000"/>
        <rFont val="Calibri"/>
      </rPr>
      <t xml:space="preserve">
</t>
    </r>
    <r>
      <rPr>
        <sz val="11"/>
        <color rgb="FF000000"/>
        <rFont val="Calibri"/>
      </rPr>
      <t>$ sudo chmod 0440 $log_file.*</t>
    </r>
    <r>
      <rPr>
        <sz val="11"/>
        <color rgb="FF000000"/>
        <rFont val="Calibri"/>
      </rPr>
      <t xml:space="preserve">
</t>
    </r>
    <r>
      <rPr>
        <sz val="11"/>
        <color rgb="FF000000"/>
        <rFont val="Calibri"/>
      </rPr>
      <t>Otherwise, configure the permissions the following way:</t>
    </r>
    <r>
      <rPr>
        <sz val="11"/>
        <color rgb="FF000000"/>
        <rFont val="Calibri"/>
      </rPr>
      <t xml:space="preserve">
</t>
    </r>
    <r>
      <rPr>
        <sz val="11"/>
        <color rgb="FF000000"/>
        <rFont val="Calibri"/>
      </rPr>
      <t>$ sudo chmod 0600 $log_file</t>
    </r>
    <r>
      <rPr>
        <sz val="11"/>
        <color rgb="FF000000"/>
        <rFont val="Calibri"/>
      </rPr>
      <t xml:space="preserve">
</t>
    </r>
    <r>
      <rPr>
        <sz val="11"/>
        <color rgb="FF000000"/>
        <rFont val="Calibri"/>
      </rPr>
      <t>$ sudo chmod 0400 $log_file.*</t>
    </r>
  </si>
  <si>
    <r>
      <rPr>
        <sz val="11"/>
        <color rgb="FF000000"/>
        <rFont val="Calibri"/>
      </rPr>
      <t>Only authorized personnel should be aware of errors and the details of the errors. Error messages are an indicator of an organization's operational state or can identify the RHEL 9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</si>
  <si>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 xml:space="preserve">Verify the audit logs have a mode of "0600". </t>
    </r>
    <r>
      <rPr>
        <sz val="11"/>
        <color rgb="FF000000"/>
        <rFont val="Calibri"/>
      </rPr>
      <t xml:space="preserve">
</t>
    </r>
    <r>
      <rPr>
        <sz val="11"/>
        <color rgb="FF000000"/>
        <rFont val="Calibri"/>
      </rPr>
      <t>Determine where the audit logs are stored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Using the location of the audit log file, determine the mode of each audit log with the following command:</t>
    </r>
    <r>
      <rPr>
        <sz val="11"/>
        <color rgb="FF000000"/>
        <rFont val="Calibri"/>
      </rPr>
      <t xml:space="preserve">
</t>
    </r>
    <r>
      <rPr>
        <sz val="11"/>
        <color rgb="FF000000"/>
        <rFont val="Calibri"/>
      </rPr>
      <t>$ sudo find /var/log/audit/ -type f -exec stat -c '%a %n' {} \;</t>
    </r>
    <r>
      <rPr>
        <sz val="11"/>
        <color rgb="FF000000"/>
        <rFont val="Calibri"/>
      </rPr>
      <t xml:space="preserve">
</t>
    </r>
    <r>
      <rPr>
        <sz val="11"/>
        <color rgb="FF000000"/>
        <rFont val="Calibri"/>
      </rPr>
      <t>600 /var/log/audit/audit.log</t>
    </r>
    <r>
      <rPr>
        <sz val="11"/>
        <color rgb="FF000000"/>
        <rFont val="Calibri"/>
      </rPr>
      <t xml:space="preserve">
</t>
    </r>
    <r>
      <rPr>
        <sz val="11"/>
        <color rgb="FF000000"/>
        <rFont val="Calibri"/>
      </rPr>
      <t>If the audit logs have a mode more permissive than "0600", this is a finding.</t>
    </r>
  </si>
  <si>
    <t>V-258168</t>
  </si>
  <si>
    <r>
      <rPr>
        <sz val="11"/>
        <rFont val="Calibri"/>
      </rPr>
      <t>RHEL 9 must periodically flush audit records to disk to prevent the loss of audit records.</t>
    </r>
  </si>
  <si>
    <r>
      <rPr>
        <sz val="11"/>
        <color rgb="FF000000"/>
        <rFont val="Calibri"/>
      </rPr>
      <t>Configure RHEL 9 to flush audit to disk by adding or updating the following rule in "/etc/audit/auditd.conf":</t>
    </r>
    <r>
      <rPr>
        <sz val="11"/>
        <color rgb="FF000000"/>
        <rFont val="Calibri"/>
      </rPr>
      <t xml:space="preserve">
</t>
    </r>
    <r>
      <rPr>
        <sz val="11"/>
        <color rgb="FF000000"/>
        <rFont val="Calibri"/>
      </rPr>
      <t>freq = 100</t>
    </r>
    <r>
      <rPr>
        <sz val="11"/>
        <color rgb="FF000000"/>
        <rFont val="Calibri"/>
      </rPr>
      <t xml:space="preserve">
</t>
    </r>
    <r>
      <rPr>
        <sz val="11"/>
        <color rgb="FF000000"/>
        <rFont val="Calibri"/>
      </rPr>
      <t>The audit daemon must be restarted for the changes to take effect.</t>
    </r>
  </si>
  <si>
    <r>
      <rPr>
        <sz val="11"/>
        <color rgb="FF000000"/>
        <rFont val="Calibri"/>
      </rPr>
      <t>If option "freq" is not set to a value that requires audit records being written to disk after a threshold number is reached, then audit records may be lost.</t>
    </r>
  </si>
  <si>
    <r>
      <rPr>
        <sz val="11"/>
        <color rgb="FF000000"/>
        <rFont val="Calibri"/>
      </rPr>
      <t>Verify that audit system is configured to flush to disk after every 100 records with the following command:</t>
    </r>
    <r>
      <rPr>
        <sz val="11"/>
        <color rgb="FF000000"/>
        <rFont val="Calibri"/>
      </rPr>
      <t xml:space="preserve">
</t>
    </r>
    <r>
      <rPr>
        <sz val="11"/>
        <color rgb="FF000000"/>
        <rFont val="Calibri"/>
      </rPr>
      <t xml:space="preserve">$ sudo grep freq /etc/audit/auditd.conf </t>
    </r>
    <r>
      <rPr>
        <sz val="11"/>
        <color rgb="FF000000"/>
        <rFont val="Calibri"/>
      </rPr>
      <t xml:space="preserve">
</t>
    </r>
    <r>
      <rPr>
        <sz val="11"/>
        <color rgb="FF000000"/>
        <rFont val="Calibri"/>
      </rPr>
      <t xml:space="preserve">freq = 100 </t>
    </r>
    <r>
      <rPr>
        <sz val="11"/>
        <color rgb="FF000000"/>
        <rFont val="Calibri"/>
      </rPr>
      <t xml:space="preserve">
</t>
    </r>
    <r>
      <rPr>
        <sz val="11"/>
        <color rgb="FF000000"/>
        <rFont val="Calibri"/>
      </rPr>
      <t>If "freq" isn't set to a value between "1" and "100", the value is missing, or the line is commented out, this is a finding.</t>
    </r>
  </si>
  <si>
    <t>V-258169</t>
  </si>
  <si>
    <r>
      <rPr>
        <sz val="11"/>
        <rFont val="Calibri"/>
      </rPr>
      <t>RHEL 9 must produce audit records containing information to establish the identity of any individual or process associated with the event.</t>
    </r>
  </si>
  <si>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The audit daemon must be restarted for changes to take effect.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</si>
  <si>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Enriched logging aids in making sense of who, what, and when events occur on a system. Without this, determining root cause of an event will be much more difficult.</t>
    </r>
    <r>
      <rPr>
        <sz val="11"/>
        <color rgb="FF000000"/>
        <rFont val="Calibri"/>
      </rPr>
      <t xml:space="preserve">
</t>
    </r>
    <r>
      <rPr>
        <sz val="11"/>
        <color rgb="FF000000"/>
        <rFont val="Calibri"/>
      </rPr>
      <t>Satisfies: SRG-OS-000255-GPOS-00096, SRG-OS-000480-GPOS-00227</t>
    </r>
  </si>
  <si>
    <r>
      <rPr>
        <sz val="11"/>
        <color rgb="FF000000"/>
        <rFont val="Calibri"/>
      </rPr>
      <t>Verify that RHEL 9 audit system is configured to resolve audit information before writing to disk, with the following command:</t>
    </r>
    <r>
      <rPr>
        <sz val="11"/>
        <color rgb="FF000000"/>
        <rFont val="Calibri"/>
      </rPr>
      <t xml:space="preserve">
</t>
    </r>
    <r>
      <rPr>
        <sz val="11"/>
        <color rgb="FF000000"/>
        <rFont val="Calibri"/>
      </rPr>
      <t>$ sudo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</si>
  <si>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V-258170</t>
  </si>
  <si>
    <r>
      <rPr>
        <sz val="11"/>
        <rFont val="Calibri"/>
      </rPr>
      <t>RHEL 9 must write audit records to disk.</t>
    </r>
  </si>
  <si>
    <r>
      <rPr>
        <sz val="11"/>
        <color rgb="FF000000"/>
        <rFont val="Calibri"/>
      </rPr>
      <t>Configure the audit system to write log files to the disk.</t>
    </r>
    <r>
      <rPr>
        <sz val="11"/>
        <color rgb="FF000000"/>
        <rFont val="Calibri"/>
      </rPr>
      <t xml:space="preserve">
</t>
    </r>
    <r>
      <rPr>
        <sz val="11"/>
        <color rgb="FF000000"/>
        <rFont val="Calibri"/>
      </rPr>
      <t>Edit the /etc/audit/auditd.conf file and add or update the "write_logs" option to "yes":</t>
    </r>
    <r>
      <rPr>
        <sz val="11"/>
        <color rgb="FF000000"/>
        <rFont val="Calibri"/>
      </rPr>
      <t xml:space="preserve">
</t>
    </r>
    <r>
      <rPr>
        <sz val="11"/>
        <color rgb="FF000000"/>
        <rFont val="Calibri"/>
      </rPr>
      <t xml:space="preserve">write_logs = yes </t>
    </r>
    <r>
      <rPr>
        <sz val="11"/>
        <color rgb="FF000000"/>
        <rFont val="Calibri"/>
      </rPr>
      <t xml:space="preserve">
</t>
    </r>
    <r>
      <rPr>
        <sz val="11"/>
        <color rgb="FF000000"/>
        <rFont val="Calibri"/>
      </rPr>
      <t>The audit daemon must be restarted for changes to take effect.</t>
    </r>
  </si>
  <si>
    <r>
      <rPr>
        <sz val="11"/>
        <color rgb="FF000000"/>
        <rFont val="Calibri"/>
      </rPr>
      <t>Audit data should be synchronously written to disk to ensure log integrity. This setting assures that all audit event data is written disk.</t>
    </r>
  </si>
  <si>
    <r>
      <rPr>
        <sz val="11"/>
        <color rgb="FF000000"/>
        <rFont val="Calibri"/>
      </rPr>
      <t>Verify that the audit system is configured to write logs to the disk with the following command:</t>
    </r>
    <r>
      <rPr>
        <sz val="11"/>
        <color rgb="FF000000"/>
        <rFont val="Calibri"/>
      </rPr>
      <t xml:space="preserve">
</t>
    </r>
    <r>
      <rPr>
        <sz val="11"/>
        <color rgb="FF000000"/>
        <rFont val="Calibri"/>
      </rPr>
      <t xml:space="preserve">$ sudo grep write_logs /etc/audit/auditd.conf </t>
    </r>
    <r>
      <rPr>
        <sz val="11"/>
        <color rgb="FF000000"/>
        <rFont val="Calibri"/>
      </rPr>
      <t xml:space="preserve">
</t>
    </r>
    <r>
      <rPr>
        <sz val="11"/>
        <color rgb="FF000000"/>
        <rFont val="Calibri"/>
      </rPr>
      <t xml:space="preserve">write_logs = yes </t>
    </r>
    <r>
      <rPr>
        <sz val="11"/>
        <color rgb="FF000000"/>
        <rFont val="Calibri"/>
      </rPr>
      <t xml:space="preserve">
</t>
    </r>
    <r>
      <rPr>
        <sz val="11"/>
        <color rgb="FF000000"/>
        <rFont val="Calibri"/>
      </rPr>
      <t>If "write_logs" does not have a value of "yes", the line is commented out, or the line is missing, this is a finding.</t>
    </r>
  </si>
  <si>
    <t>V-258171</t>
  </si>
  <si>
    <r>
      <rPr>
        <sz val="11"/>
        <rFont val="Calibri"/>
      </rPr>
      <t>RHEL 9 must allow only the information system security manager (ISSM) (or individuals or roles appointed by the ISSM) to select which auditable events are to be audited.</t>
    </r>
  </si>
  <si>
    <r>
      <rPr>
        <sz val="11"/>
        <color rgb="FF000000"/>
        <rFont val="Calibri"/>
      </rPr>
      <t>Configure the files in directory "/etc/audit/rules.d/" and the "/etc/audit/auditd.conf" file to have a mode of "0640" with the following commands:</t>
    </r>
    <r>
      <rPr>
        <sz val="11"/>
        <color rgb="FF000000"/>
        <rFont val="Calibri"/>
      </rPr>
      <t xml:space="preserve">
</t>
    </r>
    <r>
      <rPr>
        <sz val="11"/>
        <color rgb="FF000000"/>
        <rFont val="Calibri"/>
      </rPr>
      <t>$ sudo chmod 0640 /etc/audit/rules.d/audit.rules</t>
    </r>
    <r>
      <rPr>
        <sz val="11"/>
        <color rgb="FF000000"/>
        <rFont val="Calibri"/>
      </rPr>
      <t xml:space="preserve">
</t>
    </r>
    <r>
      <rPr>
        <sz val="11"/>
        <color rgb="FF000000"/>
        <rFont val="Calibri"/>
      </rPr>
      <t>$ sudo chmod 0640 /etc/audit/rules.d/[customrulesfile].rules</t>
    </r>
    <r>
      <rPr>
        <sz val="11"/>
        <color rgb="FF000000"/>
        <rFont val="Calibri"/>
      </rPr>
      <t xml:space="preserve">
</t>
    </r>
    <r>
      <rPr>
        <sz val="11"/>
        <color rgb="FF000000"/>
        <rFont val="Calibri"/>
      </rPr>
      <t>$ sudo chmod 0640 /etc/audit/auditd.conf</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</si>
  <si>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</si>
  <si>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the files in directory "/etc/audit/rules.d/" and "/etc/audit/auditd.conf" file have a mode of "0640" or less permissive with the following command:</t>
    </r>
    <r>
      <rPr>
        <sz val="11"/>
        <color rgb="FF000000"/>
        <rFont val="Calibri"/>
      </rPr>
      <t xml:space="preserve">
</t>
    </r>
    <r>
      <rPr>
        <sz val="11"/>
        <color rgb="FF000000"/>
        <rFont val="Calibri"/>
      </rPr>
      <t>$ sudo find /etc/audit/rules.d/ /etc/audit/audit.rules /etc/audit/auditd.conf -type f -exec stat -c "%a %n" {} \;</t>
    </r>
    <r>
      <rPr>
        <sz val="11"/>
        <color rgb="FF000000"/>
        <rFont val="Calibri"/>
      </rPr>
      <t xml:space="preserve">
</t>
    </r>
    <r>
      <rPr>
        <sz val="11"/>
        <color rgb="FF000000"/>
        <rFont val="Calibri"/>
      </rPr>
      <t>600 /etc/audit/rules.d/audit.rules</t>
    </r>
    <r>
      <rPr>
        <sz val="11"/>
        <color rgb="FF000000"/>
        <rFont val="Calibri"/>
      </rPr>
      <t xml:space="preserve">
</t>
    </r>
    <r>
      <rPr>
        <sz val="11"/>
        <color rgb="FF000000"/>
        <rFont val="Calibri"/>
      </rPr>
      <t>640 /etc/audit/audit.rules</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the audit configuration files have a mode more permissive than those shown, this is a finding.</t>
    </r>
  </si>
  <si>
    <t>V-258173</t>
  </si>
  <si>
    <r>
      <rPr>
        <sz val="11"/>
        <rFont val="Calibri"/>
      </rPr>
      <t>RHEL 9 must allocate an audit_backlog_limit of sufficient size to capture processes that start prior to the audit daemon.</t>
    </r>
  </si>
  <si>
    <r>
      <rPr>
        <sz val="11"/>
        <color rgb="FF000000"/>
        <rFont val="Calibri"/>
      </rPr>
      <t>Configure RHEL 9 to allocate sufficient audit_backlog_limit to capture processes that start prior to the audit daemon with the following command:</t>
    </r>
    <r>
      <rPr>
        <sz val="11"/>
        <color rgb="FF000000"/>
        <rFont val="Calibri"/>
      </rPr>
      <t xml:space="preserve">
</t>
    </r>
    <r>
      <rPr>
        <sz val="11"/>
        <color rgb="FF000000"/>
        <rFont val="Calibri"/>
      </rPr>
      <t>$ sudo grubby --update-kernel=ALL --args=audit_backlog_limit=8192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</si>
  <si>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SRG-OS-000254-GPOS-00095, SRG-OS-000341-GPOS-00132</t>
    </r>
  </si>
  <si>
    <r>
      <rPr>
        <sz val="11"/>
        <color rgb="FF000000"/>
        <rFont val="Calibri"/>
      </rPr>
      <t>Verify RHEL 9 allocates a sufficient audit_backlog_limit to capture processes that start prior to the audit daemon with the following command:</t>
    </r>
    <r>
      <rPr>
        <sz val="11"/>
        <color rgb="FF000000"/>
        <rFont val="Calibri"/>
      </rPr>
      <t xml:space="preserve">
</t>
    </r>
    <r>
      <rPr>
        <sz val="11"/>
        <color rgb="FF000000"/>
        <rFont val="Calibri"/>
      </rPr>
      <t>$ sudo grubby --info=ALL | grep args | grep 'audit_backlog_limit'</t>
    </r>
    <r>
      <rPr>
        <sz val="11"/>
        <color rgb="FF000000"/>
        <rFont val="Calibri"/>
      </rPr>
      <t xml:space="preserve">
</t>
    </r>
    <r>
      <rPr>
        <sz val="11"/>
        <color rgb="FF000000"/>
        <rFont val="Calibri"/>
      </rPr>
      <t>If the command returns any outputs, and audit_backlog_limit is less than "8192", this is a finding.</t>
    </r>
  </si>
  <si>
    <t>V-258174</t>
  </si>
  <si>
    <r>
      <rPr>
        <sz val="11"/>
        <rFont val="Calibri"/>
      </rPr>
      <t>RHEL 9 must have mail aliases to notify the information system security officer (ISSO) and system administrator (SA) (at a minimum) in the event of an audit processing failure.</t>
    </r>
  </si>
  <si>
    <r>
      <rPr>
        <sz val="11"/>
        <color rgb="FF000000"/>
        <rFont val="Calibri"/>
      </rPr>
      <t>Edit the aliases map file (by default /etc/aliases) used by Postfix and configure a root alias (using the user ISSO as an example):</t>
    </r>
    <r>
      <rPr>
        <sz val="11"/>
        <color rgb="FF000000"/>
        <rFont val="Calibri"/>
      </rPr>
      <t xml:space="preserve">
</t>
    </r>
    <r>
      <rPr>
        <sz val="11"/>
        <color rgb="FF000000"/>
        <rFont val="Calibri"/>
      </rPr>
      <t>root:    ISSO</t>
    </r>
    <r>
      <rPr>
        <sz val="11"/>
        <color rgb="FF000000"/>
        <rFont val="Calibri"/>
      </rPr>
      <t xml:space="preserve">
</t>
    </r>
    <r>
      <rPr>
        <sz val="11"/>
        <color rgb="FF000000"/>
        <rFont val="Calibri"/>
      </rPr>
      <t>and then update the aliases database with the command:</t>
    </r>
    <r>
      <rPr>
        <sz val="11"/>
        <color rgb="FF000000"/>
        <rFont val="Calibri"/>
      </rPr>
      <t xml:space="preserve">
</t>
    </r>
    <r>
      <rPr>
        <sz val="11"/>
        <color rgb="FF000000"/>
        <rFont val="Calibri"/>
      </rPr>
      <t>$ sudo newaliases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</si>
  <si>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</si>
  <si>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RHEL 9 is configured to notify the appropriate interactive users in the event of an audit processing failure.</t>
    </r>
    <r>
      <rPr>
        <sz val="11"/>
        <color rgb="FF000000"/>
        <rFont val="Calibri"/>
      </rPr>
      <t xml:space="preserve">
</t>
    </r>
    <r>
      <rPr>
        <sz val="11"/>
        <color rgb="FF000000"/>
        <rFont val="Calibri"/>
      </rPr>
      <t>Find the alias maps that are being used with the following command:</t>
    </r>
    <r>
      <rPr>
        <sz val="11"/>
        <color rgb="FF000000"/>
        <rFont val="Calibri"/>
      </rPr>
      <t xml:space="preserve">
</t>
    </r>
    <r>
      <rPr>
        <sz val="11"/>
        <color rgb="FF000000"/>
        <rFont val="Calibri"/>
      </rPr>
      <t xml:space="preserve">$ postconf alias_maps </t>
    </r>
    <r>
      <rPr>
        <sz val="11"/>
        <color rgb="FF000000"/>
        <rFont val="Calibri"/>
      </rPr>
      <t xml:space="preserve">
</t>
    </r>
    <r>
      <rPr>
        <sz val="11"/>
        <color rgb="FF000000"/>
        <rFont val="Calibri"/>
      </rPr>
      <t>alias_maps = hash:/etc/aliases</t>
    </r>
    <r>
      <rPr>
        <sz val="11"/>
        <color rgb="FF000000"/>
        <rFont val="Calibri"/>
      </rPr>
      <t xml:space="preserve">
</t>
    </r>
    <r>
      <rPr>
        <sz val="11"/>
        <color rgb="FF000000"/>
        <rFont val="Calibri"/>
      </rPr>
      <t>Query the Postfix alias maps for an alias for the root user with the following command:</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isso</t>
    </r>
    <r>
      <rPr>
        <sz val="11"/>
        <color rgb="FF000000"/>
        <rFont val="Calibri"/>
      </rPr>
      <t xml:space="preserve">
</t>
    </r>
    <r>
      <rPr>
        <sz val="11"/>
        <color rgb="FF000000"/>
        <rFont val="Calibri"/>
      </rPr>
      <t>If an alias is not set, this is a finding.</t>
    </r>
  </si>
  <si>
    <t>V-258175</t>
  </si>
  <si>
    <r>
      <rPr>
        <sz val="11"/>
        <rFont val="Calibri"/>
      </rPr>
      <t>RHEL 9 audispd-plugins package must be installed.</t>
    </r>
  </si>
  <si>
    <r>
      <rPr>
        <sz val="11"/>
        <color rgb="FF000000"/>
        <rFont val="Calibri"/>
      </rPr>
      <t>The audispd-plugins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audispd-plugins</t>
    </r>
  </si>
  <si>
    <r>
      <rPr>
        <sz val="11"/>
        <color rgb="FF000000"/>
        <rFont val="Calibri"/>
      </rPr>
      <t>"audispd-plugins" provides plugins for the real-time interface to the audit subsystem, "audispd". These plugins can do things like relay events to remote machines or analyze events for suspicious behavior.</t>
    </r>
  </si>
  <si>
    <r>
      <rPr>
        <sz val="11"/>
        <color rgb="FF000000"/>
        <rFont val="Calibri"/>
      </rPr>
      <t>Verify that RHEL 9 has the audispd-plugins package installed with the following command:</t>
    </r>
    <r>
      <rPr>
        <sz val="11"/>
        <color rgb="FF000000"/>
        <rFont val="Calibri"/>
      </rPr>
      <t xml:space="preserve">
</t>
    </r>
    <r>
      <rPr>
        <sz val="11"/>
        <color rgb="FF000000"/>
        <rFont val="Calibri"/>
      </rPr>
      <t>$ dnf list --installed audispd-plugins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audispd-plugins.x86_64          3.0.7-101.el9_0.2</t>
    </r>
    <r>
      <rPr>
        <sz val="11"/>
        <color rgb="FF000000"/>
        <rFont val="Calibri"/>
      </rPr>
      <t xml:space="preserve">
</t>
    </r>
    <r>
      <rPr>
        <sz val="11"/>
        <color rgb="FF000000"/>
        <rFont val="Calibri"/>
      </rPr>
      <t>If the "audispd-plugins" package is not installed, this is a finding.</t>
    </r>
  </si>
  <si>
    <t>V-258176</t>
  </si>
  <si>
    <r>
      <rPr>
        <sz val="11"/>
        <rFont val="Calibri"/>
      </rPr>
      <t xml:space="preserve">RHEL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</si>
  <si>
    <r>
      <rPr>
        <sz val="11"/>
        <color rgb="FF000000"/>
        <rFont val="Calibri"/>
      </rPr>
      <t>Configure RHEL 9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</si>
  <si>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t>
    </r>
  </si>
  <si>
    <r>
      <rPr>
        <sz val="11"/>
        <color rgb="FF000000"/>
        <rFont val="Calibri"/>
      </rPr>
      <t>Verify RHEL 9 is configured to audit the execution of the "execve" system call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command does not return all lines, or the lines are commented out, this is a finding.</t>
    </r>
  </si>
  <si>
    <t>V-258177</t>
  </si>
  <si>
    <r>
      <rPr>
        <sz val="11"/>
        <rFont val="Calibri"/>
      </rPr>
      <t>RHEL 9 must audit all uses of the chmod, fchmod, and fchmodat system calls.</t>
    </r>
  </si>
  <si>
    <r>
      <rPr>
        <sz val="11"/>
        <color rgb="FF000000"/>
        <rFont val="Calibri"/>
      </rPr>
      <t>Configure RHEL 9 to generate audit records upon successful/unsuccessful attempts to use the "chmod", "fchmod", and "fchmodat" syscalls.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</si>
  <si>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</si>
  <si>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RHEL 9 is configured to audit the execution of the "chmod", "fchmod", and "fchmodat" system calls with the following command:</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arch=b32 -S chmod,fchmod,fchmodat -F auid&gt;=1000 -F auid!=-1 -F key=perm_mod</t>
    </r>
    <r>
      <rPr>
        <sz val="11"/>
        <color rgb="FF000000"/>
        <rFont val="Calibri"/>
      </rPr>
      <t xml:space="preserve">
</t>
    </r>
    <r>
      <rPr>
        <sz val="11"/>
        <color rgb="FF000000"/>
        <rFont val="Calibri"/>
      </rPr>
      <t>-a always,exit -F arch=b64 -S chmod,fchmod,fchmodat -F auid&gt;=1000 -F auid!=-1 -F key=perm_mod</t>
    </r>
    <r>
      <rPr>
        <sz val="11"/>
        <color rgb="FF000000"/>
        <rFont val="Calibri"/>
      </rPr>
      <t xml:space="preserve">
</t>
    </r>
    <r>
      <rPr>
        <sz val="11"/>
        <color rgb="FF000000"/>
        <rFont val="Calibri"/>
      </rPr>
      <t>If both the "b32" and "b64" audit rules are not defined for the "chmod", "fchmod", and "fchmodat" system calls, this is a finding.</t>
    </r>
  </si>
  <si>
    <t>V-258178</t>
  </si>
  <si>
    <r>
      <rPr>
        <sz val="11"/>
        <rFont val="Calibri"/>
      </rPr>
      <t>RHEL 9 must audit all uses of the chown, fchown, fchownat, and lchown system calls.</t>
    </r>
  </si>
  <si>
    <r>
      <rPr>
        <sz val="11"/>
        <color rgb="FF000000"/>
        <rFont val="Calibri"/>
      </rPr>
      <t>Configure RHEL 9 to generate audit records upon successful/unsuccessful attempts to use the "chown", "fchown", "fchownat", and "lchown"" system 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</si>
  <si>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 SRG-OS-000474-GPOS-00219</t>
    </r>
  </si>
  <si>
    <r>
      <rPr>
        <sz val="11"/>
        <color rgb="FF000000"/>
        <rFont val="Calibri"/>
      </rPr>
      <t>Verify RHEL 9 is configured to audit the execution of the  "chown", "fchown", "fchownat", and "lchown" system calls with the following command:</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arch=b32 -S lchown,fchown,chown,fchownat -F auid&gt;=1000 -F auid!=-1 -F key=perm_mod</t>
    </r>
    <r>
      <rPr>
        <sz val="11"/>
        <color rgb="FF000000"/>
        <rFont val="Calibri"/>
      </rPr>
      <t xml:space="preserve">
</t>
    </r>
    <r>
      <rPr>
        <sz val="11"/>
        <color rgb="FF000000"/>
        <rFont val="Calibri"/>
      </rPr>
      <t>-a always,exit -F arch=b64 -S chown,fchown,lchown,fchownat -F auid&gt;=1000 -F auid!=-1 -F key=perm_mod</t>
    </r>
    <r>
      <rPr>
        <sz val="11"/>
        <color rgb="FF000000"/>
        <rFont val="Calibri"/>
      </rPr>
      <t xml:space="preserve">
</t>
    </r>
    <r>
      <rPr>
        <sz val="11"/>
        <color rgb="FF000000"/>
        <rFont val="Calibri"/>
      </rPr>
      <t>If both the "b32" and "b64" audit rules are not defined for the "chown", "fchown", "fchownat", and "lchown" system calls, this is a finding.</t>
    </r>
  </si>
  <si>
    <t>V-258179</t>
  </si>
  <si>
    <r>
      <rPr>
        <sz val="11"/>
        <rFont val="Calibri"/>
      </rPr>
      <t>RHEL 9 must audit all uses of the setxattr, fsetxattr, lsetxattr, removexattr, fremovexattr, and lremovexattr system calls.</t>
    </r>
  </si>
  <si>
    <r>
      <rPr>
        <sz val="11"/>
        <color rgb="FF000000"/>
        <rFont val="Calibri"/>
      </rPr>
      <t>Configure RHEL 9 to audit the execution of the "setxattr", "fsetxattr", "lsetxattr", "removexattr", "fremovexattr", and "lremovexattr" system calls by adding or updating the following lines to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</si>
  <si>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SRG-OS-000471-GPOS-00215, SRG-OS-000474-GPOS-00219, SRG-OS-000466-GPOS-00210, SRG-OS-000064-GPOS-00033</t>
    </r>
  </si>
  <si>
    <r>
      <rPr>
        <sz val="11"/>
        <color rgb="FF000000"/>
        <rFont val="Calibri"/>
      </rPr>
      <t>Verify RHEL 9 is configured to audit the execution of the "setxattr", "fsetxattr", "lsetxattr", "removexattr", "fremovexattr", and "lremovexattr" system calls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arch=b32 -S setxattr,lsetxattr,fsetxattr,removexattr,lremovexattr,fremovexattr -F auid&gt;=1000 -F auid!=-1 -F key=perm_mod</t>
    </r>
    <r>
      <rPr>
        <sz val="11"/>
        <color rgb="FF000000"/>
        <rFont val="Calibri"/>
      </rPr>
      <t xml:space="preserve">
</t>
    </r>
    <r>
      <rPr>
        <sz val="11"/>
        <color rgb="FF000000"/>
        <rFont val="Calibri"/>
      </rPr>
      <t>-a always,exit -F arch=b64 -S setxattr,lsetxattr,fsetxattr,removexattr,lremovexattr,fremovexattr -F auid&gt;=1000 -F auid!=-1 -F key=perm_mod</t>
    </r>
    <r>
      <rPr>
        <sz val="11"/>
        <color rgb="FF000000"/>
        <rFont val="Calibri"/>
      </rPr>
      <t xml:space="preserve">
</t>
    </r>
    <r>
      <rPr>
        <sz val="11"/>
        <color rgb="FF000000"/>
        <rFont val="Calibri"/>
      </rPr>
      <t>-a always,exit -F arch=b32 -S setxattr,lsetxattr,fsetxattr,removexattr,lremovexattr,fremovexattr -F auid=0 -F key=perm_mod</t>
    </r>
    <r>
      <rPr>
        <sz val="11"/>
        <color rgb="FF000000"/>
        <rFont val="Calibri"/>
      </rPr>
      <t xml:space="preserve">
</t>
    </r>
    <r>
      <rPr>
        <sz val="11"/>
        <color rgb="FF000000"/>
        <rFont val="Calibri"/>
      </rPr>
      <t>-a always,exit -F arch=b64 -S setxattr,lsetxattr,fsetxattr,removexattr,lremovexattr,fremovexattr -F auid=0 -F key=perm_mod</t>
    </r>
    <r>
      <rPr>
        <sz val="11"/>
        <color rgb="FF000000"/>
        <rFont val="Calibri"/>
      </rPr>
      <t xml:space="preserve">
</t>
    </r>
    <r>
      <rPr>
        <sz val="11"/>
        <color rgb="FF000000"/>
        <rFont val="Calibri"/>
      </rPr>
      <t>If both the "b32" and "b64" audit rules are not defined for the "setxattr", "fsetxattr", "lsetxattr", "removexattr", "fremovexattr", and "lremovexattr" system calls, or any of the lines returned are commented out, this is a finding.</t>
    </r>
  </si>
  <si>
    <t>V-258180</t>
  </si>
  <si>
    <r>
      <rPr>
        <sz val="11"/>
        <rFont val="Calibri"/>
      </rPr>
      <t>RHEL 9 must audit all uses of umount system calls.</t>
    </r>
  </si>
  <si>
    <r>
      <rPr>
        <sz val="11"/>
        <color rgb="FF000000"/>
        <rFont val="Calibri"/>
      </rPr>
      <t>Configure RHEL 9 to generate audit records upon successful/unsuccessful attempts to use the "umount" command by adding or updating the following rules in "/etc/audit/rules.d/audit.rules":</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</si>
  <si>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</si>
  <si>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that RHEL 9 is configured to audit the execution of the "umount" command with the following command:</t>
    </r>
    <r>
      <rPr>
        <sz val="11"/>
        <color rgb="FF000000"/>
        <rFont val="Calibri"/>
      </rPr>
      <t xml:space="preserve">
</t>
    </r>
    <r>
      <rPr>
        <sz val="11"/>
        <color rgb="FF000000"/>
        <rFont val="Calibri"/>
      </rPr>
      <t>$ sudo auditctl -l | grep /usr/bin/umount</t>
    </r>
    <r>
      <rPr>
        <sz val="11"/>
        <color rgb="FF000000"/>
        <rFont val="Calibri"/>
      </rPr>
      <t xml:space="preserve">
</t>
    </r>
    <r>
      <rPr>
        <sz val="11"/>
        <color rgb="FF000000"/>
        <rFont val="Calibri"/>
      </rPr>
      <t>-a always,exit -S all -F path=/usr/bin/umount -F perm=x -F auid&gt;=1000 -F auid!=-1 -F key=privileged-mount</t>
    </r>
    <r>
      <rPr>
        <sz val="11"/>
        <color rgb="FF000000"/>
        <rFont val="Calibri"/>
      </rPr>
      <t xml:space="preserve">
</t>
    </r>
    <r>
      <rPr>
        <sz val="11"/>
        <color rgb="FF000000"/>
        <rFont val="Calibri"/>
      </rPr>
      <t>If the command does not return an audit rule for "umount" or any of the lines returned are commented out, this is a finding.</t>
    </r>
  </si>
  <si>
    <t>V-258181</t>
  </si>
  <si>
    <r>
      <rPr>
        <sz val="11"/>
        <rFont val="Calibri"/>
      </rPr>
      <t>RHEL 9 must audit all uses of the chacl command.</t>
    </r>
  </si>
  <si>
    <r>
      <rPr>
        <sz val="11"/>
        <color rgb="FF000000"/>
        <rFont val="Calibri"/>
      </rPr>
      <t>Configure RHEL 9 to generate audit records upon successful/unsuccessful attempts to use the "chacl" command by adding or updating the following rule in "/etc/audit/rules.d/audit.rules":</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</si>
  <si>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</si>
  <si>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that RHEL 9 is configured to audit the execution of the "chacl" command with the following command:</t>
    </r>
    <r>
      <rPr>
        <sz val="11"/>
        <color rgb="FF000000"/>
        <rFont val="Calibri"/>
      </rPr>
      <t xml:space="preserve">
</t>
    </r>
    <r>
      <rPr>
        <sz val="11"/>
        <color rgb="FF000000"/>
        <rFont val="Calibri"/>
      </rPr>
      <t>$ sudo auditctl -l | grep chacl</t>
    </r>
    <r>
      <rPr>
        <sz val="11"/>
        <color rgb="FF000000"/>
        <rFont val="Calibri"/>
      </rPr>
      <t xml:space="preserve">
</t>
    </r>
    <r>
      <rPr>
        <sz val="11"/>
        <color rgb="FF000000"/>
        <rFont val="Calibri"/>
      </rPr>
      <t>-a always,exit -S all -F path=/usr/bin/chacl -F perm=x -F auid&gt;=1000 -F auid!=-1 -F key=perm_mod</t>
    </r>
    <r>
      <rPr>
        <sz val="11"/>
        <color rgb="FF000000"/>
        <rFont val="Calibri"/>
      </rPr>
      <t xml:space="preserve">
</t>
    </r>
    <r>
      <rPr>
        <sz val="11"/>
        <color rgb="FF000000"/>
        <rFont val="Calibri"/>
      </rPr>
      <t>If the command does not return a line, or the line is commented out, this is a finding.</t>
    </r>
  </si>
  <si>
    <t>V-258182</t>
  </si>
  <si>
    <r>
      <rPr>
        <sz val="11"/>
        <rFont val="Calibri"/>
      </rPr>
      <t>RHEL 9 must audit all uses of the setfacl command.</t>
    </r>
  </si>
  <si>
    <r>
      <rPr>
        <sz val="11"/>
        <color rgb="FF000000"/>
        <rFont val="Calibri"/>
      </rPr>
      <t>Configure RHEL 9 to generate audit records upon successful/unsuccessful attempts to use the "setfacl" command by adding or updating the following rule in "/etc/audit/rules.d/audit.rules":</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</si>
  <si>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</si>
  <si>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RHEL 9 is configured to audit the execution of the "setfacl" command with the following command:</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-a always,exit -S all -F path=/usr/bin/setfacl -F perm=x -F auid&gt;=1000 -F auid!=-1 -F key=perm_mod</t>
    </r>
    <r>
      <rPr>
        <sz val="11"/>
        <color rgb="FF000000"/>
        <rFont val="Calibri"/>
      </rPr>
      <t xml:space="preserve">
</t>
    </r>
    <r>
      <rPr>
        <sz val="11"/>
        <color rgb="FF000000"/>
        <rFont val="Calibri"/>
      </rPr>
      <t>If the command does not return a line, or the line is commented out, this is a finding.</t>
    </r>
  </si>
  <si>
    <t>V-258183</t>
  </si>
  <si>
    <r>
      <rPr>
        <sz val="11"/>
        <rFont val="Calibri"/>
      </rPr>
      <t>RHEL 9 must audit all uses of the chcon command.</t>
    </r>
  </si>
  <si>
    <r>
      <rPr>
        <sz val="11"/>
        <color rgb="FF000000"/>
        <rFont val="Calibri"/>
      </rPr>
      <t>Configure RHEL 9 to generate audit records upon successful/unsuccessful attempts to use the "chcon" command by adding or updating the following rule in "/etc/audit/rules.d/audit.rules":</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</si>
  <si>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 SRG-OS-000463-GPOS-00207, SRG-OS-000465-GPOS-00209</t>
    </r>
  </si>
  <si>
    <r>
      <rPr>
        <sz val="11"/>
        <color rgb="FF000000"/>
        <rFont val="Calibri"/>
      </rPr>
      <t>Verify that RHEL 9 is configured to audit the execution of the "chcon" command with the following command:</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-a always,exit -S all -F path=/usr/bin/chcon -F perm=x -F auid&gt;=1000 -F auid!=-1 -F key=perm_mod</t>
    </r>
    <r>
      <rPr>
        <sz val="11"/>
        <color rgb="FF000000"/>
        <rFont val="Calibri"/>
      </rPr>
      <t xml:space="preserve">
</t>
    </r>
    <r>
      <rPr>
        <sz val="11"/>
        <color rgb="FF000000"/>
        <rFont val="Calibri"/>
      </rPr>
      <t>If the command does not return a line, or the line is commented out, this is a finding.</t>
    </r>
  </si>
  <si>
    <t>V-258184</t>
  </si>
  <si>
    <r>
      <rPr>
        <sz val="11"/>
        <rFont val="Calibri"/>
      </rPr>
      <t>RHEL 9 must audit all uses of the semanage command.</t>
    </r>
  </si>
  <si>
    <r>
      <rPr>
        <sz val="11"/>
        <color rgb="FF000000"/>
        <rFont val="Calibri"/>
      </rPr>
      <t>Configure RHEL 9 to generate audit records upon successful/unsuccessful attempts to use the "semanage" command by adding or updating the following rule in "/etc/audit/rules.d/audit.rules":</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</si>
  <si>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SRG-OS-000463-GPOS-00207, SRG-OS-000465-GPOS-00209</t>
    </r>
  </si>
  <si>
    <r>
      <rPr>
        <sz val="11"/>
        <color rgb="FF000000"/>
        <rFont val="Calibri"/>
      </rPr>
      <t>Verify that RHEL 9 is configured to audit the execution of the "semanage" command with the following command:</t>
    </r>
    <r>
      <rPr>
        <sz val="11"/>
        <color rgb="FF000000"/>
        <rFont val="Calibri"/>
      </rPr>
      <t xml:space="preserve">
</t>
    </r>
    <r>
      <rPr>
        <sz val="11"/>
        <color rgb="FF000000"/>
        <rFont val="Calibri"/>
      </rPr>
      <t>$ sudo auditctl -l | grep semanage</t>
    </r>
    <r>
      <rPr>
        <sz val="11"/>
        <color rgb="FF000000"/>
        <rFont val="Calibri"/>
      </rPr>
      <t xml:space="preserve">
</t>
    </r>
    <r>
      <rPr>
        <sz val="11"/>
        <color rgb="FF000000"/>
        <rFont val="Calibri"/>
      </rPr>
      <t>-a always,exit -S all -F path=/usr/sbin/semanage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</si>
  <si>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V-258185</t>
  </si>
  <si>
    <r>
      <rPr>
        <sz val="11"/>
        <rFont val="Calibri"/>
      </rPr>
      <t>RHEL 9 must audit all uses of the setfiles command.</t>
    </r>
  </si>
  <si>
    <r>
      <rPr>
        <sz val="11"/>
        <color rgb="FF000000"/>
        <rFont val="Calibri"/>
      </rPr>
      <t>Configure RHEL 9 to generate audit records upon successful/unsuccessful attempts to use the "setfiles" command by adding or updating the following rule in "/etc/audit/rules.d/audit.rules":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</si>
  <si>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"setfiles" command with the following command:</t>
    </r>
    <r>
      <rPr>
        <sz val="11"/>
        <color rgb="FF000000"/>
        <rFont val="Calibri"/>
      </rPr>
      <t xml:space="preserve">
</t>
    </r>
    <r>
      <rPr>
        <sz val="11"/>
        <color rgb="FF000000"/>
        <rFont val="Calibri"/>
      </rPr>
      <t>$ sudo auditctl -l | grep setfiles</t>
    </r>
    <r>
      <rPr>
        <sz val="11"/>
        <color rgb="FF000000"/>
        <rFont val="Calibri"/>
      </rPr>
      <t xml:space="preserve">
</t>
    </r>
    <r>
      <rPr>
        <sz val="11"/>
        <color rgb="FF000000"/>
        <rFont val="Calibri"/>
      </rPr>
      <t>-a always,exit -S all -F path=/usr/sbin/setfiles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</si>
  <si>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V-258186</t>
  </si>
  <si>
    <r>
      <rPr>
        <sz val="11"/>
        <rFont val="Calibri"/>
      </rPr>
      <t>RHEL 9 must audit all uses of the setsebool command.</t>
    </r>
  </si>
  <si>
    <r>
      <rPr>
        <sz val="11"/>
        <color rgb="FF000000"/>
        <rFont val="Calibri"/>
      </rPr>
      <t>Configure RHEL 9 to generate an audit event for any successful/unsuccessful use of the "setsebool " command by adding or updating the following rules in the "/etc/audit/rules.d/audit.rules" file:</t>
    </r>
    <r>
      <rPr>
        <sz val="11"/>
        <color rgb="FF000000"/>
        <rFont val="Calibri"/>
      </rPr>
      <t xml:space="preserve">
</t>
    </r>
    <r>
      <rPr>
        <sz val="11"/>
        <color rgb="FF000000"/>
        <rFont val="Calibri"/>
      </rPr>
      <t xml:space="preserve">-a always,exit -F path=/usr/sbin/setsebool -F perm=x -F auid&gt;=1000 -F auid!=unset -F key=privileged </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</si>
  <si>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"setsebool" command with the following command:</t>
    </r>
    <r>
      <rPr>
        <sz val="11"/>
        <color rgb="FF000000"/>
        <rFont val="Calibri"/>
      </rPr>
      <t xml:space="preserve">
</t>
    </r>
    <r>
      <rPr>
        <sz val="11"/>
        <color rgb="FF000000"/>
        <rFont val="Calibri"/>
      </rPr>
      <t>$ sudo auditctl -l | grep setsebool</t>
    </r>
    <r>
      <rPr>
        <sz val="11"/>
        <color rgb="FF000000"/>
        <rFont val="Calibri"/>
      </rPr>
      <t xml:space="preserve">
</t>
    </r>
    <r>
      <rPr>
        <sz val="11"/>
        <color rgb="FF000000"/>
        <rFont val="Calibri"/>
      </rPr>
      <t>-a always,exit -S all -F path=/usr/sbin/setsebool -F perm=x -F auid&gt;=1000 -F auid!=-1 -F key=privileged</t>
    </r>
    <r>
      <rPr>
        <sz val="11"/>
        <color rgb="FF000000"/>
        <rFont val="Calibri"/>
      </rPr>
      <t xml:space="preserve">
</t>
    </r>
    <r>
      <rPr>
        <sz val="11"/>
        <color rgb="FF000000"/>
        <rFont val="Calibri"/>
      </rPr>
      <t>If the command does not return a line, or the line is commented out, this is a finding.</t>
    </r>
  </si>
  <si>
    <t>V-258187</t>
  </si>
  <si>
    <r>
      <rPr>
        <sz val="11"/>
        <rFont val="Calibri"/>
      </rPr>
      <t>RHEL 9 must audit all uses of the rename, unlink, rmdir, renameat, and unlinkat system calls.</t>
    </r>
  </si>
  <si>
    <r>
      <rPr>
        <sz val="11"/>
        <color rgb="FF000000"/>
        <rFont val="Calibri"/>
      </rPr>
      <t>Configure RHEL 9 to generate an audit event for any successful/unsuccessful use of the "rename", "unlink", "rmdir", "renameat", and "unlinkat" system calls by adding or updating the following rules in the "/etc/audit/rules.d/audit.rules" file:</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</si>
  <si>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SRG-OS-000467-GPOS-00211, SRG-OS-000468-GPOS-00212</t>
    </r>
  </si>
  <si>
    <r>
      <rPr>
        <sz val="11"/>
        <color rgb="FF000000"/>
        <rFont val="Calibri"/>
      </rPr>
      <t>Verify RHEL 9 is configured to audit successful/unsuccessful attempts to use the "rename", "unlink", "rmdir", "renameat", and "unlinkat" system calls with the following command:</t>
    </r>
    <r>
      <rPr>
        <sz val="11"/>
        <color rgb="FF000000"/>
        <rFont val="Calibri"/>
      </rPr>
      <t xml:space="preserve">
</t>
    </r>
    <r>
      <rPr>
        <sz val="11"/>
        <color rgb="FF000000"/>
        <rFont val="Calibri"/>
      </rPr>
      <t>$ sudo auditctl -l | grep 'rename\|unlink\|rmdir'</t>
    </r>
    <r>
      <rPr>
        <sz val="11"/>
        <color rgb="FF000000"/>
        <rFont val="Calibri"/>
      </rPr>
      <t xml:space="preserve">
</t>
    </r>
    <r>
      <rPr>
        <sz val="11"/>
        <color rgb="FF000000"/>
        <rFont val="Calibri"/>
      </rPr>
      <t>-a always,exit -F arch=b32 -S unlink,rename,rmdir,unlinkat,renameat -F auid&gt;=1000 -F auid!=-1 -F key=delete</t>
    </r>
    <r>
      <rPr>
        <sz val="11"/>
        <color rgb="FF000000"/>
        <rFont val="Calibri"/>
      </rPr>
      <t xml:space="preserve">
</t>
    </r>
    <r>
      <rPr>
        <sz val="11"/>
        <color rgb="FF000000"/>
        <rFont val="Calibri"/>
      </rPr>
      <t>-a always,exit -F arch=b64 -S rename,rmdir,unlink,unlinkat,renameat -F auid&gt;=1000 -F auid!=-1 -F key=delete</t>
    </r>
    <r>
      <rPr>
        <sz val="11"/>
        <color rgb="FF000000"/>
        <rFont val="Calibri"/>
      </rPr>
      <t xml:space="preserve">
</t>
    </r>
    <r>
      <rPr>
        <sz val="11"/>
        <color rgb="FF000000"/>
        <rFont val="Calibri"/>
      </rPr>
      <t>If the command does not return an audit rule for "rename", "unlink", "rmdir", "renameat", and "unlinkat" or any of the lines returned are commented out, this is a finding.</t>
    </r>
  </si>
  <si>
    <t>V-258188</t>
  </si>
  <si>
    <r>
      <rPr>
        <sz val="11"/>
        <rFont val="Calibri"/>
      </rPr>
      <t>RHEL 9 must audit all uses of the truncate, ftruncate, creat, open, openat, and open_by_handle_at system calls.</t>
    </r>
  </si>
  <si>
    <r>
      <rPr>
        <sz val="11"/>
        <color rgb="FF000000"/>
        <rFont val="Calibri"/>
      </rPr>
      <t>Configure RHEL 9 to generate an audit event for any successful/unsuccessful use of the "truncate", "ftruncate", "creat", "open", "openat", and "open_by_handle_at" system calls by adding or updating the following rules in the "/etc/audit/rules.d/audit.rules" file:</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</si>
  <si>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SRG-OS-000458-GPOS-00203, SRG-OS-000461-GPOS-00205</t>
    </r>
  </si>
  <si>
    <r>
      <rPr>
        <sz val="11"/>
        <color rgb="FF000000"/>
        <rFont val="Calibri"/>
      </rPr>
      <t>Verify RHEL 9 is configured to audit successful/unsuccessful attempts to use the "truncate", "ftruncate", "creat", "open", "openat", and "open_by_handle_at" system calls with the following command:</t>
    </r>
    <r>
      <rPr>
        <sz val="11"/>
        <color rgb="FF000000"/>
        <rFont val="Calibri"/>
      </rPr>
      <t xml:space="preserve">
</t>
    </r>
    <r>
      <rPr>
        <sz val="11"/>
        <color rgb="FF000000"/>
        <rFont val="Calibri"/>
      </rPr>
      <t>$ sudo auditctl -l | grep 'open\b\|openat\|open_by_handle_at\|truncate\|creat'</t>
    </r>
    <r>
      <rPr>
        <sz val="11"/>
        <color rgb="FF000000"/>
        <rFont val="Calibri"/>
      </rPr>
      <t xml:space="preserve">
</t>
    </r>
    <r>
      <rPr>
        <sz val="11"/>
        <color rgb="FF000000"/>
        <rFont val="Calibri"/>
      </rPr>
      <t>-a always,exit -F arch=b32 -S open,creat,truncate,ftruncate,openat,open_by_handle_at -F exit=-EPERM -F auid&gt;=1000 -F auid!=-1 -F key=perm_access</t>
    </r>
    <r>
      <rPr>
        <sz val="11"/>
        <color rgb="FF000000"/>
        <rFont val="Calibri"/>
      </rPr>
      <t xml:space="preserve">
</t>
    </r>
    <r>
      <rPr>
        <sz val="11"/>
        <color rgb="FF000000"/>
        <rFont val="Calibri"/>
      </rPr>
      <t>-a always,exit -F arch=b64 -S open,truncate,ftruncate,creat,openat,open_by_handle_at -F exit=-EPERM -F auid&gt;=1000 -F auid!=-1 -F key=perm_access</t>
    </r>
    <r>
      <rPr>
        <sz val="11"/>
        <color rgb="FF000000"/>
        <rFont val="Calibri"/>
      </rPr>
      <t xml:space="preserve">
</t>
    </r>
    <r>
      <rPr>
        <sz val="11"/>
        <color rgb="FF000000"/>
        <rFont val="Calibri"/>
      </rPr>
      <t>-a always,exit -F arch=b32 -S open,creat,truncate,ftruncate,openat,open_by_handle_at -F exit=-EACCES -F auid&gt;=1000 -F auid!=-1 -F key=perm_access</t>
    </r>
    <r>
      <rPr>
        <sz val="11"/>
        <color rgb="FF000000"/>
        <rFont val="Calibri"/>
      </rPr>
      <t xml:space="preserve">
</t>
    </r>
    <r>
      <rPr>
        <sz val="11"/>
        <color rgb="FF000000"/>
        <rFont val="Calibri"/>
      </rPr>
      <t>-a always,exit -F arch=b64 -S open,truncate,ftruncate,creat,openat,open_by_handle_at -F exit=-EACCES -F auid&gt;=1000 -F auid!=-1 -F key=perm_access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</si>
  <si>
    <t>V-258189</t>
  </si>
  <si>
    <r>
      <rPr>
        <sz val="11"/>
        <rFont val="Calibri"/>
      </rPr>
      <t>RHEL 9 must audit all uses of the delete_module system call.</t>
    </r>
  </si>
  <si>
    <r>
      <rPr>
        <sz val="11"/>
        <color rgb="FF000000"/>
        <rFont val="Calibri"/>
      </rPr>
      <t>Configure RHEL 9 to generate an audit event for any successful/unsuccessful use of the "delete_module" system call by adding or updating the following rules in the "/etc/audit/rules.d/audit.rules" file:</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</si>
  <si>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</si>
  <si>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RHEL 9 is configured to audit the execution of the "delete_module" system call with the following command:</t>
    </r>
    <r>
      <rPr>
        <sz val="11"/>
        <color rgb="FF000000"/>
        <rFont val="Calibri"/>
      </rPr>
      <t xml:space="preserve">
</t>
    </r>
    <r>
      <rPr>
        <sz val="11"/>
        <color rgb="FF000000"/>
        <rFont val="Calibri"/>
      </rPr>
      <t>$ sudo auditctl -l | grep delete_module</t>
    </r>
    <r>
      <rPr>
        <sz val="11"/>
        <color rgb="FF000000"/>
        <rFont val="Calibri"/>
      </rPr>
      <t xml:space="preserve">
</t>
    </r>
    <r>
      <rPr>
        <sz val="11"/>
        <color rgb="FF000000"/>
        <rFont val="Calibri"/>
      </rPr>
      <t>-a always,exit -F arch=b32 -S delete_module -F auid&gt;=1000 -F auid!=-1 -F key=module_chng</t>
    </r>
    <r>
      <rPr>
        <sz val="11"/>
        <color rgb="FF000000"/>
        <rFont val="Calibri"/>
      </rPr>
      <t xml:space="preserve">
</t>
    </r>
    <r>
      <rPr>
        <sz val="11"/>
        <color rgb="FF000000"/>
        <rFont val="Calibri"/>
      </rPr>
      <t>-a always,exit -F arch=b64 -S delete_module -F auid&gt;=1000 -F auid!=-1 -F key=module_chng</t>
    </r>
    <r>
      <rPr>
        <sz val="11"/>
        <color rgb="FF000000"/>
        <rFont val="Calibri"/>
      </rPr>
      <t xml:space="preserve">
</t>
    </r>
    <r>
      <rPr>
        <sz val="11"/>
        <color rgb="FF000000"/>
        <rFont val="Calibri"/>
      </rPr>
      <t>If both the "b32" and "b64" audit rules are not defined for the "delete_module" system call, or any of the lines returned are commented out, this is a finding.</t>
    </r>
  </si>
  <si>
    <t>V-258190</t>
  </si>
  <si>
    <r>
      <rPr>
        <sz val="11"/>
        <rFont val="Calibri"/>
      </rPr>
      <t>RHEL 9 must audit all uses of the init_module and finit_module system calls.</t>
    </r>
  </si>
  <si>
    <r>
      <rPr>
        <sz val="11"/>
        <color rgb="FF000000"/>
        <rFont val="Calibri"/>
      </rPr>
      <t>Configure RHEL 9 to generate an audit event for any successful/unsuccessful use of the "init_module" and "finit_module" system calls by adding or updating the following rules in the "/etc/audit/rules.d/audit.rules" file: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</si>
  <si>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RHEL 9 is configured to audit the execution of the "init_module" and "finit_module" system calls with the following command:</t>
    </r>
    <r>
      <rPr>
        <sz val="11"/>
        <color rgb="FF000000"/>
        <rFont val="Calibri"/>
      </rPr>
      <t xml:space="preserve">
</t>
    </r>
    <r>
      <rPr>
        <sz val="11"/>
        <color rgb="FF000000"/>
        <rFont val="Calibri"/>
      </rPr>
      <t>$ sudo auditctl -l | grep init_module</t>
    </r>
    <r>
      <rPr>
        <sz val="11"/>
        <color rgb="FF000000"/>
        <rFont val="Calibri"/>
      </rPr>
      <t xml:space="preserve">
</t>
    </r>
    <r>
      <rPr>
        <sz val="11"/>
        <color rgb="FF000000"/>
        <rFont val="Calibri"/>
      </rPr>
      <t>-a always,exit -F arch=b32 -S init_module,finit_module -F auid&gt;=1000 -F auid!=-1 -F key=module_chng</t>
    </r>
    <r>
      <rPr>
        <sz val="11"/>
        <color rgb="FF000000"/>
        <rFont val="Calibri"/>
      </rPr>
      <t xml:space="preserve">
</t>
    </r>
    <r>
      <rPr>
        <sz val="11"/>
        <color rgb="FF000000"/>
        <rFont val="Calibri"/>
      </rPr>
      <t>-a always,exit -F arch=b64 -S init_module,finit_module -F auid&gt;=1000 -F auid!=-1 -F key=module_chng</t>
    </r>
    <r>
      <rPr>
        <sz val="11"/>
        <color rgb="FF000000"/>
        <rFont val="Calibri"/>
      </rPr>
      <t xml:space="preserve">
</t>
    </r>
    <r>
      <rPr>
        <sz val="11"/>
        <color rgb="FF000000"/>
        <rFont val="Calibri"/>
      </rPr>
      <t>If both the "b32" and "b64" audit rules are not defined for the "init_module" system call, or any of the lines returned are commented out, this is a finding.</t>
    </r>
  </si>
  <si>
    <t>V-258191</t>
  </si>
  <si>
    <r>
      <rPr>
        <sz val="11"/>
        <rFont val="Calibri"/>
      </rPr>
      <t>RHEL 9 must audit all uses of the chage command.</t>
    </r>
  </si>
  <si>
    <r>
      <rPr>
        <sz val="11"/>
        <color rgb="FF000000"/>
        <rFont val="Calibri"/>
      </rPr>
      <t>Configure RHEL 9 to generate audit records upon successful/unsuccessful attempts to use the "chage" command by adding or updating the following rule in "/etc/audit/rules.d/audit.rules":</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</si>
  <si>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</si>
  <si>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Verify that RHEL 9 is configured to audit the execution of the "chage" command with the following command:</t>
    </r>
    <r>
      <rPr>
        <sz val="11"/>
        <color rgb="FF000000"/>
        <rFont val="Calibri"/>
      </rPr>
      <t xml:space="preserve">
</t>
    </r>
    <r>
      <rPr>
        <sz val="11"/>
        <color rgb="FF000000"/>
        <rFont val="Calibri"/>
      </rPr>
      <t>$ sudo auditctl -l | grep chage</t>
    </r>
    <r>
      <rPr>
        <sz val="11"/>
        <color rgb="FF000000"/>
        <rFont val="Calibri"/>
      </rPr>
      <t xml:space="preserve">
</t>
    </r>
    <r>
      <rPr>
        <sz val="11"/>
        <color rgb="FF000000"/>
        <rFont val="Calibri"/>
      </rPr>
      <t>-a always,exit -S all -F path=/usr/bin/chage -F perm=x -F auid&gt;=1000 -F auid!=-1 -F key=privileged-chage</t>
    </r>
    <r>
      <rPr>
        <sz val="11"/>
        <color rgb="FF000000"/>
        <rFont val="Calibri"/>
      </rPr>
      <t xml:space="preserve">
</t>
    </r>
    <r>
      <rPr>
        <sz val="11"/>
        <color rgb="FF000000"/>
        <rFont val="Calibri"/>
      </rPr>
      <t>If the command does not return a line, or the line is commented out, this is a finding.</t>
    </r>
  </si>
  <si>
    <t>V-258192</t>
  </si>
  <si>
    <r>
      <rPr>
        <sz val="11"/>
        <rFont val="Calibri"/>
      </rPr>
      <t>RHEL 9 must audit all uses of the chsh command.</t>
    </r>
  </si>
  <si>
    <r>
      <rPr>
        <sz val="11"/>
        <color rgb="FF000000"/>
        <rFont val="Calibri"/>
      </rPr>
      <t>Configure RHEL 9 to generate audit records upon successful/unsuccessful attempts to use the "chsh" command by adding or updating the following rule in "/etc/audit/rules.d/audit.rules":</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</si>
  <si>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"chsh" command with the following command:</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-a always,exit -S all -F path=/usr/bin/chsh -F perm=x -F auid&gt;=1000 -F auid!=-1 -F key=priv_cmd</t>
    </r>
    <r>
      <rPr>
        <sz val="11"/>
        <color rgb="FF000000"/>
        <rFont val="Calibri"/>
      </rPr>
      <t xml:space="preserve">
</t>
    </r>
    <r>
      <rPr>
        <sz val="11"/>
        <color rgb="FF000000"/>
        <rFont val="Calibri"/>
      </rPr>
      <t>If the command does not return a line, or the line is commented out, this is a finding.</t>
    </r>
  </si>
  <si>
    <t>V-258193</t>
  </si>
  <si>
    <r>
      <rPr>
        <sz val="11"/>
        <rFont val="Calibri"/>
      </rPr>
      <t>RHEL 9 must audit all uses of the crontab command.</t>
    </r>
  </si>
  <si>
    <r>
      <rPr>
        <sz val="11"/>
        <color rgb="FF000000"/>
        <rFont val="Calibri"/>
      </rPr>
      <t>Configure RHEL 9 to generate audit records upon successful/unsuccessful attempts to use the "crontab" command by adding or updating the following rule in "/etc/audit/rules.d/audit.rules":</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</si>
  <si>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"crontab" command with the following command:</t>
    </r>
    <r>
      <rPr>
        <sz val="11"/>
        <color rgb="FF000000"/>
        <rFont val="Calibri"/>
      </rPr>
      <t xml:space="preserve">
</t>
    </r>
    <r>
      <rPr>
        <sz val="11"/>
        <color rgb="FF000000"/>
        <rFont val="Calibri"/>
      </rPr>
      <t>$ sudo auditctl -l | grep crontab</t>
    </r>
    <r>
      <rPr>
        <sz val="11"/>
        <color rgb="FF000000"/>
        <rFont val="Calibri"/>
      </rPr>
      <t xml:space="preserve">
</t>
    </r>
    <r>
      <rPr>
        <sz val="11"/>
        <color rgb="FF000000"/>
        <rFont val="Calibri"/>
      </rPr>
      <t>-a always,exit -S all -F path=/usr/bin/crontab -F perm=x -F auid&gt;=1000 -F auid!=-1 -F key=privileged-crontab</t>
    </r>
    <r>
      <rPr>
        <sz val="11"/>
        <color rgb="FF000000"/>
        <rFont val="Calibri"/>
      </rPr>
      <t xml:space="preserve">
</t>
    </r>
    <r>
      <rPr>
        <sz val="11"/>
        <color rgb="FF000000"/>
        <rFont val="Calibri"/>
      </rPr>
      <t>If the command does not return a line, or the line is commented out, this is a finding.</t>
    </r>
  </si>
  <si>
    <t>V-258194</t>
  </si>
  <si>
    <r>
      <rPr>
        <sz val="11"/>
        <rFont val="Calibri"/>
      </rPr>
      <t>RHEL 9 must audit all uses of the gpasswd command.</t>
    </r>
  </si>
  <si>
    <r>
      <rPr>
        <sz val="11"/>
        <color rgb="FF000000"/>
        <rFont val="Calibri"/>
      </rPr>
      <t>Configure RHEL 9 to generate audit records upon successful/unsuccessful attempts to use the "gpasswd" command by adding or updating the following rule in "/etc/audit/rules.d/audit.rules":</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</si>
  <si>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"gpasswd" command with the following command:</t>
    </r>
    <r>
      <rPr>
        <sz val="11"/>
        <color rgb="FF000000"/>
        <rFont val="Calibri"/>
      </rPr>
      <t xml:space="preserve">
</t>
    </r>
    <r>
      <rPr>
        <sz val="11"/>
        <color rgb="FF000000"/>
        <rFont val="Calibri"/>
      </rPr>
      <t>$ sudo auditctl -l | grep gpasswd</t>
    </r>
    <r>
      <rPr>
        <sz val="11"/>
        <color rgb="FF000000"/>
        <rFont val="Calibri"/>
      </rPr>
      <t xml:space="preserve">
</t>
    </r>
    <r>
      <rPr>
        <sz val="11"/>
        <color rgb="FF000000"/>
        <rFont val="Calibri"/>
      </rPr>
      <t>-a always,exit -S all -F path=/usr/bin/gpasswd -F perm=x -F auid&gt;=1000 -F auid!=-1 -F key=privileged-gpasswd</t>
    </r>
    <r>
      <rPr>
        <sz val="11"/>
        <color rgb="FF000000"/>
        <rFont val="Calibri"/>
      </rPr>
      <t xml:space="preserve">
</t>
    </r>
    <r>
      <rPr>
        <sz val="11"/>
        <color rgb="FF000000"/>
        <rFont val="Calibri"/>
      </rPr>
      <t>If the command does not return a line, or the line is commented out, this is a finding.</t>
    </r>
  </si>
  <si>
    <t>V-258195</t>
  </si>
  <si>
    <r>
      <rPr>
        <sz val="11"/>
        <rFont val="Calibri"/>
      </rPr>
      <t>RHEL 9 must audit all uses of the kmod command.</t>
    </r>
  </si>
  <si>
    <r>
      <rPr>
        <sz val="11"/>
        <color rgb="FF000000"/>
        <rFont val="Calibri"/>
      </rPr>
      <t>Configure RHEL 9 to generate audit records upon successful/unsuccessful attempts to use the "kmod" command by adding or updating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</si>
  <si>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</si>
  <si>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that RHEL 9 is configured to audit the execution of the "kmod" command with the following command:</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-a always,exit -S all -F path=/usr/bin/kmod -F perm=x -F auid&gt;=1000 -F auid!=-1 -F key=modules</t>
    </r>
    <r>
      <rPr>
        <sz val="11"/>
        <color rgb="FF000000"/>
        <rFont val="Calibri"/>
      </rPr>
      <t xml:space="preserve">
</t>
    </r>
    <r>
      <rPr>
        <sz val="11"/>
        <color rgb="FF000000"/>
        <rFont val="Calibri"/>
      </rPr>
      <t>If the command does not return a line, or the line is commented out, this is a finding.</t>
    </r>
  </si>
  <si>
    <t>V-258196</t>
  </si>
  <si>
    <r>
      <rPr>
        <sz val="11"/>
        <rFont val="Calibri"/>
      </rPr>
      <t>RHEL 9 must audit all uses of the newgrp command.</t>
    </r>
  </si>
  <si>
    <r>
      <rPr>
        <sz val="11"/>
        <color rgb="FF000000"/>
        <rFont val="Calibri"/>
      </rPr>
      <t>Configure RHEL 9 to generate audit records upon successful/unsuccessful attempts to use the "newgrp" command by adding or updating the following rule in "/etc/audit/rules.d/audit.rules":</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</si>
  <si>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</si>
  <si>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RHEL 9 is configured to audit the execution of the "newgrp" command with the following command:</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-a always,exit -S all -F path=/usr/bin/newgrp -F perm=x -F auid&gt;=1000 -F auid!=-1 -F key=priv_cmd</t>
    </r>
    <r>
      <rPr>
        <sz val="11"/>
        <color rgb="FF000000"/>
        <rFont val="Calibri"/>
      </rPr>
      <t xml:space="preserve">
</t>
    </r>
    <r>
      <rPr>
        <sz val="11"/>
        <color rgb="FF000000"/>
        <rFont val="Calibri"/>
      </rPr>
      <t>If the command does not return a line, or the line is commented out, this is a finding.</t>
    </r>
  </si>
  <si>
    <t>V-258197</t>
  </si>
  <si>
    <r>
      <rPr>
        <sz val="11"/>
        <rFont val="Calibri"/>
      </rPr>
      <t>RHEL 9 must audit all uses of the pam_timestamp_check command.</t>
    </r>
  </si>
  <si>
    <r>
      <rPr>
        <sz val="11"/>
        <color rgb="FF000000"/>
        <rFont val="Calibri"/>
      </rPr>
      <t>Configure RHEL 9 to generate audit records upon successful/unsuccessful attempts to use the "pam_timestamp_check" command by adding or updating the following rule in "/etc/audit/rules.d/audit.rules":</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</si>
  <si>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"pam_timestamp_check" command with the following command:</t>
    </r>
    <r>
      <rPr>
        <sz val="11"/>
        <color rgb="FF000000"/>
        <rFont val="Calibri"/>
      </rPr>
      <t xml:space="preserve">
</t>
    </r>
    <r>
      <rPr>
        <sz val="11"/>
        <color rgb="FF000000"/>
        <rFont val="Calibri"/>
      </rPr>
      <t>$ sudo auditctl -l | grep timestamp</t>
    </r>
    <r>
      <rPr>
        <sz val="11"/>
        <color rgb="FF000000"/>
        <rFont val="Calibri"/>
      </rPr>
      <t xml:space="preserve">
</t>
    </r>
    <r>
      <rPr>
        <sz val="11"/>
        <color rgb="FF000000"/>
        <rFont val="Calibri"/>
      </rPr>
      <t>-a always,exit -S all -F path=/usr/sbin/pam_timestamp_check -F perm=x -F auid&gt;=1000 -F auid!=-1 -F key=privileged-pam_timestamp_check</t>
    </r>
    <r>
      <rPr>
        <sz val="11"/>
        <color rgb="FF000000"/>
        <rFont val="Calibri"/>
      </rPr>
      <t xml:space="preserve">
</t>
    </r>
    <r>
      <rPr>
        <sz val="11"/>
        <color rgb="FF000000"/>
        <rFont val="Calibri"/>
      </rPr>
      <t>If the command does not return a line, or the line is commented out, this is a finding.</t>
    </r>
  </si>
  <si>
    <t>V-258198</t>
  </si>
  <si>
    <r>
      <rPr>
        <sz val="11"/>
        <rFont val="Calibri"/>
      </rPr>
      <t>RHEL 9 must audit all uses of the passwd command.</t>
    </r>
  </si>
  <si>
    <r>
      <rPr>
        <sz val="11"/>
        <color rgb="FF000000"/>
        <rFont val="Calibri"/>
      </rPr>
      <t>Configure RHEL 9 to generate audit records upon successful/unsuccessful attempts to use the "passwd" command by adding or updating the following rule in "/etc/audit/rules.d/audit.rules":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</si>
  <si>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RHEL 9 generates audit records for all account creations, modifications, disabling, and termination events that affect "/etc/gshadow" with the following command:</t>
    </r>
    <r>
      <rPr>
        <sz val="11"/>
        <color rgb="FF000000"/>
        <rFont val="Calibri"/>
      </rPr>
      <t xml:space="preserve">
</t>
    </r>
    <r>
      <rPr>
        <sz val="11"/>
        <color rgb="FF000000"/>
        <rFont val="Calibri"/>
      </rPr>
      <t xml:space="preserve">$ sudo auditctl -l | egrep '(/usr/bin/passwd)' </t>
    </r>
    <r>
      <rPr>
        <sz val="11"/>
        <color rgb="FF000000"/>
        <rFont val="Calibri"/>
      </rPr>
      <t xml:space="preserve">
</t>
    </r>
    <r>
      <rPr>
        <sz val="11"/>
        <color rgb="FF000000"/>
        <rFont val="Calibri"/>
      </rPr>
      <t>-a always,exit -S all -F path=/usr/bin/passwd -F perm=x -F auid&gt;=1000 -F auid!=-1 -F key=privileged-passwd</t>
    </r>
    <r>
      <rPr>
        <sz val="11"/>
        <color rgb="FF000000"/>
        <rFont val="Calibri"/>
      </rPr>
      <t xml:space="preserve">
</t>
    </r>
    <r>
      <rPr>
        <sz val="11"/>
        <color rgb="FF000000"/>
        <rFont val="Calibri"/>
      </rPr>
      <t>If the command does not return a line, or the line is commented out, this is a finding.</t>
    </r>
  </si>
  <si>
    <t>V-258199</t>
  </si>
  <si>
    <r>
      <rPr>
        <sz val="11"/>
        <rFont val="Calibri"/>
      </rPr>
      <t>RHEL 9 must audit all uses of the postdrop command.</t>
    </r>
  </si>
  <si>
    <r>
      <rPr>
        <sz val="11"/>
        <color rgb="FF000000"/>
        <rFont val="Calibri"/>
      </rPr>
      <t>Configure RHEL 9 to generate audit records upon successful/unsuccessful attempts to use the "postdrop" command by adding or updating the following rule in "/etc/audit/rules.d/audit.rules":</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</si>
  <si>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</si>
  <si>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RHEL 9 is configured to audit the execution of the "postdrop" command with the following command:</t>
    </r>
    <r>
      <rPr>
        <sz val="11"/>
        <color rgb="FF000000"/>
        <rFont val="Calibri"/>
      </rPr>
      <t xml:space="preserve">
</t>
    </r>
    <r>
      <rPr>
        <sz val="11"/>
        <color rgb="FF000000"/>
        <rFont val="Calibri"/>
      </rPr>
      <t>$ sudo auditctl -l | grep postdrop</t>
    </r>
    <r>
      <rPr>
        <sz val="11"/>
        <color rgb="FF000000"/>
        <rFont val="Calibri"/>
      </rPr>
      <t xml:space="preserve">
</t>
    </r>
    <r>
      <rPr>
        <sz val="11"/>
        <color rgb="FF000000"/>
        <rFont val="Calibri"/>
      </rPr>
      <t>-a always,exit -S all -F path=/usr/sbin/postdrop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</si>
  <si>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V-258200</t>
  </si>
  <si>
    <r>
      <rPr>
        <sz val="11"/>
        <rFont val="Calibri"/>
      </rPr>
      <t>RHEL 9 must audit all uses of the postqueue command.</t>
    </r>
  </si>
  <si>
    <r>
      <rPr>
        <sz val="11"/>
        <color rgb="FF000000"/>
        <rFont val="Calibri"/>
      </rPr>
      <t>Configure RHEL 9 to generate audit records upon successful/unsuccessful attempts to use the "postqueue" command by adding or updating the following rule in "/etc/audit/rules.d/audit.rules":</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</si>
  <si>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</si>
  <si>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RHEL 9 is configured to audit the execution of the "postqueue" command with the following command:</t>
    </r>
    <r>
      <rPr>
        <sz val="11"/>
        <color rgb="FF000000"/>
        <rFont val="Calibri"/>
      </rPr>
      <t xml:space="preserve">
</t>
    </r>
    <r>
      <rPr>
        <sz val="11"/>
        <color rgb="FF000000"/>
        <rFont val="Calibri"/>
      </rPr>
      <t>$ sudo auditctl -l | grep postqueue</t>
    </r>
    <r>
      <rPr>
        <sz val="11"/>
        <color rgb="FF000000"/>
        <rFont val="Calibri"/>
      </rPr>
      <t xml:space="preserve">
</t>
    </r>
    <r>
      <rPr>
        <sz val="11"/>
        <color rgb="FF000000"/>
        <rFont val="Calibri"/>
      </rPr>
      <t>-a always,exit -S all -F path=/usr/sbin/postqueue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</si>
  <si>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V-258201</t>
  </si>
  <si>
    <r>
      <rPr>
        <sz val="11"/>
        <rFont val="Calibri"/>
      </rPr>
      <t>RHEL 9 must audit all uses of the ssh-agent command.</t>
    </r>
  </si>
  <si>
    <r>
      <rPr>
        <sz val="11"/>
        <color rgb="FF000000"/>
        <rFont val="Calibri"/>
      </rPr>
      <t>Configure RHEL 9 to generate audit records upon successful/unsuccessful attempts to use the "ssh-agent" command by adding or updating the following rule in "/etc/audit/rules.d/audit.rules":</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</si>
  <si>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"ssh-agent" command with the following command:</t>
    </r>
    <r>
      <rPr>
        <sz val="11"/>
        <color rgb="FF000000"/>
        <rFont val="Calibri"/>
      </rPr>
      <t xml:space="preserve">
</t>
    </r>
    <r>
      <rPr>
        <sz val="11"/>
        <color rgb="FF000000"/>
        <rFont val="Calibri"/>
      </rPr>
      <t>$ sudo auditctl -l | grep ssh-agent</t>
    </r>
    <r>
      <rPr>
        <sz val="11"/>
        <color rgb="FF000000"/>
        <rFont val="Calibri"/>
      </rPr>
      <t xml:space="preserve">
</t>
    </r>
    <r>
      <rPr>
        <sz val="11"/>
        <color rgb="FF000000"/>
        <rFont val="Calibri"/>
      </rPr>
      <t>-a always,exit -S all -F path=/usr/bin/ssh-agent -F perm=x -F auid&gt;=1000 -F auid!=-1 -F key=privileged-ssh</t>
    </r>
    <r>
      <rPr>
        <sz val="11"/>
        <color rgb="FF000000"/>
        <rFont val="Calibri"/>
      </rPr>
      <t xml:space="preserve">
</t>
    </r>
    <r>
      <rPr>
        <sz val="11"/>
        <color rgb="FF000000"/>
        <rFont val="Calibri"/>
      </rPr>
      <t>If the command does not return a line, or the line is commented out, this is a finding.</t>
    </r>
  </si>
  <si>
    <t>V-258202</t>
  </si>
  <si>
    <r>
      <rPr>
        <sz val="11"/>
        <rFont val="Calibri"/>
      </rPr>
      <t>RHEL 9 must audit all uses of the ssh-keysign command.</t>
    </r>
  </si>
  <si>
    <r>
      <rPr>
        <sz val="11"/>
        <color rgb="FF000000"/>
        <rFont val="Calibri"/>
      </rPr>
      <t>Configure RHEL 9 to generate audit records upon successful/unsuccessful attempts to use the "ssh-keysign" command by adding or updating the following rule in "/etc/audit/rules.d/audit.rules":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</si>
  <si>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"ssh-keysign" command with the following command:</t>
    </r>
    <r>
      <rPr>
        <sz val="11"/>
        <color rgb="FF000000"/>
        <rFont val="Calibri"/>
      </rPr>
      <t xml:space="preserve">
</t>
    </r>
    <r>
      <rPr>
        <sz val="11"/>
        <color rgb="FF000000"/>
        <rFont val="Calibri"/>
      </rPr>
      <t>$ sudo auditctl -l | grep ssh-keysign</t>
    </r>
    <r>
      <rPr>
        <sz val="11"/>
        <color rgb="FF000000"/>
        <rFont val="Calibri"/>
      </rPr>
      <t xml:space="preserve">
</t>
    </r>
    <r>
      <rPr>
        <sz val="11"/>
        <color rgb="FF000000"/>
        <rFont val="Calibri"/>
      </rPr>
      <t>-a always,exit -S all -F path=/usr/libexec/openssh/ssh-keysign -F perm=x -F auid&gt;=1000 -F auid!=-1 -F key=privileged-ssh</t>
    </r>
    <r>
      <rPr>
        <sz val="11"/>
        <color rgb="FF000000"/>
        <rFont val="Calibri"/>
      </rPr>
      <t xml:space="preserve">
</t>
    </r>
    <r>
      <rPr>
        <sz val="11"/>
        <color rgb="FF000000"/>
        <rFont val="Calibri"/>
      </rPr>
      <t>If the command does not return a line, or the line is commented out, this is a finding.</t>
    </r>
  </si>
  <si>
    <t>V-258203</t>
  </si>
  <si>
    <r>
      <rPr>
        <sz val="11"/>
        <rFont val="Calibri"/>
      </rPr>
      <t>RHEL 9 must audit all uses of the su command.</t>
    </r>
  </si>
  <si>
    <r>
      <rPr>
        <sz val="11"/>
        <color rgb="FF000000"/>
        <rFont val="Calibri"/>
      </rPr>
      <t>Configure RHEL 9 to generate audit records upon successful/unsuccessful attempts to use the "su" command by adding or updating the following rule in "/etc/audit/rules.d/audit.rules":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</si>
  <si>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 SRG-OS-000466-GPOS-00210</t>
    </r>
  </si>
  <si>
    <r>
      <rPr>
        <sz val="11"/>
        <color rgb="FF000000"/>
        <rFont val="Calibri"/>
      </rPr>
      <t>Verify that RHEL 9 is configured to audit the execution of the "su" command with the following command:</t>
    </r>
    <r>
      <rPr>
        <sz val="11"/>
        <color rgb="FF000000"/>
        <rFont val="Calibri"/>
      </rPr>
      <t xml:space="preserve">
</t>
    </r>
    <r>
      <rPr>
        <sz val="11"/>
        <color rgb="FF000000"/>
        <rFont val="Calibri"/>
      </rPr>
      <t>$ sudo auditctl -l | grep '/usr/bin/su\b'</t>
    </r>
    <r>
      <rPr>
        <sz val="11"/>
        <color rgb="FF000000"/>
        <rFont val="Calibri"/>
      </rPr>
      <t xml:space="preserve">
</t>
    </r>
    <r>
      <rPr>
        <sz val="11"/>
        <color rgb="FF000000"/>
        <rFont val="Calibri"/>
      </rPr>
      <t>-a always,exit -S all -F path=/usr/bin/su -F perm=x -F auid&gt;=1000 -F auid!=-1 -F key=privileged-priv_change</t>
    </r>
    <r>
      <rPr>
        <sz val="11"/>
        <color rgb="FF000000"/>
        <rFont val="Calibri"/>
      </rPr>
      <t xml:space="preserve">
</t>
    </r>
    <r>
      <rPr>
        <sz val="11"/>
        <color rgb="FF000000"/>
        <rFont val="Calibri"/>
      </rPr>
      <t>If the command does not return a line, or the line is commented out, this is a finding.</t>
    </r>
  </si>
  <si>
    <t>V-258204</t>
  </si>
  <si>
    <r>
      <rPr>
        <sz val="11"/>
        <rFont val="Calibri"/>
      </rPr>
      <t>RHEL 9 must audit all uses of the sudo command.</t>
    </r>
  </si>
  <si>
    <r>
      <rPr>
        <sz val="11"/>
        <color rgb="FF000000"/>
        <rFont val="Calibri"/>
      </rPr>
      <t>Configure RHEL 9 to generate audit records upon successful/unsuccessful attempts to use the "sudo" command by adding or updating the following rule in "/etc/audit/rules.d/audit.rules":</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</si>
  <si>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</si>
  <si>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that RHEL 9 is configured to audit the execution of the "sudo" command with the following command:</t>
    </r>
    <r>
      <rPr>
        <sz val="11"/>
        <color rgb="FF000000"/>
        <rFont val="Calibri"/>
      </rPr>
      <t xml:space="preserve">
</t>
    </r>
    <r>
      <rPr>
        <sz val="11"/>
        <color rgb="FF000000"/>
        <rFont val="Calibri"/>
      </rPr>
      <t>$ sudo auditctl -l | grep '/usr/bin/sudo\b'</t>
    </r>
    <r>
      <rPr>
        <sz val="11"/>
        <color rgb="FF000000"/>
        <rFont val="Calibri"/>
      </rPr>
      <t xml:space="preserve">
</t>
    </r>
    <r>
      <rPr>
        <sz val="11"/>
        <color rgb="FF000000"/>
        <rFont val="Calibri"/>
      </rPr>
      <t>-a always,exit -S all -F path=/usr/bin/sudo -F perm=x -F auid&gt;=1000 -F auid!=-1 -F key=priv_cmd</t>
    </r>
    <r>
      <rPr>
        <sz val="11"/>
        <color rgb="FF000000"/>
        <rFont val="Calibri"/>
      </rPr>
      <t xml:space="preserve">
</t>
    </r>
    <r>
      <rPr>
        <sz val="11"/>
        <color rgb="FF000000"/>
        <rFont val="Calibri"/>
      </rPr>
      <t>If the command does not return a line, or the line is commented out, this is a finding.</t>
    </r>
  </si>
  <si>
    <t>V-258205</t>
  </si>
  <si>
    <r>
      <rPr>
        <sz val="11"/>
        <rFont val="Calibri"/>
      </rPr>
      <t>RHEL 9 must audit all uses of the sudoedit command.</t>
    </r>
  </si>
  <si>
    <r>
      <rPr>
        <sz val="11"/>
        <color rgb="FF000000"/>
        <rFont val="Calibri"/>
      </rPr>
      <t>Configure RHEL 9 to generate audit records upon successful/unsuccessful attempts to use the "sudoedit" command by adding or updating the following rule in "/etc/audit/rules.d/audit.rules":</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</si>
  <si>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"sudoedit" command with the following command:</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-a always,exit -S all -F path=/usr/bin/sudoedit -F perm=x -F auid&gt;=1000 -F auid!=-1 -F key=priv_cmd</t>
    </r>
    <r>
      <rPr>
        <sz val="11"/>
        <color rgb="FF000000"/>
        <rFont val="Calibri"/>
      </rPr>
      <t xml:space="preserve">
</t>
    </r>
    <r>
      <rPr>
        <sz val="11"/>
        <color rgb="FF000000"/>
        <rFont val="Calibri"/>
      </rPr>
      <t>If the command does not return a line, or the line is commented out, this is a finding.</t>
    </r>
  </si>
  <si>
    <t>V-258206</t>
  </si>
  <si>
    <r>
      <rPr>
        <sz val="11"/>
        <rFont val="Calibri"/>
      </rPr>
      <t>RHEL 9 must audit all uses of the unix_chkpwd command.</t>
    </r>
  </si>
  <si>
    <r>
      <rPr>
        <sz val="11"/>
        <color rgb="FF000000"/>
        <rFont val="Calibri"/>
      </rPr>
      <t>Configure RHEL 9 to generate audit records upon successful/unsuccessful attempts to use the "unix_chkpwd" command by adding or updating the following rule in "/etc/audit/rules.d/audit.rules":</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</si>
  <si>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"unix_chkpwd" command with the following command:</t>
    </r>
    <r>
      <rPr>
        <sz val="11"/>
        <color rgb="FF000000"/>
        <rFont val="Calibri"/>
      </rPr>
      <t xml:space="preserve">
</t>
    </r>
    <r>
      <rPr>
        <sz val="11"/>
        <color rgb="FF000000"/>
        <rFont val="Calibri"/>
      </rPr>
      <t>$ sudo auditctl -l | grep unix_chkpwd</t>
    </r>
    <r>
      <rPr>
        <sz val="11"/>
        <color rgb="FF000000"/>
        <rFont val="Calibri"/>
      </rPr>
      <t xml:space="preserve">
</t>
    </r>
    <r>
      <rPr>
        <sz val="11"/>
        <color rgb="FF000000"/>
        <rFont val="Calibri"/>
      </rPr>
      <t>-a always,exit -S all -F path=/usr/sbin/unix_chkpwd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</si>
  <si>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V-258207</t>
  </si>
  <si>
    <r>
      <rPr>
        <sz val="11"/>
        <rFont val="Calibri"/>
      </rPr>
      <t>RHEL 9 must audit all uses of the unix_update command.</t>
    </r>
  </si>
  <si>
    <r>
      <rPr>
        <sz val="11"/>
        <color rgb="FF000000"/>
        <rFont val="Calibri"/>
      </rPr>
      <t>Configure RHEL 9 to generate audit records upon successful/unsuccessful attempts to use the "unix_update" command by adding or updating the following rule in "/etc/audit/rules.d/audit.rules":</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</si>
  <si>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t>
    </r>
  </si>
  <si>
    <r>
      <rPr>
        <sz val="11"/>
        <color rgb="FF000000"/>
        <rFont val="Calibri"/>
      </rPr>
      <t>Verify that RHEL 9 is configured to audit the execution of the "unix_update" command with the following command:</t>
    </r>
    <r>
      <rPr>
        <sz val="11"/>
        <color rgb="FF000000"/>
        <rFont val="Calibri"/>
      </rPr>
      <t xml:space="preserve">
</t>
    </r>
    <r>
      <rPr>
        <sz val="11"/>
        <color rgb="FF000000"/>
        <rFont val="Calibri"/>
      </rPr>
      <t>$ sudo auditctl -l | grep unix_update</t>
    </r>
    <r>
      <rPr>
        <sz val="11"/>
        <color rgb="FF000000"/>
        <rFont val="Calibri"/>
      </rPr>
      <t xml:space="preserve">
</t>
    </r>
    <r>
      <rPr>
        <sz val="11"/>
        <color rgb="FF000000"/>
        <rFont val="Calibri"/>
      </rPr>
      <t>-a always,exit -S all -F path=/usr/sbin/unix_update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</si>
  <si>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V-258208</t>
  </si>
  <si>
    <r>
      <rPr>
        <sz val="11"/>
        <rFont val="Calibri"/>
      </rPr>
      <t>RHEL 9 must audit all uses of the userhelper command.</t>
    </r>
  </si>
  <si>
    <r>
      <rPr>
        <sz val="11"/>
        <color rgb="FF000000"/>
        <rFont val="Calibri"/>
      </rPr>
      <t>Configure RHEL 9 to generate audit records upon successful/unsuccessful attempts to use the "userhelper" command by adding or updating the following rule in "/etc/audit/rules.d/audit.rules":</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</si>
  <si>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"userhelper" command with the following command:</t>
    </r>
    <r>
      <rPr>
        <sz val="11"/>
        <color rgb="FF000000"/>
        <rFont val="Calibri"/>
      </rPr>
      <t xml:space="preserve">
</t>
    </r>
    <r>
      <rPr>
        <sz val="11"/>
        <color rgb="FF000000"/>
        <rFont val="Calibri"/>
      </rPr>
      <t>$ sudo auditctl -l | grep userhelper</t>
    </r>
    <r>
      <rPr>
        <sz val="11"/>
        <color rgb="FF000000"/>
        <rFont val="Calibri"/>
      </rPr>
      <t xml:space="preserve">
</t>
    </r>
    <r>
      <rPr>
        <sz val="11"/>
        <color rgb="FF000000"/>
        <rFont val="Calibri"/>
      </rPr>
      <t>-a always,exit -S all -F path=/usr/sbin/userhelper -F perm=x -F auid&gt;=1000 -F auid!=-1 -F key=privileged-unix-update</t>
    </r>
    <r>
      <rPr>
        <sz val="11"/>
        <color rgb="FF000000"/>
        <rFont val="Calibri"/>
      </rPr>
      <t xml:space="preserve">
</t>
    </r>
    <r>
      <rPr>
        <sz val="11"/>
        <color rgb="FF000000"/>
        <rFont val="Calibri"/>
      </rPr>
      <t>If the command does not return a line, or the line is commented out, this is a finding.</t>
    </r>
  </si>
  <si>
    <t>V-258209</t>
  </si>
  <si>
    <r>
      <rPr>
        <sz val="11"/>
        <rFont val="Calibri"/>
      </rPr>
      <t>RHEL 9 must audit all uses of the usermod command.</t>
    </r>
  </si>
  <si>
    <r>
      <rPr>
        <sz val="11"/>
        <color rgb="FF000000"/>
        <rFont val="Calibri"/>
      </rPr>
      <t>Configure RHEL 9 to generate audit records upon successful/unsuccessful attempts to use the "usermod " command by adding or updating the following rule in "/etc/audit/rules.d/audit.rules":</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</si>
  <si>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that RHEL 9 is configured to audit the execution of the "usermod" command with the following command:</t>
    </r>
    <r>
      <rPr>
        <sz val="11"/>
        <color rgb="FF000000"/>
        <rFont val="Calibri"/>
      </rPr>
      <t xml:space="preserve">
</t>
    </r>
    <r>
      <rPr>
        <sz val="11"/>
        <color rgb="FF000000"/>
        <rFont val="Calibri"/>
      </rPr>
      <t>$ sudo auditctl -l | grep usermod</t>
    </r>
    <r>
      <rPr>
        <sz val="11"/>
        <color rgb="FF000000"/>
        <rFont val="Calibri"/>
      </rPr>
      <t xml:space="preserve">
</t>
    </r>
    <r>
      <rPr>
        <sz val="11"/>
        <color rgb="FF000000"/>
        <rFont val="Calibri"/>
      </rPr>
      <t>-a always,exit -S all -F path=/usr/sbin/usermod -F perm=x -F auid&gt;=1000 -F auid!=-1 -F key=privileged-usermod</t>
    </r>
    <r>
      <rPr>
        <sz val="11"/>
        <color rgb="FF000000"/>
        <rFont val="Calibri"/>
      </rPr>
      <t xml:space="preserve">
</t>
    </r>
    <r>
      <rPr>
        <sz val="11"/>
        <color rgb="FF000000"/>
        <rFont val="Calibri"/>
      </rPr>
      <t>If the command does not return a line, or the line is commented out, this is a finding.</t>
    </r>
  </si>
  <si>
    <t>V-258210</t>
  </si>
  <si>
    <r>
      <rPr>
        <sz val="11"/>
        <rFont val="Calibri"/>
      </rPr>
      <t>RHEL 9 must audit all uses of the mount command.</t>
    </r>
  </si>
  <si>
    <r>
      <rPr>
        <sz val="11"/>
        <color rgb="FF000000"/>
        <rFont val="Calibri"/>
      </rPr>
      <t>Configure RHEL 9 to generate audit records upon successful/unsuccessful attempts to use the "mount" command by adding or updating the following rule in "/etc/audit/rules.d/audit.rules":</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</si>
  <si>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</si>
  <si>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RHEL 9 is configured to audit the execution of the "mount" command with the following command:</t>
    </r>
    <r>
      <rPr>
        <sz val="11"/>
        <color rgb="FF000000"/>
        <rFont val="Calibri"/>
      </rPr>
      <t xml:space="preserve">
</t>
    </r>
    <r>
      <rPr>
        <sz val="11"/>
        <color rgb="FF000000"/>
        <rFont val="Calibri"/>
      </rPr>
      <t>$ sudo auditctl -l | grep /usr/bin/mount</t>
    </r>
    <r>
      <rPr>
        <sz val="11"/>
        <color rgb="FF000000"/>
        <rFont val="Calibri"/>
      </rPr>
      <t xml:space="preserve">
</t>
    </r>
    <r>
      <rPr>
        <sz val="11"/>
        <color rgb="FF000000"/>
        <rFont val="Calibri"/>
      </rPr>
      <t>-a always,exit -S all -F path=/usr/bin/mount -F perm=x -F auid&gt;=1000 -F auid!=-1 -F key=privileged-mount</t>
    </r>
    <r>
      <rPr>
        <sz val="11"/>
        <color rgb="FF000000"/>
        <rFont val="Calibri"/>
      </rPr>
      <t xml:space="preserve">
</t>
    </r>
    <r>
      <rPr>
        <sz val="11"/>
        <color rgb="FF000000"/>
        <rFont val="Calibri"/>
      </rPr>
      <t>If the command does not return a line, or the line is commented out, this is a finding.</t>
    </r>
  </si>
  <si>
    <t>V-258211</t>
  </si>
  <si>
    <r>
      <rPr>
        <sz val="11"/>
        <rFont val="Calibri"/>
      </rPr>
      <t>Successful/unsuccessful uses of the init command in RHEL 9 must generate an audit record.</t>
    </r>
  </si>
  <si>
    <r>
      <rPr>
        <sz val="11"/>
        <color rgb="FF000000"/>
        <rFont val="Calibri"/>
      </rPr>
      <t>Configure the audit system to generate an audit event for any successful/unsuccessful uses of the "init" command by adding or updating the following rule in the "/etc/audit/rules.d/audit.rules" file:</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</si>
  <si>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Misuse of the init command may cause availability issues for the system.</t>
    </r>
  </si>
  <si>
    <r>
      <rPr>
        <sz val="11"/>
        <color rgb="FF000000"/>
        <rFont val="Calibri"/>
      </rPr>
      <t>Verify that RHEL 9 is configured to audit the execution of the "init" command with the following command:</t>
    </r>
    <r>
      <rPr>
        <sz val="11"/>
        <color rgb="FF000000"/>
        <rFont val="Calibri"/>
      </rPr>
      <t xml:space="preserve">
</t>
    </r>
    <r>
      <rPr>
        <sz val="11"/>
        <color rgb="FF000000"/>
        <rFont val="Calibri"/>
      </rPr>
      <t>$ sudo auditctl -l | grep /usr/sbin/init</t>
    </r>
    <r>
      <rPr>
        <sz val="11"/>
        <color rgb="FF000000"/>
        <rFont val="Calibri"/>
      </rPr>
      <t xml:space="preserve">
</t>
    </r>
    <r>
      <rPr>
        <sz val="11"/>
        <color rgb="FF000000"/>
        <rFont val="Calibri"/>
      </rPr>
      <t>-a always,exit -S all -F path=/usr/sbin/init -F perm=x -F auid&gt;=1000 -F auid!=-1 -F key=privileged-init</t>
    </r>
    <r>
      <rPr>
        <sz val="11"/>
        <color rgb="FF000000"/>
        <rFont val="Calibri"/>
      </rPr>
      <t xml:space="preserve">
</t>
    </r>
    <r>
      <rPr>
        <sz val="11"/>
        <color rgb="FF000000"/>
        <rFont val="Calibri"/>
      </rPr>
      <t>If the command does not return a line, or the line is commented out, this is a finding.</t>
    </r>
  </si>
  <si>
    <t>V-258212</t>
  </si>
  <si>
    <r>
      <rPr>
        <sz val="11"/>
        <rFont val="Calibri"/>
      </rPr>
      <t>Successful/unsuccessful uses of the poweroff command in RHEL 9 must generate an audit record.</t>
    </r>
  </si>
  <si>
    <r>
      <rPr>
        <sz val="11"/>
        <color rgb="FF000000"/>
        <rFont val="Calibri"/>
      </rPr>
      <t>Configure the audit system to generate an audit event for any successful/unsuccessful uses of the "poweroff" command by adding or updating the following rule in the "/etc/audit/rules.d/audit.rules" file:</t>
    </r>
    <r>
      <rPr>
        <sz val="11"/>
        <color rgb="FF000000"/>
        <rFont val="Calibri"/>
      </rPr>
      <t xml:space="preserve">
</t>
    </r>
    <r>
      <rPr>
        <sz val="11"/>
        <color rgb="FF000000"/>
        <rFont val="Calibri"/>
      </rPr>
      <t>-a always,exit -F path=/usr/sbin/poweroff -F perm=x -F auid&gt;=1000 -F auid!=unset -k privileged-poweroff</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</si>
  <si>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Misuse of the poweroff command may cause availability issues for the system.</t>
    </r>
  </si>
  <si>
    <r>
      <rPr>
        <sz val="11"/>
        <color rgb="FF000000"/>
        <rFont val="Calibri"/>
      </rPr>
      <t>Verify that RHEL 9 is configured to audit the execution of the "poweroff" command with the following command:</t>
    </r>
    <r>
      <rPr>
        <sz val="11"/>
        <color rgb="FF000000"/>
        <rFont val="Calibri"/>
      </rPr>
      <t xml:space="preserve">
</t>
    </r>
    <r>
      <rPr>
        <sz val="11"/>
        <color rgb="FF000000"/>
        <rFont val="Calibri"/>
      </rPr>
      <t>$ sudo auditctl -l | grep poweroff</t>
    </r>
    <r>
      <rPr>
        <sz val="11"/>
        <color rgb="FF000000"/>
        <rFont val="Calibri"/>
      </rPr>
      <t xml:space="preserve">
</t>
    </r>
    <r>
      <rPr>
        <sz val="11"/>
        <color rgb="FF000000"/>
        <rFont val="Calibri"/>
      </rPr>
      <t>-a always,exit -S all -F path=/usr/sbin/poweroff -F perm=x -F auid&gt;=1000 -F auid!=-1 -F key=privileged-poweroff</t>
    </r>
    <r>
      <rPr>
        <sz val="11"/>
        <color rgb="FF000000"/>
        <rFont val="Calibri"/>
      </rPr>
      <t xml:space="preserve">
</t>
    </r>
    <r>
      <rPr>
        <sz val="11"/>
        <color rgb="FF000000"/>
        <rFont val="Calibri"/>
      </rPr>
      <t>If the command does not return a line, or the line is commented out, this is a finding.</t>
    </r>
  </si>
  <si>
    <t>V-258213</t>
  </si>
  <si>
    <r>
      <rPr>
        <sz val="11"/>
        <rFont val="Calibri"/>
      </rPr>
      <t>Successful/unsuccessful uses of the reboot command in RHEL 9 must generate an audit record.</t>
    </r>
  </si>
  <si>
    <r>
      <rPr>
        <sz val="11"/>
        <color rgb="FF000000"/>
        <rFont val="Calibri"/>
      </rPr>
      <t>Configure the audit system to generate an audit event for any successful/unsuccessful uses of the "reboot" command by adding or updating the following rule in the "/etc/audit/rules.d/audit.rules" file:</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</si>
  <si>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Misuse of the reboot command may cause availability issues for the system.</t>
    </r>
  </si>
  <si>
    <r>
      <rPr>
        <sz val="11"/>
        <color rgb="FF000000"/>
        <rFont val="Calibri"/>
      </rPr>
      <t>Verify that RHEL 9 is configured to audit the execution of the "reboot" command with the following command:</t>
    </r>
    <r>
      <rPr>
        <sz val="11"/>
        <color rgb="FF000000"/>
        <rFont val="Calibri"/>
      </rPr>
      <t xml:space="preserve">
</t>
    </r>
    <r>
      <rPr>
        <sz val="11"/>
        <color rgb="FF000000"/>
        <rFont val="Calibri"/>
      </rPr>
      <t>$ sudo auditctl -l | grep reboot</t>
    </r>
    <r>
      <rPr>
        <sz val="11"/>
        <color rgb="FF000000"/>
        <rFont val="Calibri"/>
      </rPr>
      <t xml:space="preserve">
</t>
    </r>
    <r>
      <rPr>
        <sz val="11"/>
        <color rgb="FF000000"/>
        <rFont val="Calibri"/>
      </rPr>
      <t>-a always,exit -S all -F path=/usr/sbin/reboot -F perm=x -F auid&gt;=1000 -F auid!=-1 -F key=privileged-reboot</t>
    </r>
    <r>
      <rPr>
        <sz val="11"/>
        <color rgb="FF000000"/>
        <rFont val="Calibri"/>
      </rPr>
      <t xml:space="preserve">
</t>
    </r>
    <r>
      <rPr>
        <sz val="11"/>
        <color rgb="FF000000"/>
        <rFont val="Calibri"/>
      </rPr>
      <t>If the command does not return a line, or the line is commented out, this is a finding.</t>
    </r>
  </si>
  <si>
    <t>V-258214</t>
  </si>
  <si>
    <r>
      <rPr>
        <sz val="11"/>
        <rFont val="Calibri"/>
      </rPr>
      <t>Successful/unsuccessful uses of the shutdown command in RHEL 9 must generate an audit record.</t>
    </r>
  </si>
  <si>
    <r>
      <rPr>
        <sz val="11"/>
        <color rgb="FF000000"/>
        <rFont val="Calibri"/>
      </rPr>
      <t>Configure the audit system to generate an audit event for any successful/unsuccessful uses of the "shutdown" command by adding or updating the following rule in the "/etc/audit/rules.d/audit.rules" file:</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</si>
  <si>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Misuse of the shutdown command may cause availability issues for the system.</t>
    </r>
  </si>
  <si>
    <r>
      <rPr>
        <sz val="11"/>
        <color rgb="FF000000"/>
        <rFont val="Calibri"/>
      </rPr>
      <t>Verify that RHEL 9 is configured to audit the execution of the "shutdown" command with the following command:</t>
    </r>
    <r>
      <rPr>
        <sz val="11"/>
        <color rgb="FF000000"/>
        <rFont val="Calibri"/>
      </rPr>
      <t xml:space="preserve">
</t>
    </r>
    <r>
      <rPr>
        <sz val="11"/>
        <color rgb="FF000000"/>
        <rFont val="Calibri"/>
      </rPr>
      <t>$ sudo cat /etc/audit/rules.d/* | grep shutdown</t>
    </r>
    <r>
      <rPr>
        <sz val="11"/>
        <color rgb="FF000000"/>
        <rFont val="Calibri"/>
      </rPr>
      <t xml:space="preserve">
</t>
    </r>
    <r>
      <rPr>
        <sz val="11"/>
        <color rgb="FF000000"/>
        <rFont val="Calibri"/>
      </rPr>
      <t>-a always,exit -S all -F path=/usr/sbin/shutdown -F perm=x -F auid&gt;=1000 -F auid!=-1 -F key=privileged-shutdown</t>
    </r>
    <r>
      <rPr>
        <sz val="11"/>
        <color rgb="FF000000"/>
        <rFont val="Calibri"/>
      </rPr>
      <t xml:space="preserve">
</t>
    </r>
    <r>
      <rPr>
        <sz val="11"/>
        <color rgb="FF000000"/>
        <rFont val="Calibri"/>
      </rPr>
      <t>If the command does not return a line, or the line is commented out, this is a finding.</t>
    </r>
  </si>
  <si>
    <t>V-258215</t>
  </si>
  <si>
    <r>
      <rPr>
        <sz val="11"/>
        <rFont val="Calibri"/>
      </rPr>
      <t>Successful/unsuccessful uses of the umount system call in RHEL 9 must generate an audit record.</t>
    </r>
  </si>
  <si>
    <r>
      <rPr>
        <sz val="11"/>
        <color rgb="FF000000"/>
        <rFont val="Calibri"/>
      </rPr>
      <t>Configure the audit system to generate an audit event for any successful/unsuccessful use of the "umount" system call by adding or updating the following rules in "/etc/audit/audit.rules" and adding the following rules to "/etc/audit/rules.d/perm_mod.rules" or updating the existing rules in files in the "/etc/audit/rules.d/" directory:</t>
    </r>
    <r>
      <rPr>
        <sz val="11"/>
        <color rgb="FF000000"/>
        <rFont val="Calibri"/>
      </rPr>
      <t xml:space="preserve">
</t>
    </r>
    <r>
      <rPr>
        <sz val="11"/>
        <color rgb="FF000000"/>
        <rFont val="Calibri"/>
      </rPr>
      <t>-a always,exit -F arch=b32 -S umount -F auid&gt;=1000 -F auid!=unset -k privileged-umount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</si>
  <si>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</si>
  <si>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RHEL 9 generates an audit record for all uses of the "umount" and system call with the following command:</t>
    </r>
    <r>
      <rPr>
        <sz val="11"/>
        <color rgb="FF000000"/>
        <rFont val="Calibri"/>
      </rPr>
      <t xml:space="preserve">
</t>
    </r>
    <r>
      <rPr>
        <sz val="11"/>
        <color rgb="FF000000"/>
        <rFont val="Calibri"/>
      </rPr>
      <t>$ sudo auditctl -l | grep b32 | grep 'umount\b'</t>
    </r>
    <r>
      <rPr>
        <sz val="11"/>
        <color rgb="FF000000"/>
        <rFont val="Calibri"/>
      </rPr>
      <t xml:space="preserve">
</t>
    </r>
    <r>
      <rPr>
        <sz val="11"/>
        <color rgb="FF000000"/>
        <rFont val="Calibri"/>
      </rPr>
      <t>-a always,exit -F arch=b32 -S umount -F auid&gt;=1000 -F auid!=-1 -F key=privileged-umount</t>
    </r>
    <r>
      <rPr>
        <sz val="11"/>
        <color rgb="FF000000"/>
        <rFont val="Calibri"/>
      </rPr>
      <t xml:space="preserve">
</t>
    </r>
    <r>
      <rPr>
        <sz val="11"/>
        <color rgb="FF000000"/>
        <rFont val="Calibri"/>
      </rPr>
      <t>If the command does not return a line, or the line is commented out, this is a finding.</t>
    </r>
  </si>
  <si>
    <t>V-258216</t>
  </si>
  <si>
    <r>
      <rPr>
        <sz val="11"/>
        <rFont val="Calibri"/>
      </rPr>
      <t>Successful/unsuccessful uses of the umount2 system call in RHEL 9 must generate an audit record.</t>
    </r>
  </si>
  <si>
    <r>
      <rPr>
        <sz val="11"/>
        <color rgb="FF000000"/>
        <rFont val="Calibri"/>
      </rPr>
      <t>Configure the audit system to generate an audit event for any successful/unsuccessful use of the "umount2" system call by adding or updating the following rules in a file in "/etc/audit/rules.d".</t>
    </r>
    <r>
      <rPr>
        <sz val="11"/>
        <color rgb="FF000000"/>
        <rFont val="Calibri"/>
      </rPr>
      <t xml:space="preserve">
</t>
    </r>
    <r>
      <rPr>
        <sz val="11"/>
        <color rgb="FF000000"/>
        <rFont val="Calibri"/>
      </rPr>
      <t>-a always,exit -F arch=b32 -S umount2 -F auid&gt;=1000 -F auid!=unset -k privileged-umount</t>
    </r>
    <r>
      <rPr>
        <sz val="11"/>
        <color rgb="FF000000"/>
        <rFont val="Calibri"/>
      </rPr>
      <t xml:space="preserve">
</t>
    </r>
    <r>
      <rPr>
        <sz val="11"/>
        <color rgb="FF000000"/>
        <rFont val="Calibri"/>
      </rPr>
      <t>-a always,exit -F arch=b64 -S umount2 -F auid&gt;=1000 -F auid!=unset -k privileged-umount</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</si>
  <si>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To determine if the system is configured to audit calls to the umount2 system call, run the following command:</t>
    </r>
    <r>
      <rPr>
        <sz val="11"/>
        <color rgb="FF000000"/>
        <rFont val="Calibri"/>
      </rPr>
      <t xml:space="preserve">
</t>
    </r>
    <r>
      <rPr>
        <sz val="11"/>
        <color rgb="FF000000"/>
        <rFont val="Calibri"/>
      </rPr>
      <t>$ sudo auditctl -l | grep umount2</t>
    </r>
    <r>
      <rPr>
        <sz val="11"/>
        <color rgb="FF000000"/>
        <rFont val="Calibri"/>
      </rPr>
      <t xml:space="preserve">
</t>
    </r>
    <r>
      <rPr>
        <sz val="11"/>
        <color rgb="FF000000"/>
        <rFont val="Calibri"/>
      </rPr>
      <t>-a always,exit -F arch=b64 -S umount2 -F auid&gt;=1000 -F auid!=-1 -F key=privileged-umount</t>
    </r>
    <r>
      <rPr>
        <sz val="11"/>
        <color rgb="FF000000"/>
        <rFont val="Calibri"/>
      </rPr>
      <t xml:space="preserve">
</t>
    </r>
    <r>
      <rPr>
        <sz val="11"/>
        <color rgb="FF000000"/>
        <rFont val="Calibri"/>
      </rPr>
      <t>-a always,exit -F arch=b32 -S umount2 -F auid&gt;=1000 -F auid!=-1 -F key=privileged-umount</t>
    </r>
    <r>
      <rPr>
        <sz val="11"/>
        <color rgb="FF000000"/>
        <rFont val="Calibri"/>
      </rPr>
      <t xml:space="preserve">
</t>
    </r>
    <r>
      <rPr>
        <sz val="11"/>
        <color rgb="FF000000"/>
        <rFont val="Calibri"/>
      </rPr>
      <t>If no line is returned, this is a finding.</t>
    </r>
  </si>
  <si>
    <t>V-258217</t>
  </si>
  <si>
    <r>
      <rPr>
        <sz val="11"/>
        <rFont val="Calibri"/>
      </rPr>
      <t>RHEL 9 must generate audit records for all account creations, modifications, disabling, and termination events that affect /etc/sudoers.</t>
    </r>
  </si>
  <si>
    <r>
      <rPr>
        <sz val="11"/>
        <color rgb="FF000000"/>
        <rFont val="Calibri"/>
      </rPr>
      <t>Configure RHEL 9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</si>
  <si>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The actions taken by system administrators must be audited to keep a record of what was executed on the system, as well as for accountability purposes. Editing the sudoers file may be sign of an attacker trying to establish persistent methods to a system, auditing the editing of the sudoers files mitigates this risk.</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</si>
  <si>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9 generates audit records for all account creations, modifications, disabling, and termination events that affect "/etc/sudoers" with the following command:</t>
    </r>
    <r>
      <rPr>
        <sz val="11"/>
        <color rgb="FF000000"/>
        <rFont val="Calibri"/>
      </rPr>
      <t xml:space="preserve">
</t>
    </r>
    <r>
      <rPr>
        <sz val="11"/>
        <color rgb="FF000000"/>
        <rFont val="Calibri"/>
      </rPr>
      <t>$ sudo auditctl -l | grep '/etc/sudoers[^.]'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If the command does not return a line, or the line is commented out, this is a finding.</t>
    </r>
  </si>
  <si>
    <t>V-258218</t>
  </si>
  <si>
    <r>
      <rPr>
        <sz val="11"/>
        <rFont val="Calibri"/>
      </rPr>
      <t>RHEL 9 must generate audit records for all account creations, modifications, disabling, and termination events that affect /etc/sudoers.d/ directory.</t>
    </r>
  </si>
  <si>
    <r>
      <rPr>
        <sz val="11"/>
        <color rgb="FF000000"/>
        <rFont val="Calibri"/>
      </rPr>
      <t>Configure RHEL 9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</si>
  <si>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Verify RHEL 9 generates audit records for all account creations, modifications, disabling, and termination events that affect "/etc/sudoers.d/" with the following command:</t>
    </r>
    <r>
      <rPr>
        <sz val="11"/>
        <color rgb="FF000000"/>
        <rFont val="Calibri"/>
      </rPr>
      <t xml:space="preserve">
</t>
    </r>
    <r>
      <rPr>
        <sz val="11"/>
        <color rgb="FF000000"/>
        <rFont val="Calibri"/>
      </rPr>
      <t>$ sudo auditctl -l | grep /etc/sudoers.d</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</si>
  <si>
    <t>V-258219</t>
  </si>
  <si>
    <r>
      <rPr>
        <sz val="11"/>
        <rFont val="Calibri"/>
      </rPr>
      <t>RHEL 9 must generate audit records for all account creations, modifications, disabling, and termination events that affect /etc/group.</t>
    </r>
  </si>
  <si>
    <r>
      <rPr>
        <sz val="11"/>
        <color rgb="FF000000"/>
        <rFont val="Calibri"/>
      </rPr>
      <t>Configure RHEL 9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</si>
  <si>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In addition to auditing new user and group accounts, these watches will alert the system administrator(s) to any modifications. Any unexpected users, groups, or modifications must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</si>
  <si>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9 generates audit records for all account creations, modifications, disabling, and termination events that affect "/etc/group" with the following command:</t>
    </r>
    <r>
      <rPr>
        <sz val="11"/>
        <color rgb="FF000000"/>
        <rFont val="Calibri"/>
      </rPr>
      <t xml:space="preserve">
</t>
    </r>
    <r>
      <rPr>
        <sz val="11"/>
        <color rgb="FF000000"/>
        <rFont val="Calibri"/>
      </rPr>
      <t xml:space="preserve">$ sudo auditctl -l | egrep '(/etc/group)'  </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</si>
  <si>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V-258220</t>
  </si>
  <si>
    <r>
      <rPr>
        <sz val="11"/>
        <rFont val="Calibri"/>
      </rPr>
      <t>RHEL 9 must generate audit records for all account creations, modifications, disabling, and termination events that affect /etc/gshadow.</t>
    </r>
  </si>
  <si>
    <r>
      <rPr>
        <sz val="11"/>
        <color rgb="FF000000"/>
        <rFont val="Calibri"/>
      </rPr>
      <t>Configure RHEL 9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</si>
  <si>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</si>
  <si>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RHEL 9 generates audit records for all account creations, modifications, disabling, and termination events that affect "/etc/gshadow" with the following command:</t>
    </r>
    <r>
      <rPr>
        <sz val="11"/>
        <color rgb="FF000000"/>
        <rFont val="Calibri"/>
      </rPr>
      <t xml:space="preserve">
</t>
    </r>
    <r>
      <rPr>
        <sz val="11"/>
        <color rgb="FF000000"/>
        <rFont val="Calibri"/>
      </rPr>
      <t xml:space="preserve">$ sudo auditctl -l | egrep '(/etc/gshadow)' </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</si>
  <si>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V-258221</t>
  </si>
  <si>
    <r>
      <rPr>
        <sz val="11"/>
        <rFont val="Calibri"/>
      </rPr>
      <t>RHEL 9 must generate audit records for all account creations, modifications, disabling, and termination events that affect /etc/opasswd.</t>
    </r>
  </si>
  <si>
    <r>
      <rPr>
        <sz val="11"/>
        <color rgb="FF000000"/>
        <rFont val="Calibri"/>
      </rPr>
      <t>Configure RHEL 9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</si>
  <si>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9 generates audit records for all account creations, modifications, disabling, and termination events that affect "/etc/security/opasswd" with the following command:</t>
    </r>
    <r>
      <rPr>
        <sz val="11"/>
        <color rgb="FF000000"/>
        <rFont val="Calibri"/>
      </rPr>
      <t xml:space="preserve">
</t>
    </r>
    <r>
      <rPr>
        <sz val="11"/>
        <color rgb="FF000000"/>
        <rFont val="Calibri"/>
      </rPr>
      <t xml:space="preserve">$ sudo auditctl -l | egrep '(/etc/security/opasswd)' </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</si>
  <si>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V-258222</t>
  </si>
  <si>
    <r>
      <rPr>
        <sz val="11"/>
        <rFont val="Calibri"/>
      </rPr>
      <t>RHEL 9 must generate audit records for all account creations, modifications, disabling, and termination events that affect /etc/passwd.</t>
    </r>
  </si>
  <si>
    <r>
      <rPr>
        <sz val="11"/>
        <color rgb="FF000000"/>
        <rFont val="Calibri"/>
      </rPr>
      <t>Configure RHEL 9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</si>
  <si>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</si>
  <si>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r>
      <rPr>
        <sz val="11"/>
        <color rgb="FF000000"/>
        <rFont val="Calibri"/>
      </rPr>
      <t>Verify RHEL 9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xml:space="preserve">$ sudo auditctl -l | egrep '(/etc/passwd)' </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</si>
  <si>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V-258223</t>
  </si>
  <si>
    <r>
      <rPr>
        <sz val="11"/>
        <rFont val="Calibri"/>
      </rPr>
      <t>RHEL 9 must generate audit records for all account creations, modifications, disabling, and termination events that affect /etc/shadow.</t>
    </r>
  </si>
  <si>
    <r>
      <rPr>
        <sz val="11"/>
        <color rgb="FF000000"/>
        <rFont val="Calibri"/>
      </rPr>
      <t>Configure RHEL 9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t>
    </r>
  </si>
  <si>
    <r>
      <rPr>
        <sz val="11"/>
        <color rgb="FF000000"/>
        <rFont val="Calibri"/>
      </rPr>
      <t>Verify RHEL 9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xml:space="preserve">$ sudo auditctl -l | egrep '(/etc/shadow)' </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</si>
  <si>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V-258224</t>
  </si>
  <si>
    <r>
      <rPr>
        <sz val="11"/>
        <rFont val="Calibri"/>
      </rPr>
      <t>RHEL 9 must generate audit records for all account creations, modifications, disabling, and termination events that affect /var/log/faillock.</t>
    </r>
  </si>
  <si>
    <r>
      <rPr>
        <sz val="11"/>
        <color rgb="FF000000"/>
        <rFont val="Calibri"/>
      </rPr>
      <t>Configure RHEL 9 to generate audit records for all account creations, modifications, disabling, and termination events that affect "/var/log/faillock".</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</si>
  <si>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SRG-OS-000392-GPOS-00172, SRG-OS-000470-GPOS-00214, SRG-OS-000473-GPOS-00218</t>
    </r>
  </si>
  <si>
    <r>
      <rPr>
        <sz val="11"/>
        <color rgb="FF000000"/>
        <rFont val="Calibri"/>
      </rPr>
      <t>Verify RHEL 9 generates audit records for all account creations, modifications, disabling, and termination events that affect "/var/log/faillock" with the following command:</t>
    </r>
    <r>
      <rPr>
        <sz val="11"/>
        <color rgb="FF000000"/>
        <rFont val="Calibri"/>
      </rPr>
      <t xml:space="preserve">
</t>
    </r>
    <r>
      <rPr>
        <sz val="11"/>
        <color rgb="FF000000"/>
        <rFont val="Calibri"/>
      </rPr>
      <t>$ sudo auditctl -l | grep /var/log/faillock</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 does not return a line, or the line is commented out, this is a finding.</t>
    </r>
  </si>
  <si>
    <t>V-258225</t>
  </si>
  <si>
    <r>
      <rPr>
        <sz val="11"/>
        <rFont val="Calibri"/>
      </rPr>
      <t>RHEL 9 must generate audit records for all account creations, modifications, disabling, and termination events that affect /var/log/lastlog.</t>
    </r>
  </si>
  <si>
    <r>
      <rPr>
        <sz val="11"/>
        <color rgb="FF000000"/>
        <rFont val="Calibri"/>
      </rPr>
      <t>Configure RHEL 9 to generate audit records for all account creations, modifications, disabling, and termination events that affect "/var/log/lastlog".</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</si>
  <si>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SRG-OS-000470-GPOS-00214</t>
    </r>
  </si>
  <si>
    <r>
      <rPr>
        <sz val="11"/>
        <color rgb="FF000000"/>
        <rFont val="Calibri"/>
      </rPr>
      <t>Verify RHEL 9 generates audit records for all account creations, modifications, disabling, and termination events that affect "/var/log/lastlog" with the following command:</t>
    </r>
    <r>
      <rPr>
        <sz val="11"/>
        <color rgb="FF000000"/>
        <rFont val="Calibri"/>
      </rPr>
      <t xml:space="preserve">
</t>
    </r>
    <r>
      <rPr>
        <sz val="11"/>
        <color rgb="FF000000"/>
        <rFont val="Calibri"/>
      </rPr>
      <t>$ sudo auditctl -l | grep /var/log/lastlog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</si>
  <si>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V-258227</t>
  </si>
  <si>
    <r>
      <rPr>
        <sz val="11"/>
        <rFont val="Calibri"/>
      </rPr>
      <t>RHEL 9 must take appropriate action when a critical audit processing failure occurs.</t>
    </r>
  </si>
  <si>
    <r>
      <rPr>
        <sz val="11"/>
        <color rgb="FF000000"/>
        <rFont val="Calibri"/>
      </rPr>
      <t>Configure RHEL 9 to shut down when auditing failures occur.</t>
    </r>
    <r>
      <rPr>
        <sz val="11"/>
        <color rgb="FF000000"/>
        <rFont val="Calibri"/>
      </rPr>
      <t xml:space="preserve">
</t>
    </r>
    <r>
      <rPr>
        <sz val="11"/>
        <color rgb="FF000000"/>
        <rFont val="Calibri"/>
      </rPr>
      <t>Add the following line to the bottom of the /etc/audit/rules.d/audit.rules file:</t>
    </r>
    <r>
      <rPr>
        <sz val="11"/>
        <color rgb="FF000000"/>
        <rFont val="Calibri"/>
      </rPr>
      <t xml:space="preserve">
</t>
    </r>
    <r>
      <rPr>
        <sz val="11"/>
        <color rgb="FF000000"/>
        <rFont val="Calibri"/>
      </rPr>
      <t>-f 2</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</si>
  <si>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Satisfies: SRG-OS-000046-GPOS-00022, SRG-OS-000047-GPOS-00023</t>
    </r>
  </si>
  <si>
    <r>
      <rPr>
        <sz val="11"/>
        <color rgb="FF000000"/>
        <rFont val="Calibri"/>
      </rPr>
      <t>Verify the audit service is configured to panic on a critical error with the following command:</t>
    </r>
    <r>
      <rPr>
        <sz val="11"/>
        <color rgb="FF000000"/>
        <rFont val="Calibri"/>
      </rPr>
      <t xml:space="preserve">
</t>
    </r>
    <r>
      <rPr>
        <sz val="11"/>
        <color rgb="FF000000"/>
        <rFont val="Calibri"/>
      </rPr>
      <t xml:space="preserve">$ sudo grep "\-f" /etc/audit/audit.rules </t>
    </r>
    <r>
      <rPr>
        <sz val="11"/>
        <color rgb="FF000000"/>
        <rFont val="Calibri"/>
      </rPr>
      <t xml:space="preserve">
</t>
    </r>
    <r>
      <rPr>
        <sz val="11"/>
        <color rgb="FF000000"/>
        <rFont val="Calibri"/>
      </rPr>
      <t>-f 2</t>
    </r>
    <r>
      <rPr>
        <sz val="11"/>
        <color rgb="FF000000"/>
        <rFont val="Calibri"/>
      </rPr>
      <t xml:space="preserve">
</t>
    </r>
    <r>
      <rPr>
        <sz val="11"/>
        <color rgb="FF000000"/>
        <rFont val="Calibri"/>
      </rPr>
      <t>If the value for "-f" is not "2", and availability is not documented as an overriding concern, this is a finding.</t>
    </r>
  </si>
  <si>
    <t>V-258228</t>
  </si>
  <si>
    <r>
      <rPr>
        <sz val="11"/>
        <rFont val="Calibri"/>
      </rPr>
      <t>RHEL 9 audit system must protect logon UIDs from unauthorized change.</t>
    </r>
  </si>
  <si>
    <r>
      <rPr>
        <sz val="11"/>
        <color rgb="FF000000"/>
        <rFont val="Calibri"/>
      </rPr>
      <t>Configure RHEL 9 auditing to prevent modification of login UIDs once they are set by adding the following line to /etc/audit/rules.d/audit.rules: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The audit daemon must be restarted for the changes to take effect.</t>
    </r>
  </si>
  <si>
    <r>
      <rPr>
        <sz val="11"/>
        <color rgb="FF000000"/>
        <rFont val="Calibri"/>
      </rPr>
      <t>If modification of login user identifiers (UIDs) is not prevented, they can be changed by nonprivileged users and make auditing complicated or impossible.</t>
    </r>
    <r>
      <rPr>
        <sz val="11"/>
        <color rgb="FF000000"/>
        <rFont val="Calibri"/>
      </rPr>
      <t xml:space="preserve">
</t>
    </r>
    <r>
      <rPr>
        <sz val="11"/>
        <color rgb="FF000000"/>
        <rFont val="Calibri"/>
      </rPr>
      <t>Satisfies: SRG-OS-000462-GPOS-00206, SRG-OS-000475-GPOS-00220, SRG-OS-000057-GPOS-00027, SRG-OS-000058-GPOS-00028, SRG-OS-000059-GPOS-00029</t>
    </r>
  </si>
  <si>
    <r>
      <rPr>
        <sz val="11"/>
        <color rgb="FF000000"/>
        <rFont val="Calibri"/>
      </rPr>
      <t>Verify the audit system prevents unauthorized changes to logon UIDs with the following command:</t>
    </r>
    <r>
      <rPr>
        <sz val="11"/>
        <color rgb="FF000000"/>
        <rFont val="Calibri"/>
      </rPr>
      <t xml:space="preserve">
</t>
    </r>
    <r>
      <rPr>
        <sz val="11"/>
        <color rgb="FF000000"/>
        <rFont val="Calibri"/>
      </rPr>
      <t>$ sudo grep -i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"--loginuid-immutable" option is not returned in the "/etc/audit/audit.rules", or the line is commented out, this is a finding.</t>
    </r>
  </si>
  <si>
    <t>V-258229</t>
  </si>
  <si>
    <r>
      <rPr>
        <sz val="11"/>
        <rFont val="Calibri"/>
      </rPr>
      <t>RHEL 9 audit system must protect auditing rules from unauthorized change.</t>
    </r>
  </si>
  <si>
    <r>
      <rPr>
        <sz val="11"/>
        <color rgb="FF000000"/>
        <rFont val="Calibri"/>
      </rPr>
      <t>Configure the audit system to set the audit rules to be immutable by adding the following line to end of "/etc/audit/rules.d/audit.rules"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The audit daemon must be restarted for the changes to take effect.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</si>
  <si>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RHEL 9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</si>
  <si>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system prevents unauthorized changes with the following command:</t>
    </r>
    <r>
      <rPr>
        <sz val="11"/>
        <color rgb="FF000000"/>
        <rFont val="Calibri"/>
      </rPr>
      <t xml:space="preserve">
</t>
    </r>
    <r>
      <rPr>
        <sz val="11"/>
        <color rgb="FF000000"/>
        <rFont val="Calibri"/>
      </rPr>
      <t>$ sudo grep "^\s*[^#]" /etc/audit/audit.rules | tail -1</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end of "/etc/audit/audit.rules", this is a finding.</t>
    </r>
  </si>
  <si>
    <t>V-258230</t>
  </si>
  <si>
    <r>
      <rPr>
        <sz val="11"/>
        <rFont val="Calibri"/>
      </rPr>
      <t>RHEL 9 must enable FIPS mode.</t>
    </r>
  </si>
  <si>
    <r>
      <rPr>
        <sz val="11"/>
        <color rgb="FF000000"/>
        <rFont val="Calibri"/>
      </rPr>
      <t>Configure RHEL 9 to implement FIPS mode.</t>
    </r>
    <r>
      <rPr>
        <sz val="11"/>
        <color rgb="FF000000"/>
        <rFont val="Calibri"/>
      </rPr>
      <t xml:space="preserve">
</t>
    </r>
    <r>
      <rPr>
        <sz val="11"/>
        <color rgb="FF000000"/>
        <rFont val="Calibri"/>
      </rPr>
      <t>If this check fails on an installed system, it is a permanent finding until the system is reinstalled with "fips=1" during installation.</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</si>
  <si>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because this provides assurance they have been tested and validated.</t>
    </r>
    <r>
      <rPr>
        <sz val="11"/>
        <color rgb="FF000000"/>
        <rFont val="Calibri"/>
      </rPr>
      <t xml:space="preserve">
</t>
    </r>
    <r>
      <rPr>
        <sz val="11"/>
        <color rgb="FF000000"/>
        <rFont val="Calibri"/>
      </rPr>
      <t>Satisfies: SRG-OS-000033-GPOS-00014, SRG-OS-000125-GPOS-00065, SRG-OS-000250-GPOS-00093, SRG-OS-000393-GPOS-00173, SRG-OS-000394-GPOS-00174, SRG-OS-000396-GPOS-00176, SRG-OS-000423-GPOS-00187, SRG-OS-000478-GPOS-00223</t>
    </r>
  </si>
  <si>
    <r>
      <rPr>
        <sz val="11"/>
        <color rgb="FF000000"/>
        <rFont val="Calibri"/>
      </rPr>
      <t>Verify RHEL 9 is in FIPS mode with the following command:</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the command does not return "1", this is a finding.</t>
    </r>
  </si>
  <si>
    <t>V-258231</t>
  </si>
  <si>
    <r>
      <rPr>
        <sz val="11"/>
        <rFont val="Calibri"/>
      </rPr>
      <t>RHEL 9 must employ FIPS 140-3 approved cryptographic hashing algorithms for all stored passwords.</t>
    </r>
  </si>
  <si>
    <r>
      <rPr>
        <sz val="11"/>
        <color rgb="FF000000"/>
        <rFont val="Calibri"/>
      </rPr>
      <t>Lock all interactive user accounts not using SHA-512 hashing until the passwords can be regenerated with SHA-512.</t>
    </r>
  </si>
  <si>
    <r>
      <rPr>
        <sz val="11"/>
        <color rgb="FF000000"/>
        <rFont val="Calibri"/>
      </rPr>
      <t>The system must use a strong hashing algorithm to store the password.</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SRG-OS-000073-GPOS-00041, SRG-OS-000120-GPOS-00061</t>
    </r>
  </si>
  <si>
    <r>
      <rPr>
        <sz val="11"/>
        <color rgb="FF000000"/>
        <rFont val="Calibri"/>
      </rPr>
      <t>Verify the interactive user account passwords are using a strong password hash with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 xml:space="preserve">$6$kcOnRq/5$NUEYPuyL.wghQwWssXRcLRFiiru7f5JPV6GaJhNC2aK5F3PZpE/BCCtwrxRc/AInKMNX3CdMw11m9STiql12f/ </t>
    </r>
    <r>
      <rPr>
        <sz val="11"/>
        <color rgb="FF000000"/>
        <rFont val="Calibri"/>
      </rPr>
      <t xml:space="preserve">
</t>
    </r>
    <r>
      <rPr>
        <sz val="11"/>
        <color rgb="FF000000"/>
        <rFont val="Calibri"/>
      </rPr>
      <t>Password hashes "!" or "*" indicate inactive accounts not available for logon and are not evaluated.</t>
    </r>
    <r>
      <rPr>
        <sz val="11"/>
        <color rgb="FF000000"/>
        <rFont val="Calibri"/>
      </rPr>
      <t xml:space="preserve">
</t>
    </r>
    <r>
      <rPr>
        <sz val="11"/>
        <color rgb="FF000000"/>
        <rFont val="Calibri"/>
      </rPr>
      <t>If any interactive user password hash does not begin with "$6$", this is a finding.</t>
    </r>
  </si>
  <si>
    <t>V-258232</t>
  </si>
  <si>
    <r>
      <rPr>
        <sz val="11"/>
        <rFont val="Calibri"/>
      </rPr>
      <t>RHEL 9 IP tunnels must use FIPS 140-3 approved cryptographic algorithms.</t>
    </r>
  </si>
  <si>
    <r>
      <rPr>
        <sz val="11"/>
        <color rgb="FF000000"/>
        <rFont val="Calibri"/>
      </rPr>
      <t>Configure Libreswan to use the system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</si>
  <si>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 crypto policy makes the behavior of the Libreswan service violate expectations, and makes system configuration more fragmented.</t>
    </r>
  </si>
  <si>
    <r>
      <rPr>
        <sz val="11"/>
        <color rgb="FF000000"/>
        <rFont val="Calibri"/>
      </rPr>
      <t>Verify that the IPsec service uses the system crypto policy with the following command:</t>
    </r>
    <r>
      <rPr>
        <sz val="11"/>
        <color rgb="FF000000"/>
        <rFont val="Calibri"/>
      </rPr>
      <t xml:space="preserve">
</t>
    </r>
    <r>
      <rPr>
        <sz val="11"/>
        <color rgb="FF000000"/>
        <rFont val="Calibri"/>
      </rPr>
      <t>Note: If the ipsec service is not installed, this requirement is Not Applicable.</t>
    </r>
    <r>
      <rPr>
        <sz val="11"/>
        <color rgb="FF000000"/>
        <rFont val="Calibri"/>
      </rPr>
      <t xml:space="preserve">
</t>
    </r>
    <r>
      <rPr>
        <sz val="11"/>
        <color rgb="FF000000"/>
        <rFont val="Calibri"/>
      </rPr>
      <t>$ sudo grep include /etc/ipsec.conf /etc/ipsec.d/*.conf</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If the ipsec configuration file does not contain "include /etc/crypto-policies/back-ends/libreswan.config", this is a finding.</t>
    </r>
  </si>
  <si>
    <t>V-258233</t>
  </si>
  <si>
    <r>
      <rPr>
        <sz val="11"/>
        <rFont val="Calibri"/>
      </rPr>
      <t>RHEL 9 pam_unix.so module must be configured in the password-auth file to use a FIPS 140-3 approved cryptographic hashing algorithm for system authentication.</t>
    </r>
  </si>
  <si>
    <r>
      <rPr>
        <sz val="11"/>
        <color rgb="FF000000"/>
        <rFont val="Calibri"/>
      </rPr>
      <t>Configure RHEL 9 to use a FIPS 140-3 approved cryptographic hashing algorithm for system authentication.</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</si>
  <si>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RHEL 9 systems utilizing encryption are required to use FIPS-compliant mechanisms for authenticating to cryptographic modules. </t>
    </r>
    <r>
      <rPr>
        <sz val="11"/>
        <color rgb="FF000000"/>
        <rFont val="Calibri"/>
      </rPr>
      <t xml:space="preserve">
</t>
    </r>
    <r>
      <rPr>
        <sz val="11"/>
        <color rgb="FF000000"/>
        <rFont val="Calibri"/>
      </rPr>
      <t>FIPS 140-3 is the current standard for validating that mechanisms used to access cryptographic modules utilize authentication that meets DOD requirements. This allows for Security Levels 1, 2, 3, or 4 for use on a general-purpose computing system.</t>
    </r>
  </si>
  <si>
    <r>
      <rPr>
        <sz val="11"/>
        <color rgb="FF000000"/>
        <rFont val="Calibri"/>
      </rPr>
      <t>Verify that the pam_unix.so module is configured to use sha512 in /etc/pam.d/password-auth with the following command:</t>
    </r>
    <r>
      <rPr>
        <sz val="11"/>
        <color rgb="FF000000"/>
        <rFont val="Calibri"/>
      </rPr>
      <t xml:space="preserve">
</t>
    </r>
    <r>
      <rPr>
        <sz val="11"/>
        <color rgb="FF000000"/>
        <rFont val="Calibri"/>
      </rPr>
      <t>$ grep "^password.*pam_unix.so.*sha512" /etc/pam.d/password-auth</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the line is commented out,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</si>
  <si>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V-258234</t>
  </si>
  <si>
    <r>
      <rPr>
        <sz val="11"/>
        <rFont val="Calibri"/>
      </rPr>
      <t>RHEL 9 must have the crypto-policies package installed.</t>
    </r>
  </si>
  <si>
    <r>
      <rPr>
        <sz val="11"/>
        <color rgb="FF000000"/>
        <rFont val="Calibri"/>
      </rPr>
      <t>Install the crypto-policies package (if the package is not already installed) with the following command:</t>
    </r>
    <r>
      <rPr>
        <sz val="11"/>
        <color rgb="FF000000"/>
        <rFont val="Calibri"/>
      </rPr>
      <t xml:space="preserve">
</t>
    </r>
    <r>
      <rPr>
        <sz val="11"/>
        <color rgb="FF000000"/>
        <rFont val="Calibri"/>
      </rPr>
      <t>$ sudo dnf -y install crypto-policies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</si>
  <si>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</si>
  <si>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that the RHEL 9 crypto-policies package is installed with the following command:</t>
    </r>
    <r>
      <rPr>
        <sz val="11"/>
        <color rgb="FF000000"/>
        <rFont val="Calibri"/>
      </rPr>
      <t xml:space="preserve">
</t>
    </r>
    <r>
      <rPr>
        <sz val="11"/>
        <color rgb="FF000000"/>
        <rFont val="Calibri"/>
      </rPr>
      <t>$ dnf list --installed crypto-policies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crypto-policies.noarch          20240828-2.git626aa59.el9_5</t>
    </r>
    <r>
      <rPr>
        <sz val="11"/>
        <color rgb="FF000000"/>
        <rFont val="Calibri"/>
      </rPr>
      <t xml:space="preserve">
</t>
    </r>
    <r>
      <rPr>
        <sz val="11"/>
        <color rgb="FF000000"/>
        <rFont val="Calibri"/>
      </rPr>
      <t>If the crypto-policies package is not installed, this is a finding.</t>
    </r>
  </si>
  <si>
    <t>V-258236</t>
  </si>
  <si>
    <r>
      <rPr>
        <sz val="11"/>
        <rFont val="Calibri"/>
      </rPr>
      <t>RHEL 9 cryptographic policy must not be overridden.</t>
    </r>
  </si>
  <si>
    <r>
      <rPr>
        <sz val="11"/>
        <color rgb="FF000000"/>
        <rFont val="Calibri"/>
      </rPr>
      <t>Configure RHEL 9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</si>
  <si>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that RHEL 9 cryptographic policies are not overridden.</t>
    </r>
    <r>
      <rPr>
        <sz val="11"/>
        <color rgb="FF000000"/>
        <rFont val="Calibri"/>
      </rPr>
      <t xml:space="preserve">
</t>
    </r>
    <r>
      <rPr>
        <sz val="11"/>
        <color rgb="FF000000"/>
        <rFont val="Calibri"/>
      </rPr>
      <t>Verify that the configured policy matches the generated policy with the following command:</t>
    </r>
    <r>
      <rPr>
        <sz val="11"/>
        <color rgb="FF000000"/>
        <rFont val="Calibri"/>
      </rPr>
      <t xml:space="preserve">
</t>
    </r>
    <r>
      <rPr>
        <sz val="11"/>
        <color rgb="FF000000"/>
        <rFont val="Calibri"/>
      </rPr>
      <t>$ sudo update-crypto-policies --check</t>
    </r>
    <r>
      <rPr>
        <sz val="11"/>
        <color rgb="FF000000"/>
        <rFont val="Calibri"/>
      </rPr>
      <t xml:space="preserve">
</t>
    </r>
    <r>
      <rPr>
        <sz val="11"/>
        <color rgb="FF000000"/>
        <rFont val="Calibri"/>
      </rPr>
      <t>The configured policy matches the generated policy</t>
    </r>
    <r>
      <rPr>
        <sz val="11"/>
        <color rgb="FF000000"/>
        <rFont val="Calibri"/>
      </rPr>
      <t xml:space="preserve">
</t>
    </r>
    <r>
      <rPr>
        <sz val="11"/>
        <color rgb="FF000000"/>
        <rFont val="Calibri"/>
      </rPr>
      <t>If the returned message does not match the above, but instead matches the following, this is a finding:</t>
    </r>
    <r>
      <rPr>
        <sz val="11"/>
        <color rgb="FF000000"/>
        <rFont val="Calibri"/>
      </rPr>
      <t xml:space="preserve">
</t>
    </r>
    <r>
      <rPr>
        <sz val="11"/>
        <color rgb="FF000000"/>
        <rFont val="Calibri"/>
      </rPr>
      <t>The configured policy does NOT match the generated policy</t>
    </r>
    <r>
      <rPr>
        <sz val="11"/>
        <color rgb="FF000000"/>
        <rFont val="Calibri"/>
      </rPr>
      <t xml:space="preserve">
</t>
    </r>
    <r>
      <rPr>
        <sz val="11"/>
        <color rgb="FF000000"/>
        <rFont val="Calibri"/>
      </rPr>
      <t>List all of the crypto backends configured on the system with the following command:</t>
    </r>
    <r>
      <rPr>
        <sz val="11"/>
        <color rgb="FF000000"/>
        <rFont val="Calibri"/>
      </rPr>
      <t xml:space="preserve">
</t>
    </r>
    <r>
      <rPr>
        <sz val="11"/>
        <color rgb="FF000000"/>
        <rFont val="Calibri"/>
      </rPr>
      <t xml:space="preserve">$ ls -l /etc/crypto-policies/back-ends/ </t>
    </r>
    <r>
      <rPr>
        <sz val="11"/>
        <color rgb="FF000000"/>
        <rFont val="Calibri"/>
      </rPr>
      <t xml:space="preserve">
</t>
    </r>
    <r>
      <rPr>
        <sz val="11"/>
        <color rgb="FF000000"/>
        <rFont val="Calibri"/>
      </rPr>
      <t>lrwxrwxrwx. 1 root root  40 Nov 13 16:29 bind.config -&gt; /usr/share/crypto-policies/FIPS/bind.txt</t>
    </r>
    <r>
      <rPr>
        <sz val="11"/>
        <color rgb="FF000000"/>
        <rFont val="Calibri"/>
      </rPr>
      <t xml:space="preserve">
</t>
    </r>
    <r>
      <rPr>
        <sz val="11"/>
        <color rgb="FF000000"/>
        <rFont val="Calibri"/>
      </rPr>
      <t>lrwxrwxrwx. 1 root root  42 Nov 13 16:29 gnutls.config -&gt; /usr/share/crypto-policies/FIPS/gnutls.txt</t>
    </r>
    <r>
      <rPr>
        <sz val="11"/>
        <color rgb="FF000000"/>
        <rFont val="Calibri"/>
      </rPr>
      <t xml:space="preserve">
</t>
    </r>
    <r>
      <rPr>
        <sz val="11"/>
        <color rgb="FF000000"/>
        <rFont val="Calibri"/>
      </rPr>
      <t>lrwxrwxrwx. 1 root root  40 Nov 13 16:29 java.config -&gt; /usr/share/crypto-policies/FIPS/java.txt</t>
    </r>
    <r>
      <rPr>
        <sz val="11"/>
        <color rgb="FF000000"/>
        <rFont val="Calibri"/>
      </rPr>
      <t xml:space="preserve">
</t>
    </r>
    <r>
      <rPr>
        <sz val="11"/>
        <color rgb="FF000000"/>
        <rFont val="Calibri"/>
      </rPr>
      <t>lrwxrwxrwx. 1 root root  46 Nov 13 16:29 javasystem.config -&gt; /usr/share/crypto-policies/FIPS/javasystem.txt</t>
    </r>
    <r>
      <rPr>
        <sz val="11"/>
        <color rgb="FF000000"/>
        <rFont val="Calibri"/>
      </rPr>
      <t xml:space="preserve">
</t>
    </r>
    <r>
      <rPr>
        <sz val="11"/>
        <color rgb="FF000000"/>
        <rFont val="Calibri"/>
      </rPr>
      <t>lrwxrwxrwx. 1 root root  40 Nov 13 16:29 krb5.config -&gt; /usr/share/crypto-policies/FIPS/krb5.txt</t>
    </r>
    <r>
      <rPr>
        <sz val="11"/>
        <color rgb="FF000000"/>
        <rFont val="Calibri"/>
      </rPr>
      <t xml:space="preserve">
</t>
    </r>
    <r>
      <rPr>
        <sz val="11"/>
        <color rgb="FF000000"/>
        <rFont val="Calibri"/>
      </rPr>
      <t>lrwxrwxrwx. 1 root root  45 Nov 13 16:29 libreswan.config -&gt; /usr/share/crypto-policies/FIPS/libreswan.txt</t>
    </r>
    <r>
      <rPr>
        <sz val="11"/>
        <color rgb="FF000000"/>
        <rFont val="Calibri"/>
      </rPr>
      <t xml:space="preserve">
</t>
    </r>
    <r>
      <rPr>
        <sz val="11"/>
        <color rgb="FF000000"/>
        <rFont val="Calibri"/>
      </rPr>
      <t>lrwxrwxrwx. 1 root root  42 Nov 13 16:29 libssh.config -&gt; /usr/share/crypto-policies/FIPS/libssh.txt</t>
    </r>
    <r>
      <rPr>
        <sz val="11"/>
        <color rgb="FF000000"/>
        <rFont val="Calibri"/>
      </rPr>
      <t xml:space="preserve">
</t>
    </r>
    <r>
      <rPr>
        <sz val="11"/>
        <color rgb="FF000000"/>
        <rFont val="Calibri"/>
      </rPr>
      <t>-rw-r--r--. 1 root root 398 Nov 13 16:29 nss.config</t>
    </r>
    <r>
      <rPr>
        <sz val="11"/>
        <color rgb="FF000000"/>
        <rFont val="Calibri"/>
      </rPr>
      <t xml:space="preserve">
</t>
    </r>
    <r>
      <rPr>
        <sz val="11"/>
        <color rgb="FF000000"/>
        <rFont val="Calibri"/>
      </rPr>
      <t>lrwxrwxrwx. 1 root root  43 Nov 13 16:29 openssh.config -&gt; /usr/share/crypto-policies/FIPS/openssh.txt</t>
    </r>
    <r>
      <rPr>
        <sz val="11"/>
        <color rgb="FF000000"/>
        <rFont val="Calibri"/>
      </rPr>
      <t xml:space="preserve">
</t>
    </r>
    <r>
      <rPr>
        <sz val="11"/>
        <color rgb="FF000000"/>
        <rFont val="Calibri"/>
      </rPr>
      <t>lrwxrwxrwx. 1 root root  49 Nov 13 16:29 opensshserver.config -&gt; /usr/share/crypto-policies/FIPS/opensshserver.txt</t>
    </r>
    <r>
      <rPr>
        <sz val="11"/>
        <color rgb="FF000000"/>
        <rFont val="Calibri"/>
      </rPr>
      <t xml:space="preserve">
</t>
    </r>
    <r>
      <rPr>
        <sz val="11"/>
        <color rgb="FF000000"/>
        <rFont val="Calibri"/>
      </rPr>
      <t>lrwxrwxrwx. 1 root root  46 Nov 13 16:29 opensslcnf.config -&gt; /usr/share/crypto-policies/FIPS/opensslcnf.txt</t>
    </r>
    <r>
      <rPr>
        <sz val="11"/>
        <color rgb="FF000000"/>
        <rFont val="Calibri"/>
      </rPr>
      <t xml:space="preserve">
</t>
    </r>
    <r>
      <rPr>
        <sz val="11"/>
        <color rgb="FF000000"/>
        <rFont val="Calibri"/>
      </rPr>
      <t>lrwxrwxrwx. 1 root root  43 Nov 13 16:29 openssl.config -&gt; /usr/share/crypto-policies/FIPS/openssl.txt</t>
    </r>
    <r>
      <rPr>
        <sz val="11"/>
        <color rgb="FF000000"/>
        <rFont val="Calibri"/>
      </rPr>
      <t xml:space="preserve">
</t>
    </r>
    <r>
      <rPr>
        <sz val="11"/>
        <color rgb="FF000000"/>
        <rFont val="Calibri"/>
      </rPr>
      <t>lrwxrwxrwx. 1 root root  48 Nov 13 16:29 openssl_fips.config -&gt; /usr/share/crypto-policies/FIPS/openssl_fips.txt</t>
    </r>
    <r>
      <rPr>
        <sz val="11"/>
        <color rgb="FF000000"/>
        <rFont val="Calibri"/>
      </rPr>
      <t xml:space="preserve">
</t>
    </r>
    <r>
      <rPr>
        <sz val="11"/>
        <color rgb="FF000000"/>
        <rFont val="Calibri"/>
      </rPr>
      <t>If the paths do not point to the respective files under /usr/share/crypto-policies/FIPS path, this is a finding.</t>
    </r>
    <r>
      <rPr>
        <sz val="11"/>
        <color rgb="FF000000"/>
        <rFont val="Calibri"/>
      </rPr>
      <t xml:space="preserve">
</t>
    </r>
    <r>
      <rPr>
        <sz val="11"/>
        <color rgb="FF000000"/>
        <rFont val="Calibri"/>
      </rPr>
      <t>Note: nss.config should not be symlinked.</t>
    </r>
    <r>
      <rPr>
        <sz val="11"/>
        <color rgb="FF000000"/>
        <rFont val="Calibri"/>
      </rPr>
      <t xml:space="preserve">
</t>
    </r>
    <r>
      <rPr>
        <sz val="11"/>
        <color rgb="FF000000"/>
        <rFont val="Calibri"/>
      </rPr>
      <t>Note: If there is an operational need to use a subpolicy that causes the links to the crypto backends to break, this is a finding, and exceptions will need to be made by the authorizing official (AO) and documented with the information system security officer (ISSO).</t>
    </r>
  </si>
  <si>
    <t>V-258241</t>
  </si>
  <si>
    <r>
      <rPr>
        <sz val="11"/>
        <rFont val="Calibri"/>
      </rPr>
      <t>RHEL 9 must implement a FIPS 140-3-compliant systemwide cryptographic policy.</t>
    </r>
  </si>
  <si>
    <r>
      <rPr>
        <sz val="11"/>
        <color rgb="FF000000"/>
        <rFont val="Calibri"/>
      </rPr>
      <t>Configure RHEL 9 to use a FIPS 140-3-compliant systemwide cryptographic policy.</t>
    </r>
    <r>
      <rPr>
        <sz val="11"/>
        <color rgb="FF000000"/>
        <rFont val="Calibri"/>
      </rPr>
      <t xml:space="preserve">
</t>
    </r>
    <r>
      <rPr>
        <sz val="11"/>
        <color rgb="FF000000"/>
        <rFont val="Calibri"/>
      </rPr>
      <t>Create a subpolicy for enhancements to the base systemwide crypto-policy by creating the file /etc/crypto-policies/policies/modules/STIG.pmod with the following content:</t>
    </r>
    <r>
      <rPr>
        <sz val="11"/>
        <color rgb="FF000000"/>
        <rFont val="Calibri"/>
      </rPr>
      <t xml:space="preserve">
</t>
    </r>
    <r>
      <rPr>
        <sz val="11"/>
        <color rgb="FF000000"/>
        <rFont val="Calibri"/>
      </rPr>
      <t># Define ciphers and MACs for OpenSSH and libssh</t>
    </r>
    <r>
      <rPr>
        <sz val="11"/>
        <color rgb="FF000000"/>
        <rFont val="Calibri"/>
      </rPr>
      <t xml:space="preserve">
</t>
    </r>
    <r>
      <rPr>
        <sz val="11"/>
        <color rgb="FF000000"/>
        <rFont val="Calibri"/>
      </rPr>
      <t>cipher@SSH=AES-256-GCM AES-256-CTR AES-128-GCM AES-128-CTR</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sudo update-crypto-policies --set FIPS:STIG</t>
    </r>
    <r>
      <rPr>
        <sz val="11"/>
        <color rgb="FF000000"/>
        <rFont val="Calibri"/>
      </rPr>
      <t xml:space="preserve">
</t>
    </r>
    <r>
      <rPr>
        <sz val="11"/>
        <color rgb="FF000000"/>
        <rFont val="Calibri"/>
      </rPr>
      <t>Note: If additional subpolicies are being employed, they must be added to the update-crypto-policies command.</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</si>
  <si>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Verify RHEL 9 is set to use a FIPS 140-3-compliant systemwide cryptographic policy with the following command:</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systemwide crypto policy is not set to "FIPS", this is a finding.</t>
    </r>
    <r>
      <rPr>
        <sz val="11"/>
        <color rgb="FF000000"/>
        <rFont val="Calibri"/>
      </rPr>
      <t xml:space="preserve">
</t>
    </r>
    <r>
      <rPr>
        <sz val="11"/>
        <color rgb="FF000000"/>
        <rFont val="Calibri"/>
      </rPr>
      <t>Note: If subpolicies have been configured, they could be listed in a colon-separated list starting with "FIPS" as follows FIPS:&lt;SUBPOLICY-NAME&gt;. This is not a finding.</t>
    </r>
    <r>
      <rPr>
        <sz val="11"/>
        <color rgb="FF000000"/>
        <rFont val="Calibri"/>
      </rPr>
      <t xml:space="preserve">
</t>
    </r>
    <r>
      <rPr>
        <sz val="11"/>
        <color rgb="FF000000"/>
        <rFont val="Calibri"/>
      </rPr>
      <t>Note: Subpolicies like AD-SUPPORT must be configured according to the latest guidance from the operating system vendor.</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If the "hash" values do not include at least the following FIPS 140-3-compliant algorithms "SHA2-256 SHA2-384 SHA2-512 SHA2-224 SHA3-256 SHA3-384 SHA3-512 SHAKE-256", this is a finding.</t>
    </r>
    <r>
      <rPr>
        <sz val="11"/>
        <color rgb="FF000000"/>
        <rFont val="Calibri"/>
      </rPr>
      <t xml:space="preserve">
</t>
    </r>
    <r>
      <rPr>
        <sz val="11"/>
        <color rgb="FF000000"/>
        <rFont val="Calibri"/>
      </rPr>
      <t>If there are algorithms that include "SHA1" or a hash value less than "224"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If these commands do not return any output, this is a finding.</t>
    </r>
  </si>
  <si>
    <t>V-258242</t>
  </si>
  <si>
    <r>
      <rPr>
        <sz val="11"/>
        <rFont val="Calibri"/>
      </rPr>
      <t>RHEL 9 must implement DOD-approved encryption in the bind package.</t>
    </r>
  </si>
  <si>
    <r>
      <rPr>
        <sz val="11"/>
        <color rgb="FF000000"/>
        <rFont val="Calibri"/>
      </rPr>
      <t>Configure BIND to use the system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</si>
  <si>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RHEL 9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</si>
  <si>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Verify that BIND uses the system crypto policy with the following command:</t>
    </r>
    <r>
      <rPr>
        <sz val="11"/>
        <color rgb="FF000000"/>
        <rFont val="Calibri"/>
      </rPr>
      <t xml:space="preserve">
</t>
    </r>
    <r>
      <rPr>
        <sz val="11"/>
        <color rgb="FF000000"/>
        <rFont val="Calibri"/>
      </rPr>
      <t>Note: If the "bind" package is not installed, this requirement is Not Applicable.</t>
    </r>
    <r>
      <rPr>
        <sz val="11"/>
        <color rgb="FF000000"/>
        <rFont val="Calibri"/>
      </rPr>
      <t xml:space="preserve">
</t>
    </r>
    <r>
      <rPr>
        <sz val="11"/>
        <color rgb="FF000000"/>
        <rFont val="Calibri"/>
      </rPr>
      <t xml:space="preserve">$ sudo grep include /etc/named.conf </t>
    </r>
    <r>
      <rPr>
        <sz val="11"/>
        <color rgb="FF000000"/>
        <rFont val="Calibri"/>
      </rPr>
      <t xml:space="preserve">
</t>
    </r>
    <r>
      <rPr>
        <sz val="11"/>
        <color rgb="FF000000"/>
        <rFont val="Calibri"/>
      </rPr>
      <t xml:space="preserve">include "/etc/crypto-policies/back-ends/bind.config";' </t>
    </r>
    <r>
      <rPr>
        <sz val="11"/>
        <color rgb="FF000000"/>
        <rFont val="Calibri"/>
      </rPr>
      <t xml:space="preserve">
</t>
    </r>
    <r>
      <rPr>
        <sz val="11"/>
        <color rgb="FF000000"/>
        <rFont val="Calibri"/>
      </rPr>
      <t>If BIND is installed and the BIND config file doesn't contain the  include "/etc/crypto-policies/back-ends/bind.config" directive, or the line is commented out, this is a finding.</t>
    </r>
  </si>
  <si>
    <t>V-270174</t>
  </si>
  <si>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</si>
  <si>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SRG-OS-000228-GPOS-00088</t>
    </r>
  </si>
  <si>
    <r>
      <rPr>
        <sz val="11"/>
        <color rgb="FF000000"/>
        <rFont val="Calibri"/>
      </rPr>
      <t>Note: This requirement assumes the use of the RHEL 9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RHEL 9 displays the Standard Mandatory DOD Notice and Consent Banner before granting access to the operating system via a graphical user logon.</t>
    </r>
    <r>
      <rPr>
        <sz val="11"/>
        <color rgb="FF000000"/>
        <rFont val="Calibri"/>
      </rPr>
      <t xml:space="preserve">
</t>
    </r>
    <r>
      <rPr>
        <sz val="11"/>
        <color rgb="FF000000"/>
        <rFont val="Calibri"/>
      </rPr>
      <t>Check that the operating system displays the exact Standard Mandatory DOD Notice and Consent Banner text with the command:</t>
    </r>
    <r>
      <rPr>
        <sz val="11"/>
        <color rgb="FF000000"/>
        <rFont val="Calibri"/>
      </rPr>
      <t xml:space="preserve">
</t>
    </r>
    <r>
      <rPr>
        <sz val="11"/>
        <color rgb="FF000000"/>
        <rFont val="Calibri"/>
      </rPr>
      <t>$ gsettings get org.gnome.login-screen banner-message-text</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If the banner does not match the Standard Mandatory DOD Notice and Consent Banner exactly, this is a finding.</t>
    </r>
  </si>
  <si>
    <t>V-270175</t>
  </si>
  <si>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owned by root.</t>
    </r>
  </si>
  <si>
    <r>
      <rPr>
        <sz val="11"/>
        <color rgb="FF000000"/>
        <rFont val="Calibri"/>
      </rPr>
      <t>Change the owner of the file "/etc/audit/" to "root" by running the following command:</t>
    </r>
    <r>
      <rPr>
        <sz val="11"/>
        <color rgb="FF000000"/>
        <rFont val="Calibri"/>
      </rPr>
      <t xml:space="preserve">
</t>
    </r>
    <r>
      <rPr>
        <sz val="11"/>
        <color rgb="FF000000"/>
        <rFont val="Calibri"/>
      </rPr>
      <t>$ sudo chown root /etc/audit/</t>
    </r>
  </si>
  <si>
    <r>
      <rPr>
        <sz val="11"/>
        <color rgb="FF000000"/>
        <rFont val="Calibri"/>
      </rPr>
      <t>The "/etc/audit/" directory contains files that ensure the proper auditing of command execution, privilege escalation, file manipulation, and more. Protection of this directory is critical for system security.</t>
    </r>
  </si>
  <si>
    <r>
      <rPr>
        <sz val="11"/>
        <color rgb="FF000000"/>
        <rFont val="Calibri"/>
      </rPr>
      <t>Verify the ownership of the "/etc/audit/" directory with the following command:</t>
    </r>
    <r>
      <rPr>
        <sz val="11"/>
        <color rgb="FF000000"/>
        <rFont val="Calibri"/>
      </rPr>
      <t xml:space="preserve">
</t>
    </r>
    <r>
      <rPr>
        <sz val="11"/>
        <color rgb="FF000000"/>
        <rFont val="Calibri"/>
      </rPr>
      <t>$ sudo stat -c "%U %n" /etc/audit/</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If the "/etc/audit/" directory does not have an owner of "root", this is a finding.</t>
    </r>
  </si>
  <si>
    <t>V-270176</t>
  </si>
  <si>
    <r>
      <rPr>
        <sz val="11"/>
        <rFont val="Calibri"/>
      </rPr>
      <t xml:space="preserve">RHEL 9 </t>
    </r>
    <r>
      <rPr>
        <sz val="11"/>
        <color rgb="FF000000"/>
        <rFont val="Calibri"/>
      </rPr>
      <t>"</t>
    </r>
    <r>
      <rPr>
        <b/>
        <sz val="11"/>
        <color rgb="FF000000"/>
        <rFont val="Calibri"/>
      </rPr>
      <t>/etc/audit/</t>
    </r>
    <r>
      <rPr>
        <sz val="11"/>
        <color rgb="FF000000"/>
        <rFont val="Calibri"/>
      </rPr>
      <t>"</t>
    </r>
    <r>
      <rPr>
        <sz val="11"/>
        <color rgb="FF000000"/>
        <rFont val="Calibri"/>
      </rPr>
      <t xml:space="preserve"> must be group-owned by root.</t>
    </r>
  </si>
  <si>
    <r>
      <rPr>
        <sz val="11"/>
        <color rgb="FF000000"/>
        <rFont val="Calibri"/>
      </rPr>
      <t>Change the group of the file "/etc/audit/" to "root" by running the following command:</t>
    </r>
    <r>
      <rPr>
        <sz val="11"/>
        <color rgb="FF000000"/>
        <rFont val="Calibri"/>
      </rPr>
      <t xml:space="preserve">
</t>
    </r>
    <r>
      <rPr>
        <sz val="11"/>
        <color rgb="FF000000"/>
        <rFont val="Calibri"/>
      </rPr>
      <t>$ sudo chgrp root /etc/audit/</t>
    </r>
  </si>
  <si>
    <r>
      <rPr>
        <sz val="11"/>
        <color rgb="FF000000"/>
        <rFont val="Calibri"/>
      </rPr>
      <t>Verify the group ownership of the "/etc/audit/" directory with the following command:</t>
    </r>
    <r>
      <rPr>
        <sz val="11"/>
        <color rgb="FF000000"/>
        <rFont val="Calibri"/>
      </rPr>
      <t xml:space="preserve">
</t>
    </r>
    <r>
      <rPr>
        <sz val="11"/>
        <color rgb="FF000000"/>
        <rFont val="Calibri"/>
      </rPr>
      <t>$ sudo stat -c "%G %n" /etc/audit/</t>
    </r>
    <r>
      <rPr>
        <sz val="11"/>
        <color rgb="FF000000"/>
        <rFont val="Calibri"/>
      </rPr>
      <t xml:space="preserve">
</t>
    </r>
    <r>
      <rPr>
        <sz val="11"/>
        <color rgb="FF000000"/>
        <rFont val="Calibri"/>
      </rPr>
      <t>root /etc/audit/</t>
    </r>
    <r>
      <rPr>
        <sz val="11"/>
        <color rgb="FF000000"/>
        <rFont val="Calibri"/>
      </rPr>
      <t xml:space="preserve">
</t>
    </r>
    <r>
      <rPr>
        <sz val="11"/>
        <color rgb="FF000000"/>
        <rFont val="Calibri"/>
      </rPr>
      <t>If "/etc/audit/" does not have a group owner of "root", this is a finding.</t>
    </r>
  </si>
  <si>
    <t>V-270177</t>
  </si>
  <si>
    <r>
      <rPr>
        <sz val="11"/>
        <rFont val="Calibri"/>
      </rPr>
      <t>The RHEL 9 SSH client must be configured to use only DOD-approved encryption ciphers employing FIPS 140-3 validated cryptographic hash algorithms to protect the confidentiality of SSH client connections.</t>
    </r>
  </si>
  <si>
    <r>
      <rPr>
        <sz val="11"/>
        <color rgb="FF000000"/>
        <rFont val="Calibri"/>
      </rPr>
      <t>Configure the SSH client to use only ciphers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</si>
  <si>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 </t>
    </r>
    <r>
      <rPr>
        <sz val="11"/>
        <color rgb="FF000000"/>
        <rFont val="Calibri"/>
      </rPr>
      <t xml:space="preserve">
</t>
    </r>
    <r>
      <rPr>
        <sz val="11"/>
        <color rgb="FF000000"/>
        <rFont val="Calibri"/>
      </rPr>
      <t>RHEL 9 incorporates systemwide crypto policies by default. The SSH configuration file has no effect on the ciphers, MACs, or algorithms unless specifically defined in the /etc/sysconfig/sshd file. The employed algorithms can be viewed in the /etc/crypto-policies/back-ends/openssh.config file.</t>
    </r>
  </si>
  <si>
    <r>
      <rPr>
        <sz val="11"/>
        <color rgb="FF000000"/>
        <rFont val="Calibri"/>
      </rPr>
      <t>Verify the SSH client is configured to use only ciphers employing FIPS 140-3 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</si>
  <si>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V-270178</t>
  </si>
  <si>
    <r>
      <rPr>
        <sz val="11"/>
        <rFont val="Calibri"/>
      </rPr>
      <t>The RHEL 9 SSH client must be configured to use only DOD-approved Message Authentication Codes (MACs) employing FIPS 140-3 validated cryptographic hash algorithms to protect the confidentiality of SSH client connections.</t>
    </r>
  </si>
  <si>
    <r>
      <rPr>
        <sz val="11"/>
        <color rgb="FF000000"/>
        <rFont val="Calibri"/>
      </rPr>
      <t>Configure the SSH client to use only MACs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</si>
  <si>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the SSH client is configured to use only MACs employing FIPS 140-3 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</si>
  <si>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V-270180</t>
  </si>
  <si>
    <r>
      <rPr>
        <sz val="11"/>
        <rFont val="Calibri"/>
      </rPr>
      <t>The RHEL 9 fapolicy module must be configured to employ a deny-all, permit-by-exception policy to allow the execution of authorized software programs.</t>
    </r>
  </si>
  <si>
    <r>
      <rPr>
        <sz val="11"/>
        <color rgb="FF000000"/>
        <rFont val="Calibri"/>
      </rPr>
      <t>Configure RHEL 9 to employ a deny-all, permit-by-exception application allow listing policy with "fapolicyd".</t>
    </r>
    <r>
      <rPr>
        <sz val="11"/>
        <color rgb="FF000000"/>
        <rFont val="Calibri"/>
      </rPr>
      <t xml:space="preserve">
</t>
    </r>
    <r>
      <rPr>
        <sz val="11"/>
        <color rgb="FF000000"/>
        <rFont val="Calibri"/>
      </rPr>
      <t>With the "fapolicyd" installed and enabled, configure the daemon to function in permissive mode until the allow list is built correctly to avoid system lockout. Do this by editing the "/etc/fapolicyd/fapolicyd.conf" file with the following line:</t>
    </r>
    <r>
      <rPr>
        <sz val="11"/>
        <color rgb="FF000000"/>
        <rFont val="Calibri"/>
      </rPr>
      <t xml:space="preserve">
</t>
    </r>
    <r>
      <rPr>
        <sz val="11"/>
        <color rgb="FF000000"/>
        <rFont val="Calibri"/>
      </rPr>
      <t>permissive = 1</t>
    </r>
    <r>
      <rPr>
        <sz val="11"/>
        <color rgb="FF000000"/>
        <rFont val="Calibri"/>
      </rPr>
      <t xml:space="preserve">
</t>
    </r>
    <r>
      <rPr>
        <sz val="11"/>
        <color rgb="FF000000"/>
        <rFont val="Calibri"/>
      </rPr>
      <t>Build the allow list in a file within the "/etc/fapolicyd/rules.d" directory, ensuring the last rule implements a deny-all policy, such as "deny perm=any all : all".</t>
    </r>
    <r>
      <rPr>
        <sz val="11"/>
        <color rgb="FF000000"/>
        <rFont val="Calibri"/>
      </rPr>
      <t xml:space="preserve">
</t>
    </r>
    <r>
      <rPr>
        <sz val="11"/>
        <color rgb="FF000000"/>
        <rFont val="Calibri"/>
      </rPr>
      <t>Once it is determined the allow list is built correctly, set the "fapolicyd" to enforcing mode by editing the "permissive" line in the /etc/fapolicyd/fapolicyd.conf file.</t>
    </r>
    <r>
      <rPr>
        <sz val="11"/>
        <color rgb="FF000000"/>
        <rFont val="Calibri"/>
      </rPr>
      <t xml:space="preserve">
</t>
    </r>
    <r>
      <rPr>
        <sz val="11"/>
        <color rgb="FF000000"/>
        <rFont val="Calibri"/>
      </rPr>
      <t>permissive = 0</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</si>
  <si>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 listing.</t>
    </r>
    <r>
      <rPr>
        <sz val="11"/>
        <color rgb="FF000000"/>
        <rFont val="Calibri"/>
      </rPr>
      <t xml:space="preserve">
</t>
    </r>
    <r>
      <rPr>
        <sz val="11"/>
        <color rgb="FF000000"/>
        <rFont val="Calibri"/>
      </rPr>
      <t>Using an allow list provides a configuration management method for allowing the execution of only authorized software. Using only authorized software decreases risk by limiting the number of potential vulnerabilities. Verification of allow 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an SA through shared resources.</t>
    </r>
    <r>
      <rPr>
        <sz val="11"/>
        <color rgb="FF000000"/>
        <rFont val="Calibri"/>
      </rPr>
      <t xml:space="preserve">
</t>
    </r>
    <r>
      <rPr>
        <sz val="11"/>
        <color rgb="FF000000"/>
        <rFont val="Calibri"/>
      </rPr>
      <t>RHEL 9 ships with many optional packages. One such package is a file access policy daemon called "fapolicyd". "fapolicyd" is a userspace daemon that determines access rights to files based on attributes of the process and file. It can be used to either block list or allow 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SRG-OS-000368-GPOS-00154, SRG-OS-000370-GPOS-00155, SRG-OS-000480-GPOS-00232</t>
    </r>
  </si>
  <si>
    <r>
      <rPr>
        <sz val="11"/>
        <color rgb="FF000000"/>
        <rFont val="Calibri"/>
      </rPr>
      <t>Verify the RHEL 9 "fapolicyd" employs a deny-all, permit-by-exception policy.</t>
    </r>
    <r>
      <rPr>
        <sz val="11"/>
        <color rgb="FF000000"/>
        <rFont val="Calibri"/>
      </rPr>
      <t xml:space="preserve">
</t>
    </r>
    <r>
      <rPr>
        <sz val="11"/>
        <color rgb="FF000000"/>
        <rFont val="Calibri"/>
      </rPr>
      <t>Verify "fapolicyd" is in enforcement mode with the following command:</t>
    </r>
    <r>
      <rPr>
        <sz val="11"/>
        <color rgb="FF000000"/>
        <rFont val="Calibri"/>
      </rPr>
      <t xml:space="preserve">
</t>
    </r>
    <r>
      <rPr>
        <sz val="11"/>
        <color rgb="FF000000"/>
        <rFont val="Calibri"/>
      </rPr>
      <t>$ sudo grep permissive /etc/fapolicyd/fapolicyd.conf</t>
    </r>
    <r>
      <rPr>
        <sz val="11"/>
        <color rgb="FF000000"/>
        <rFont val="Calibri"/>
      </rPr>
      <t xml:space="preserve">
</t>
    </r>
    <r>
      <rPr>
        <sz val="11"/>
        <color rgb="FF000000"/>
        <rFont val="Calibri"/>
      </rPr>
      <t>permissive = 0</t>
    </r>
    <r>
      <rPr>
        <sz val="11"/>
        <color rgb="FF000000"/>
        <rFont val="Calibri"/>
      </rPr>
      <t xml:space="preserve">
</t>
    </r>
    <r>
      <rPr>
        <sz val="11"/>
        <color rgb="FF000000"/>
        <rFont val="Calibri"/>
      </rPr>
      <t>If "fapolicyd" is not running in enforcement mode, this is a finding.</t>
    </r>
    <r>
      <rPr>
        <sz val="11"/>
        <color rgb="FF000000"/>
        <rFont val="Calibri"/>
      </rPr>
      <t xml:space="preserve">
</t>
    </r>
    <r>
      <rPr>
        <sz val="11"/>
        <color rgb="FF000000"/>
        <rFont val="Calibri"/>
      </rPr>
      <t>Check that "fapolicyd" employs a deny-all policy on system mounts with the following commands:</t>
    </r>
    <r>
      <rPr>
        <sz val="11"/>
        <color rgb="FF000000"/>
        <rFont val="Calibri"/>
      </rPr>
      <t xml:space="preserve">
</t>
    </r>
    <r>
      <rPr>
        <sz val="11"/>
        <color rgb="FF000000"/>
        <rFont val="Calibri"/>
      </rPr>
      <t>$ sudo tail /etc/fapolicyd/compiled.rules</t>
    </r>
    <r>
      <rPr>
        <sz val="11"/>
        <color rgb="FF000000"/>
        <rFont val="Calibri"/>
      </rPr>
      <t xml:space="preserve">
</t>
    </r>
    <r>
      <rPr>
        <sz val="11"/>
        <color rgb="FF000000"/>
        <rFont val="Calibri"/>
      </rPr>
      <t>allow exe=/usr/bin/python3.7 : ftype=text/x-python</t>
    </r>
    <r>
      <rPr>
        <sz val="11"/>
        <color rgb="FF000000"/>
        <rFont val="Calibri"/>
      </rPr>
      <t xml:space="preserve">
</t>
    </r>
    <r>
      <rPr>
        <sz val="11"/>
        <color rgb="FF000000"/>
        <rFont val="Calibri"/>
      </rPr>
      <t>deny_audit perm=any pattern=ld_so : all</t>
    </r>
    <r>
      <rPr>
        <sz val="11"/>
        <color rgb="FF000000"/>
        <rFont val="Calibri"/>
      </rPr>
      <t xml:space="preserve">
</t>
    </r>
    <r>
      <rPr>
        <sz val="11"/>
        <color rgb="FF000000"/>
        <rFont val="Calibri"/>
      </rPr>
      <t>deny perm=any all : all</t>
    </r>
    <r>
      <rPr>
        <sz val="11"/>
        <color rgb="FF000000"/>
        <rFont val="Calibri"/>
      </rPr>
      <t xml:space="preserve">
</t>
    </r>
    <r>
      <rPr>
        <sz val="11"/>
        <color rgb="FF000000"/>
        <rFont val="Calibri"/>
      </rPr>
      <t>If "fapolicyd" is not running with a deny-all, permit-by-exception policy, this is a finding.</t>
    </r>
    <r>
      <rPr>
        <sz val="11"/>
        <color rgb="FF000000"/>
        <rFont val="Calibri"/>
      </rPr>
      <t xml:space="preserve">
</t>
    </r>
    <r>
      <rPr>
        <sz val="11"/>
        <color rgb="FF000000"/>
        <rFont val="Calibri"/>
      </rPr>
      <t>Note: "deny_log" or "deny_audit" options meet the security requirements.  These options will generate higher volumes of logs.</t>
    </r>
  </si>
  <si>
    <t>V-272488</t>
  </si>
  <si>
    <r>
      <rPr>
        <sz val="11"/>
        <rFont val="Calibri"/>
      </rPr>
      <t>RHEL 9 must have the Postfix package installed.</t>
    </r>
  </si>
  <si>
    <r>
      <rPr>
        <sz val="11"/>
        <color rgb="FF000000"/>
        <rFont val="Calibri"/>
      </rPr>
      <t>Install the Postfix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postfix</t>
    </r>
  </si>
  <si>
    <r>
      <rPr>
        <sz val="11"/>
        <color rgb="FF000000"/>
        <rFont val="Calibri"/>
      </rPr>
      <t>Postfix is a free, open-source mail transfer agent (MTA) that sends and receives emails. It is a server-side application that can be used to set up a local mail server, create a null-client mail relay, use a Postfix server as a destination for multiple domains, or choose an LDAP directory instead of files for lookups. Postfix supports protocols such as LDAP, SMTP AUTH (SASL), and TLS. It uses the Simple Mail Transfer Protocol (SMTP) to transfer emails between servers.</t>
    </r>
    <r>
      <rPr>
        <sz val="11"/>
        <color rgb="FF000000"/>
        <rFont val="Calibri"/>
      </rPr>
      <t xml:space="preserve">
</t>
    </r>
    <r>
      <rPr>
        <sz val="11"/>
        <color rgb="FF000000"/>
        <rFont val="Calibri"/>
      </rPr>
      <t>Satisfies: SRG-OS-000304-GPOS-00121, SRG-OS-000343-GPOS-00134, SRG-OS-000363-GPOS-00150, SRG-OS-000447-GPOS-00201</t>
    </r>
  </si>
  <si>
    <r>
      <rPr>
        <sz val="11"/>
        <color rgb="FF000000"/>
        <rFont val="Calibri"/>
      </rPr>
      <t>Note: If the admin can demonstrate that there is another system/service to send audit failure notifications to the administrator/ISSO, this control is not applicable.</t>
    </r>
    <r>
      <rPr>
        <sz val="11"/>
        <color rgb="FF000000"/>
        <rFont val="Calibri"/>
      </rPr>
      <t xml:space="preserve">
</t>
    </r>
    <r>
      <rPr>
        <sz val="11"/>
        <color rgb="FF000000"/>
        <rFont val="Calibri"/>
      </rPr>
      <t>Verify RHEL 9 has the Postfix package installed with the following command:</t>
    </r>
    <r>
      <rPr>
        <sz val="11"/>
        <color rgb="FF000000"/>
        <rFont val="Calibri"/>
      </rPr>
      <t xml:space="preserve">
</t>
    </r>
    <r>
      <rPr>
        <sz val="11"/>
        <color rgb="FF000000"/>
        <rFont val="Calibri"/>
      </rPr>
      <t>$ sudo dnf list --installed postfix</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postfix.x86_64                             2:3.5.25-1.el9 </t>
    </r>
    <r>
      <rPr>
        <sz val="11"/>
        <color rgb="FF000000"/>
        <rFont val="Calibri"/>
      </rPr>
      <t xml:space="preserve">
</t>
    </r>
    <r>
      <rPr>
        <sz val="11"/>
        <color rgb="FF000000"/>
        <rFont val="Calibri"/>
      </rPr>
      <t>If the "postfix" package is not installed, this is a finding.</t>
    </r>
  </si>
  <si>
    <t>V-272496</t>
  </si>
  <si>
    <r>
      <rPr>
        <sz val="11"/>
        <rFont val="Calibri"/>
      </rPr>
      <t>RHEL 9 must elevate the SELinux context when an administrator calls the sudo command.</t>
    </r>
  </si>
  <si>
    <r>
      <rPr>
        <sz val="11"/>
        <color rgb="FF000000"/>
        <rFont val="Calibri"/>
      </rPr>
      <t>Configure RHEL 9 to elevate the SELinux context when an administrator calls the sudo command.</t>
    </r>
    <r>
      <rPr>
        <sz val="11"/>
        <color rgb="FF000000"/>
        <rFont val="Calibri"/>
      </rPr>
      <t xml:space="preserve">
</t>
    </r>
    <r>
      <rPr>
        <sz val="11"/>
        <color rgb="FF000000"/>
        <rFont val="Calibri"/>
      </rPr>
      <t>Edit a file in the "/etc/sudoers.d" directory with the following command:</t>
    </r>
    <r>
      <rPr>
        <sz val="11"/>
        <color rgb="FF000000"/>
        <rFont val="Calibri"/>
      </rPr>
      <t xml:space="preserve">
</t>
    </r>
    <r>
      <rPr>
        <sz val="11"/>
        <color rgb="FF000000"/>
        <rFont val="Calibri"/>
      </rPr>
      <t>$ sudo visudo -f /etc/sudoers.d/&lt;customfile&gt;</t>
    </r>
    <r>
      <rPr>
        <sz val="11"/>
        <color rgb="FF000000"/>
        <rFont val="Calibri"/>
      </rPr>
      <t xml:space="preserve">
</t>
    </r>
    <r>
      <rPr>
        <sz val="11"/>
        <color rgb="FF000000"/>
        <rFont val="Calibri"/>
      </rPr>
      <t>Use the following example to build the &lt;customfile&gt; in the /etc/sudoers.d directory to allow any administrator belonging to a designated sudoers admin group to elevate their SELinux context with the use of the sudo command: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Remove any configurations that conflict with the above from the following locations: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/etc/sudoers</t>
    </r>
    <r>
      <rPr>
        <sz val="11"/>
        <color rgb="FF000000"/>
        <rFont val="Calibri"/>
      </rPr>
      <t xml:space="preserve">
</t>
    </r>
    <r>
      <rPr>
        <sz val="11"/>
        <color rgb="FF000000"/>
        <rFont val="Calibri"/>
      </rPr>
      <t>/etc/sudoers.d/</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</si>
  <si>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</si>
  <si>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RHEL 9 elevates the SELinux context when an administrator calls the sudo command with the following command:</t>
    </r>
    <r>
      <rPr>
        <sz val="11"/>
        <color rgb="FF000000"/>
        <rFont val="Calibri"/>
      </rPr>
      <t xml:space="preserve">
</t>
    </r>
    <r>
      <rPr>
        <sz val="11"/>
        <color rgb="FF000000"/>
        <rFont val="Calibri"/>
      </rPr>
      <t>This command must be run as root:</t>
    </r>
    <r>
      <rPr>
        <sz val="11"/>
        <color rgb="FF000000"/>
        <rFont val="Calibri"/>
      </rPr>
      <t xml:space="preserve">
</t>
    </r>
    <r>
      <rPr>
        <sz val="11"/>
        <color rgb="FF000000"/>
        <rFont val="Calibri"/>
      </rPr>
      <t># grep -r sysadm_r /etc/sudoers /etc/sudoers.d</t>
    </r>
    <r>
      <rPr>
        <sz val="11"/>
        <color rgb="FF000000"/>
        <rFont val="Calibri"/>
      </rPr>
      <t xml:space="preserve">
</t>
    </r>
    <r>
      <rPr>
        <sz val="11"/>
        <color rgb="FF000000"/>
        <rFont val="Calibri"/>
      </rPr>
      <t>%{designated_group_or_user_name} ALL=(ALL) TYPE=sysadm_t ROLE=sysadm_r ALL</t>
    </r>
    <r>
      <rPr>
        <sz val="11"/>
        <color rgb="FF000000"/>
        <rFont val="Calibri"/>
      </rPr>
      <t xml:space="preserve">
</t>
    </r>
    <r>
      <rPr>
        <sz val="11"/>
        <color rgb="FF000000"/>
        <rFont val="Calibri"/>
      </rPr>
      <t>If a designated sudoers administrator group or account(s) is not configured to elevate the SELinux type and role to "sysadm_t" and "sysadm_r" with the use of the sudo command, this is a finding.</t>
    </r>
  </si>
  <si>
    <t>V-279936</t>
  </si>
  <si>
    <r>
      <rPr>
        <sz val="11"/>
        <rFont val="Calibri"/>
      </rPr>
      <t>RHEL 9 must audit any script or executable called by cron as root or by any privileged user.</t>
    </r>
  </si>
  <si>
    <r>
      <rPr>
        <sz val="11"/>
        <color rgb="FF000000"/>
        <rFont val="Calibri"/>
      </rPr>
      <t>Configure RHEL 9 to audit the execution of any system call made by cron as root or by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</si>
  <si>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It must also have the permissions 755 or more restrictive and should have no extended rights that allow any nonprivileged user to modify the script or executable.</t>
    </r>
  </si>
  <si>
    <r>
      <rPr>
        <sz val="11"/>
        <color rgb="FF000000"/>
        <rFont val="Calibri"/>
      </rPr>
      <t>Verify RHEL 9 is configured to audit the execution of any system call made by cron as root or by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</si>
  <si>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</si>
  <si>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</si>
  <si>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</si>
  <si>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</si>
  <si>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</si>
  <si>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</si>
  <si>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</si>
  <si>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</si>
  <si>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</si>
  <si>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</si>
  <si>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</si>
  <si>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</si>
  <si>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</si>
  <si>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</si>
  <si>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</si>
  <si>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</si>
  <si>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</si>
  <si>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</si>
  <si>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</si>
  <si>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</si>
  <si>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</si>
  <si>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</si>
  <si>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</si>
  <si>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</si>
  <si>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</si>
  <si>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</si>
  <si>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</si>
  <si>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</si>
  <si>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</si>
  <si>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9 Security Technical Implementation Guide V2R8</t>
  </si>
  <si>
    <t>Developed By:</t>
  </si>
  <si>
    <t>Red Hat Inc. and 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</si>
  <si>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</si>
  <si>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446</t>
    </r>
  </si>
  <si>
    <t>Download Url:</t>
  </si>
  <si>
    <t>https://www.cyber.mil/stigs</t>
  </si>
  <si>
    <t>Guide Overview:</t>
  </si>
  <si>
    <r>
      <rPr>
        <sz val="11"/>
        <color rgb="FF000000"/>
        <rFont val="Calibri"/>
      </rPr>
      <t>The Red Hat Enterprise Linux 9 (RHEL 9)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RHEL 9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</si>
  <si>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</si>
  <si>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</si>
  <si>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</si>
  <si>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</si>
  <si>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</si>
  <si>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</si>
  <si>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</si>
  <si>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</si>
  <si>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</si>
  <si>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</si>
  <si>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</si>
  <si>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</si>
  <si>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</si>
  <si>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</si>
  <si>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</si>
  <si>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</si>
  <si>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</si>
  <si>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</si>
  <si>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</si>
  <si>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</si>
  <si>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</si>
  <si>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</si>
  <si>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</si>
  <si>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</si>
  <si>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</si>
  <si>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</si>
  <si>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</si>
  <si>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</si>
  <si>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</si>
  <si>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</si>
  <si>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</si>
  <si>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</si>
  <si>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</si>
  <si>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</si>
  <si>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</si>
  <si>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</si>
  <si>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</si>
  <si>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</si>
  <si>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</si>
  <si>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</si>
  <si>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</si>
  <si>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</si>
  <si>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</si>
  <si>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</si>
  <si>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</si>
  <si>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</si>
  <si>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</si>
  <si>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Enterprise Linux 9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</si>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</sst>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A59-4484-A504-255AD256CA0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A59-4484-A504-255AD256CA0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446</c:v>
                </c:pt>
              </c:numCache>
            </c:numRef>
          </c:val>
          <c:extLst>
            <c:ext xmlns:c16="http://schemas.microsoft.com/office/drawing/2014/chart" uri="{C3380CC4-5D6E-409C-BE32-E72D297353CC}">
              <c16:uniqueId val="{00000002-7A59-4484-A504-255AD256CA0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7A-4ECD-AA59-6E6FE9424E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77A-4ECD-AA59-6E6FE9424E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446</c:v>
                </c:pt>
              </c:numCache>
            </c:numRef>
          </c:val>
          <c:extLst>
            <c:ext xmlns:c16="http://schemas.microsoft.com/office/drawing/2014/chart" uri="{C3380CC4-5D6E-409C-BE32-E72D297353CC}">
              <c16:uniqueId val="{00000002-777A-4ECD-AA59-6E6FE9424E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697-40DC-A8E7-E83243E5E5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697-40DC-A8E7-E83243E5E5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28</c:v>
                </c:pt>
                <c:pt idx="1">
                  <c:v>403</c:v>
                </c:pt>
                <c:pt idx="2">
                  <c:v>15</c:v>
                </c:pt>
              </c:numCache>
            </c:numRef>
          </c:val>
          <c:extLst>
            <c:ext xmlns:c16="http://schemas.microsoft.com/office/drawing/2014/chart" uri="{C3380CC4-5D6E-409C-BE32-E72D297353CC}">
              <c16:uniqueId val="{00000002-7697-40DC-A8E7-E83243E5E5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066-41CC-A06F-046D24F2B59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066-41CC-A06F-046D24F2B59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446</c:v>
                </c:pt>
              </c:numCache>
            </c:numRef>
          </c:val>
          <c:extLst>
            <c:ext xmlns:c16="http://schemas.microsoft.com/office/drawing/2014/chart" uri="{C3380CC4-5D6E-409C-BE32-E72D297353CC}">
              <c16:uniqueId val="{00000002-7066-41CC-A06F-046D24F2B5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F1F-4A4A-B2F8-E7D0D923B1B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F1F-4A4A-B2F8-E7D0D923B1B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446</c:v>
                </c:pt>
              </c:numCache>
            </c:numRef>
          </c:val>
          <c:extLst>
            <c:ext xmlns:c16="http://schemas.microsoft.com/office/drawing/2014/chart" uri="{C3380CC4-5D6E-409C-BE32-E72D297353CC}">
              <c16:uniqueId val="{00000002-BF1F-4A4A-B2F8-E7D0D923B1B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3DB-47CB-8F6A-6B45309D79F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3DB-47CB-8F6A-6B45309D79F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3DB-47CB-8F6A-6B45309D79F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3DB-47CB-8F6A-6B45309D79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F48-4F26-8781-051C0C4252C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zf2h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51j2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vukt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ea4w2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gwgl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sdw1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bvgg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7">
  <autoFilter ref="A1:M44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2148</v>
      </c>
    </row>
    <row r="3" spans="2:3" ht="15" customHeight="1" x14ac:dyDescent="0.35"/>
    <row r="4" spans="2:3" ht="58" x14ac:dyDescent="0.35">
      <c r="B4" s="18" t="s">
        <v>2149</v>
      </c>
      <c r="C4" s="19" t="s">
        <v>2150</v>
      </c>
    </row>
    <row r="5" spans="2:3" x14ac:dyDescent="0.35">
      <c r="C5" s="19" t="s">
        <v>2151</v>
      </c>
    </row>
    <row r="6" spans="2:3" x14ac:dyDescent="0.35">
      <c r="C6" s="16" t="s">
        <v>2152</v>
      </c>
    </row>
    <row r="7" spans="2:3" ht="10" customHeight="1" x14ac:dyDescent="0.35"/>
    <row r="8" spans="2:3" ht="232" x14ac:dyDescent="0.35">
      <c r="B8" s="20" t="s">
        <v>2153</v>
      </c>
      <c r="C8" s="19" t="s">
        <v>2154</v>
      </c>
    </row>
    <row r="9" spans="2:3" ht="10" customHeight="1" x14ac:dyDescent="0.35"/>
    <row r="10" spans="2:3" ht="35" customHeight="1" x14ac:dyDescent="0.35">
      <c r="B10" s="20" t="s">
        <v>2155</v>
      </c>
      <c r="C10" s="19" t="s">
        <v>2156</v>
      </c>
    </row>
    <row r="11" spans="2:3" ht="75" customHeight="1" x14ac:dyDescent="0.35">
      <c r="B11" s="16" t="s">
        <v>19</v>
      </c>
      <c r="C11" s="19" t="s">
        <v>2157</v>
      </c>
    </row>
    <row r="12" spans="2:3" ht="47" customHeight="1" x14ac:dyDescent="0.35">
      <c r="B12" s="16" t="s">
        <v>19</v>
      </c>
      <c r="C12" s="19" t="s">
        <v>2158</v>
      </c>
    </row>
    <row r="13" spans="2:3" ht="35" customHeight="1" x14ac:dyDescent="0.35">
      <c r="B13" s="16" t="s">
        <v>19</v>
      </c>
      <c r="C13" s="19" t="s">
        <v>2159</v>
      </c>
    </row>
    <row r="14" spans="2:3" ht="32" customHeight="1" x14ac:dyDescent="0.35">
      <c r="B14" s="16" t="s">
        <v>19</v>
      </c>
      <c r="C14" s="19" t="s">
        <v>2160</v>
      </c>
    </row>
    <row r="15" spans="2:3" ht="30" customHeight="1" x14ac:dyDescent="0.35">
      <c r="B15" s="16" t="s">
        <v>19</v>
      </c>
      <c r="C15" s="19" t="s">
        <v>2161</v>
      </c>
    </row>
    <row r="16" spans="2:3" ht="10" customHeight="1" x14ac:dyDescent="0.35"/>
    <row r="17" spans="1:3" ht="145" customHeight="1" x14ac:dyDescent="0.35">
      <c r="B17" s="20" t="s">
        <v>2162</v>
      </c>
      <c r="C17" s="19" t="s">
        <v>2163</v>
      </c>
    </row>
    <row r="18" spans="1:3" ht="10" customHeight="1" x14ac:dyDescent="0.35"/>
    <row r="19" spans="1:3" ht="3" customHeight="1" x14ac:dyDescent="0.35">
      <c r="B19" s="21"/>
      <c r="C19" s="21"/>
    </row>
    <row r="20" spans="1:3" ht="12" customHeight="1" x14ac:dyDescent="0.35"/>
    <row r="21" spans="1:3" ht="35" customHeight="1" x14ac:dyDescent="0.35">
      <c r="A21" s="23"/>
      <c r="B21" s="24" t="s">
        <v>2164</v>
      </c>
      <c r="C21" s="25" t="s">
        <v>2165</v>
      </c>
    </row>
    <row r="22" spans="1:3" ht="18" customHeight="1" x14ac:dyDescent="0.35">
      <c r="A22" s="23"/>
      <c r="B22" s="23" t="s">
        <v>19</v>
      </c>
      <c r="C22" s="25" t="s">
        <v>2166</v>
      </c>
    </row>
    <row r="23" spans="1:3" ht="18" customHeight="1" x14ac:dyDescent="0.35">
      <c r="A23" s="23"/>
      <c r="B23" s="23" t="s">
        <v>19</v>
      </c>
      <c r="C23" s="25" t="s">
        <v>2167</v>
      </c>
    </row>
    <row r="24" spans="1:3" ht="18" customHeight="1" x14ac:dyDescent="0.35">
      <c r="A24" s="23"/>
      <c r="B24" s="23" t="s">
        <v>19</v>
      </c>
      <c r="C24" s="25" t="s">
        <v>2168</v>
      </c>
    </row>
    <row r="25" spans="1:3" ht="18" customHeight="1" x14ac:dyDescent="0.35">
      <c r="A25" s="23"/>
      <c r="B25" s="23" t="s">
        <v>19</v>
      </c>
      <c r="C25" s="25" t="s">
        <v>2169</v>
      </c>
    </row>
    <row r="26" spans="1:3" ht="18" customHeight="1" x14ac:dyDescent="0.35">
      <c r="A26" s="23"/>
      <c r="B26" s="23" t="s">
        <v>19</v>
      </c>
      <c r="C26" s="25" t="s">
        <v>2170</v>
      </c>
    </row>
    <row r="27" spans="1:3" ht="18" customHeight="1" x14ac:dyDescent="0.35">
      <c r="A27" s="23"/>
      <c r="B27" s="23" t="s">
        <v>19</v>
      </c>
      <c r="C27" s="25" t="s">
        <v>2171</v>
      </c>
    </row>
    <row r="28" spans="1:3" ht="18" customHeight="1" x14ac:dyDescent="0.35">
      <c r="A28" s="23"/>
      <c r="B28" s="23" t="s">
        <v>19</v>
      </c>
      <c r="C28" s="25" t="s">
        <v>2172</v>
      </c>
    </row>
    <row r="29" spans="1:3" ht="18" customHeight="1" x14ac:dyDescent="0.35">
      <c r="A29" s="23"/>
      <c r="B29" s="23" t="s">
        <v>19</v>
      </c>
      <c r="C29" s="25" t="s">
        <v>2173</v>
      </c>
    </row>
    <row r="30" spans="1:3" ht="44" customHeight="1" x14ac:dyDescent="0.35">
      <c r="A30" s="23"/>
      <c r="B30" s="23" t="s">
        <v>19</v>
      </c>
      <c r="C30" s="26" t="s">
        <v>2174</v>
      </c>
    </row>
    <row r="31" spans="1:3" ht="10" customHeight="1" x14ac:dyDescent="0.35"/>
    <row r="32" spans="1:3" ht="3" customHeight="1" x14ac:dyDescent="0.35">
      <c r="B32" s="21"/>
      <c r="C32" s="21"/>
    </row>
    <row r="33" spans="2:3" ht="12" customHeight="1" x14ac:dyDescent="0.35"/>
    <row r="34" spans="2:3" ht="24" customHeight="1" x14ac:dyDescent="0.35">
      <c r="B34" s="27" t="s">
        <v>2175</v>
      </c>
      <c r="C34" s="28" t="s">
        <v>2176</v>
      </c>
    </row>
    <row r="35" spans="2:3" ht="18.5" x14ac:dyDescent="0.35">
      <c r="B35" s="27" t="s">
        <v>2177</v>
      </c>
      <c r="C35" s="29" t="s">
        <v>2178</v>
      </c>
    </row>
    <row r="36" spans="2:3" ht="27" customHeight="1" x14ac:dyDescent="0.35">
      <c r="B36" s="30" t="s">
        <v>2179</v>
      </c>
      <c r="C36" s="22" t="s">
        <v>2180</v>
      </c>
    </row>
    <row r="37" spans="2:3" x14ac:dyDescent="0.35">
      <c r="B37" s="27" t="s">
        <v>2181</v>
      </c>
      <c r="C37" s="31" t="s">
        <v>2182</v>
      </c>
    </row>
    <row r="38" spans="2:3" ht="10" customHeight="1" x14ac:dyDescent="0.35"/>
    <row r="39" spans="2:3" ht="101.5" x14ac:dyDescent="0.35">
      <c r="B39" s="27" t="s">
        <v>2183</v>
      </c>
      <c r="C39" s="32" t="s">
        <v>2184</v>
      </c>
    </row>
    <row r="40" spans="2:3" ht="10" customHeight="1" x14ac:dyDescent="0.35"/>
    <row r="41" spans="2:3" ht="43.5" x14ac:dyDescent="0.35">
      <c r="B41" s="27" t="s">
        <v>2185</v>
      </c>
      <c r="C41" s="19" t="s">
        <v>2186</v>
      </c>
    </row>
    <row r="42" spans="2:3" ht="10" customHeight="1" x14ac:dyDescent="0.35"/>
    <row r="43" spans="2:3" ht="15.5" x14ac:dyDescent="0.35">
      <c r="C43" s="33" t="s">
        <v>15</v>
      </c>
    </row>
    <row r="44" spans="2:3" ht="29" x14ac:dyDescent="0.35">
      <c r="C44" s="19" t="s">
        <v>2187</v>
      </c>
    </row>
    <row r="45" spans="2:3" ht="10" customHeight="1" x14ac:dyDescent="0.35"/>
    <row r="46" spans="2:3" ht="15.5" x14ac:dyDescent="0.35">
      <c r="C46" s="34" t="s">
        <v>25</v>
      </c>
    </row>
    <row r="47" spans="2:3" ht="29" x14ac:dyDescent="0.35">
      <c r="C47" s="19" t="s">
        <v>2188</v>
      </c>
    </row>
    <row r="48" spans="2:3" ht="10" customHeight="1" x14ac:dyDescent="0.35"/>
    <row r="49" spans="2:3" ht="15.5" x14ac:dyDescent="0.35">
      <c r="C49" s="35" t="s">
        <v>41</v>
      </c>
    </row>
    <row r="50" spans="2:3" ht="29" x14ac:dyDescent="0.35">
      <c r="C50" s="19" t="s">
        <v>2189</v>
      </c>
    </row>
    <row r="51" spans="2:3" ht="10" customHeight="1" x14ac:dyDescent="0.35"/>
    <row r="52" spans="2:3" ht="3" customHeight="1" x14ac:dyDescent="0.35">
      <c r="B52" s="21"/>
      <c r="C52" s="21"/>
    </row>
    <row r="53" spans="2:3" ht="12" customHeight="1" x14ac:dyDescent="0.35"/>
    <row r="54" spans="2:3" ht="130.5" x14ac:dyDescent="0.35">
      <c r="B54" s="18" t="s">
        <v>2190</v>
      </c>
      <c r="C54" s="19" t="s">
        <v>2191</v>
      </c>
    </row>
    <row r="55" spans="2:3" ht="6" customHeight="1" x14ac:dyDescent="0.35"/>
    <row r="56" spans="2:3" ht="217.5" x14ac:dyDescent="0.35">
      <c r="C56" s="19" t="s">
        <v>2192</v>
      </c>
    </row>
    <row r="57" spans="2:3" ht="6" customHeight="1" x14ac:dyDescent="0.35"/>
    <row r="58" spans="2:3" ht="43.5" x14ac:dyDescent="0.35">
      <c r="C58" s="19" t="s">
        <v>2193</v>
      </c>
    </row>
    <row r="59" spans="2:3" ht="10" customHeight="1" x14ac:dyDescent="0.35"/>
    <row r="60" spans="2:3" ht="3" customHeight="1" x14ac:dyDescent="0.35">
      <c r="B60" s="21"/>
      <c r="C60" s="21"/>
    </row>
    <row r="61" spans="2:3" ht="12" customHeight="1" x14ac:dyDescent="0.35"/>
    <row r="62" spans="2:3" ht="145" x14ac:dyDescent="0.35">
      <c r="B62" s="18" t="s">
        <v>2194</v>
      </c>
      <c r="C62" s="19" t="s">
        <v>2195</v>
      </c>
    </row>
    <row r="63" spans="2:3" ht="6" customHeight="1" x14ac:dyDescent="0.35"/>
    <row r="64" spans="2:3" ht="203" x14ac:dyDescent="0.35">
      <c r="C64" s="19" t="s">
        <v>2196</v>
      </c>
    </row>
    <row r="65" spans="2:3" ht="6" customHeight="1" x14ac:dyDescent="0.35"/>
    <row r="66" spans="2:3" ht="43.5" x14ac:dyDescent="0.35">
      <c r="C66" s="19" t="s">
        <v>2197</v>
      </c>
    </row>
    <row r="67" spans="2:3" ht="10" customHeight="1" x14ac:dyDescent="0.35"/>
    <row r="68" spans="2:3" ht="3" customHeight="1" x14ac:dyDescent="0.35">
      <c r="B68" s="21"/>
      <c r="C68" s="21"/>
    </row>
    <row r="69" spans="2:3" ht="12" customHeight="1" x14ac:dyDescent="0.35"/>
    <row r="70" spans="2:3" ht="101.5" x14ac:dyDescent="0.35">
      <c r="B70" s="18" t="s">
        <v>2198</v>
      </c>
      <c r="C70" s="19" t="s">
        <v>2199</v>
      </c>
    </row>
    <row r="71" spans="2:3" ht="6" customHeight="1" x14ac:dyDescent="0.35"/>
    <row r="72" spans="2:3" ht="145" x14ac:dyDescent="0.35">
      <c r="C72" s="19" t="s">
        <v>2200</v>
      </c>
    </row>
    <row r="73" spans="2:3" ht="6" customHeight="1" x14ac:dyDescent="0.35"/>
    <row r="74" spans="2:3" ht="43.5" x14ac:dyDescent="0.35">
      <c r="C74" s="19" t="s">
        <v>2201</v>
      </c>
    </row>
    <row r="75" spans="2:3" ht="10" customHeight="1" x14ac:dyDescent="0.35"/>
    <row r="76" spans="2:3" ht="3" customHeight="1" x14ac:dyDescent="0.35">
      <c r="B76" s="21"/>
      <c r="C76" s="21"/>
    </row>
    <row r="77" spans="2:3" ht="12" customHeight="1" x14ac:dyDescent="0.35"/>
    <row r="78" spans="2:3" ht="26" customHeight="1" x14ac:dyDescent="0.35">
      <c r="B78" s="36" t="s">
        <v>2202</v>
      </c>
    </row>
    <row r="79" spans="2:3" ht="8" customHeight="1" x14ac:dyDescent="0.35"/>
    <row r="80" spans="2:3" ht="20" customHeight="1" x14ac:dyDescent="0.35">
      <c r="B80" s="27" t="s">
        <v>2203</v>
      </c>
      <c r="C80" s="37" t="s">
        <v>2204</v>
      </c>
    </row>
    <row r="81" spans="2:3" ht="116" x14ac:dyDescent="0.35">
      <c r="C81" s="19" t="s">
        <v>2205</v>
      </c>
    </row>
    <row r="82" spans="2:3" ht="10" customHeight="1" x14ac:dyDescent="0.35"/>
    <row r="83" spans="2:3" ht="20" customHeight="1" x14ac:dyDescent="0.35">
      <c r="B83" s="27" t="s">
        <v>2206</v>
      </c>
      <c r="C83" s="37" t="s">
        <v>2207</v>
      </c>
    </row>
    <row r="84" spans="2:3" ht="116" x14ac:dyDescent="0.35">
      <c r="C84" s="19" t="s">
        <v>2208</v>
      </c>
    </row>
    <row r="85" spans="2:3" ht="10" customHeight="1" x14ac:dyDescent="0.35"/>
    <row r="86" spans="2:3" ht="20" customHeight="1" x14ac:dyDescent="0.35">
      <c r="B86" s="27" t="s">
        <v>2209</v>
      </c>
      <c r="C86" s="37" t="s">
        <v>2210</v>
      </c>
    </row>
    <row r="87" spans="2:3" ht="130.5" x14ac:dyDescent="0.35">
      <c r="C87" s="19" t="s">
        <v>2211</v>
      </c>
    </row>
    <row r="88" spans="2:3" ht="10" customHeight="1" x14ac:dyDescent="0.35"/>
    <row r="89" spans="2:3" ht="20" customHeight="1" x14ac:dyDescent="0.35">
      <c r="B89" s="27" t="s">
        <v>2212</v>
      </c>
      <c r="C89" s="37" t="s">
        <v>2213</v>
      </c>
    </row>
    <row r="90" spans="2:3" ht="130.5" x14ac:dyDescent="0.35">
      <c r="C90" s="19" t="s">
        <v>2214</v>
      </c>
    </row>
    <row r="91" spans="2:3" ht="10" customHeight="1" x14ac:dyDescent="0.35"/>
    <row r="92" spans="2:3" ht="20" customHeight="1" x14ac:dyDescent="0.35">
      <c r="B92" s="27" t="s">
        <v>2215</v>
      </c>
      <c r="C92" s="37" t="s">
        <v>2216</v>
      </c>
    </row>
    <row r="93" spans="2:3" ht="116" x14ac:dyDescent="0.35">
      <c r="C93" s="19" t="s">
        <v>2217</v>
      </c>
    </row>
    <row r="94" spans="2:3" ht="10" customHeight="1" x14ac:dyDescent="0.35"/>
    <row r="95" spans="2:3" ht="20" customHeight="1" x14ac:dyDescent="0.35">
      <c r="B95" s="27" t="s">
        <v>2218</v>
      </c>
      <c r="C95" s="37" t="s">
        <v>2219</v>
      </c>
    </row>
    <row r="96" spans="2:3" ht="116" x14ac:dyDescent="0.35">
      <c r="C96" s="19" t="s">
        <v>2220</v>
      </c>
    </row>
    <row r="97" spans="2:3" ht="10" customHeight="1" x14ac:dyDescent="0.35"/>
    <row r="98" spans="2:3" ht="20" customHeight="1" x14ac:dyDescent="0.35">
      <c r="B98" s="27" t="s">
        <v>2221</v>
      </c>
      <c r="C98" s="37" t="s">
        <v>2222</v>
      </c>
    </row>
    <row r="99" spans="2:3" ht="130.5" x14ac:dyDescent="0.35">
      <c r="C99" s="19" t="s">
        <v>2223</v>
      </c>
    </row>
    <row r="100" spans="2:3" ht="10" customHeight="1" x14ac:dyDescent="0.35"/>
    <row r="101" spans="2:3" ht="20" customHeight="1" x14ac:dyDescent="0.35">
      <c r="B101" s="27" t="s">
        <v>2224</v>
      </c>
      <c r="C101" s="37" t="s">
        <v>2225</v>
      </c>
    </row>
    <row r="102" spans="2:3" ht="203" x14ac:dyDescent="0.35">
      <c r="C102" s="19" t="s">
        <v>2226</v>
      </c>
    </row>
    <row r="103" spans="2:3" ht="10" customHeight="1" x14ac:dyDescent="0.35"/>
    <row r="106" spans="2:3" ht="32" customHeight="1" x14ac:dyDescent="0.35">
      <c r="B106" s="288" t="s">
        <v>2147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4909</v>
      </c>
      <c r="B1" s="230" t="s">
        <v>0</v>
      </c>
      <c r="C1" s="230" t="s">
        <v>2386</v>
      </c>
      <c r="D1" s="230" t="s">
        <v>2387</v>
      </c>
      <c r="E1" s="230" t="s">
        <v>2392</v>
      </c>
      <c r="F1" s="230" t="s">
        <v>2393</v>
      </c>
      <c r="G1" s="230" t="s">
        <v>2394</v>
      </c>
      <c r="H1" s="230" t="s">
        <v>2395</v>
      </c>
      <c r="I1" s="230" t="s">
        <v>2396</v>
      </c>
      <c r="J1" s="230" t="s">
        <v>2397</v>
      </c>
      <c r="K1" s="230" t="s">
        <v>2398</v>
      </c>
      <c r="L1" s="230" t="s">
        <v>2399</v>
      </c>
      <c r="M1" s="230" t="s">
        <v>2400</v>
      </c>
      <c r="N1" s="230" t="s">
        <v>2401</v>
      </c>
      <c r="O1" s="230" t="s">
        <v>2402</v>
      </c>
      <c r="P1" s="230" t="s">
        <v>2403</v>
      </c>
      <c r="Q1" s="230" t="s">
        <v>2404</v>
      </c>
      <c r="R1" s="230" t="s">
        <v>2405</v>
      </c>
      <c r="S1" s="230" t="s">
        <v>2406</v>
      </c>
      <c r="T1" s="230" t="s">
        <v>2407</v>
      </c>
      <c r="U1" s="230" t="s">
        <v>2408</v>
      </c>
      <c r="V1" s="230" t="s">
        <v>2409</v>
      </c>
      <c r="W1" s="230" t="s">
        <v>2410</v>
      </c>
      <c r="X1" s="230" t="s">
        <v>2411</v>
      </c>
      <c r="Y1" s="230" t="s">
        <v>2412</v>
      </c>
      <c r="Z1" s="230" t="s">
        <v>2413</v>
      </c>
      <c r="AA1" s="230" t="s">
        <v>2414</v>
      </c>
      <c r="AB1" s="230" t="s">
        <v>2415</v>
      </c>
      <c r="AC1" s="230" t="s">
        <v>2416</v>
      </c>
      <c r="AD1" s="230" t="s">
        <v>2417</v>
      </c>
      <c r="AE1" s="230" t="s">
        <v>2418</v>
      </c>
      <c r="AF1" s="230" t="s">
        <v>2419</v>
      </c>
      <c r="AG1" s="230" t="s">
        <v>2420</v>
      </c>
      <c r="AH1" s="230" t="s">
        <v>2421</v>
      </c>
      <c r="AI1" s="230" t="s">
        <v>2422</v>
      </c>
      <c r="AJ1" s="230" t="s">
        <v>2423</v>
      </c>
      <c r="AK1" s="230" t="s">
        <v>2424</v>
      </c>
      <c r="AL1" s="230" t="s">
        <v>2425</v>
      </c>
      <c r="AM1" s="230" t="s">
        <v>2426</v>
      </c>
      <c r="AN1" s="230" t="s">
        <v>2427</v>
      </c>
      <c r="AO1" s="230" t="s">
        <v>2428</v>
      </c>
      <c r="AP1" s="230" t="s">
        <v>2429</v>
      </c>
      <c r="AQ1" s="230" t="s">
        <v>2430</v>
      </c>
      <c r="AR1" s="230" t="s">
        <v>2431</v>
      </c>
      <c r="AS1" s="231" t="s">
        <v>2432</v>
      </c>
    </row>
    <row r="2" spans="1:45" ht="60" customHeight="1" outlineLevel="1" x14ac:dyDescent="0.35">
      <c r="A2" s="223" t="s">
        <v>4910</v>
      </c>
      <c r="B2" s="210" t="s">
        <v>4911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4910</v>
      </c>
      <c r="B3" s="211" t="s">
        <v>4912</v>
      </c>
      <c r="C3" s="212" t="s">
        <v>4913</v>
      </c>
      <c r="D3" s="214" t="s">
        <v>4914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4910</v>
      </c>
      <c r="B4" s="211" t="s">
        <v>4915</v>
      </c>
      <c r="C4" s="212" t="s">
        <v>4916</v>
      </c>
      <c r="D4" s="214" t="s">
        <v>4917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4910</v>
      </c>
      <c r="B5" s="211" t="s">
        <v>4918</v>
      </c>
      <c r="C5" s="212" t="s">
        <v>4919</v>
      </c>
      <c r="D5" s="214" t="s">
        <v>4920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4910</v>
      </c>
      <c r="B6" s="211" t="s">
        <v>4921</v>
      </c>
      <c r="C6" s="212" t="s">
        <v>4922</v>
      </c>
      <c r="D6" s="214" t="s">
        <v>4923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4910</v>
      </c>
      <c r="B7" s="211" t="s">
        <v>4924</v>
      </c>
      <c r="C7" s="212" t="s">
        <v>4925</v>
      </c>
      <c r="D7" s="214" t="s">
        <v>4926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4910</v>
      </c>
      <c r="B8" s="211" t="s">
        <v>4927</v>
      </c>
      <c r="C8" s="212" t="s">
        <v>4928</v>
      </c>
      <c r="D8" s="214" t="s">
        <v>4929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4910</v>
      </c>
      <c r="B9" s="211" t="s">
        <v>4930</v>
      </c>
      <c r="C9" s="212" t="s">
        <v>4931</v>
      </c>
      <c r="D9" s="214" t="s">
        <v>4932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4910</v>
      </c>
      <c r="B10" s="211" t="s">
        <v>4933</v>
      </c>
      <c r="C10" s="212" t="s">
        <v>4934</v>
      </c>
      <c r="D10" s="214" t="s">
        <v>4935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4910</v>
      </c>
      <c r="B11" s="211" t="s">
        <v>4936</v>
      </c>
      <c r="C11" s="212" t="s">
        <v>4937</v>
      </c>
      <c r="D11" s="214" t="s">
        <v>4938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4910</v>
      </c>
      <c r="B12" s="211" t="s">
        <v>4939</v>
      </c>
      <c r="C12" s="212" t="s">
        <v>4940</v>
      </c>
      <c r="D12" s="214" t="s">
        <v>4941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4910</v>
      </c>
      <c r="B13" s="211" t="s">
        <v>4942</v>
      </c>
      <c r="C13" s="212" t="s">
        <v>4943</v>
      </c>
      <c r="D13" s="214" t="s">
        <v>4944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4910</v>
      </c>
      <c r="B14" s="211" t="s">
        <v>4945</v>
      </c>
      <c r="C14" s="212" t="s">
        <v>4946</v>
      </c>
      <c r="D14" s="214" t="s">
        <v>4947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4910</v>
      </c>
      <c r="B15" s="211" t="s">
        <v>4948</v>
      </c>
      <c r="C15" s="212" t="s">
        <v>4949</v>
      </c>
      <c r="D15" s="214" t="s">
        <v>4950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4910</v>
      </c>
      <c r="B16" s="211" t="s">
        <v>4951</v>
      </c>
      <c r="C16" s="212" t="s">
        <v>4952</v>
      </c>
      <c r="D16" s="214" t="s">
        <v>4953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4910</v>
      </c>
      <c r="B17" s="211" t="s">
        <v>4954</v>
      </c>
      <c r="C17" s="212" t="s">
        <v>4955</v>
      </c>
      <c r="D17" s="214" t="s">
        <v>4956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4910</v>
      </c>
      <c r="B18" s="211" t="s">
        <v>4957</v>
      </c>
      <c r="C18" s="212" t="s">
        <v>4958</v>
      </c>
      <c r="D18" s="214" t="s">
        <v>4959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4910</v>
      </c>
      <c r="B19" s="211" t="s">
        <v>4960</v>
      </c>
      <c r="C19" s="212" t="s">
        <v>4961</v>
      </c>
      <c r="D19" s="214" t="s">
        <v>4962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4910</v>
      </c>
      <c r="B20" s="211" t="s">
        <v>4963</v>
      </c>
      <c r="C20" s="212" t="s">
        <v>4964</v>
      </c>
      <c r="D20" s="214" t="s">
        <v>4965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4910</v>
      </c>
      <c r="B21" s="211" t="s">
        <v>4966</v>
      </c>
      <c r="C21" s="212" t="s">
        <v>4967</v>
      </c>
      <c r="D21" s="214" t="s">
        <v>4968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4910</v>
      </c>
      <c r="B22" s="211" t="s">
        <v>4969</v>
      </c>
      <c r="C22" s="212" t="s">
        <v>4970</v>
      </c>
      <c r="D22" s="214" t="s">
        <v>4971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4910</v>
      </c>
      <c r="B23" s="211" t="s">
        <v>4972</v>
      </c>
      <c r="C23" s="212" t="s">
        <v>4973</v>
      </c>
      <c r="D23" s="214" t="s">
        <v>4974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4910</v>
      </c>
      <c r="B24" s="211" t="s">
        <v>4975</v>
      </c>
      <c r="C24" s="212" t="s">
        <v>4976</v>
      </c>
      <c r="D24" s="214" t="s">
        <v>4977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4910</v>
      </c>
      <c r="B25" s="211" t="s">
        <v>4978</v>
      </c>
      <c r="C25" s="212" t="s">
        <v>4979</v>
      </c>
      <c r="D25" s="214" t="s">
        <v>4980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4910</v>
      </c>
      <c r="B26" s="211" t="s">
        <v>4981</v>
      </c>
      <c r="C26" s="212" t="s">
        <v>4982</v>
      </c>
      <c r="D26" s="214" t="s">
        <v>4983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4910</v>
      </c>
      <c r="B27" s="211" t="s">
        <v>4984</v>
      </c>
      <c r="C27" s="212" t="s">
        <v>4985</v>
      </c>
      <c r="D27" s="214" t="s">
        <v>4986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4910</v>
      </c>
      <c r="B28" s="211" t="s">
        <v>4987</v>
      </c>
      <c r="C28" s="212" t="s">
        <v>4988</v>
      </c>
      <c r="D28" s="214" t="s">
        <v>4989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4910</v>
      </c>
      <c r="B29" s="211" t="s">
        <v>4990</v>
      </c>
      <c r="C29" s="212" t="s">
        <v>4991</v>
      </c>
      <c r="D29" s="214" t="s">
        <v>4992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4910</v>
      </c>
      <c r="B30" s="211" t="s">
        <v>4993</v>
      </c>
      <c r="C30" s="212" t="s">
        <v>4994</v>
      </c>
      <c r="D30" s="214" t="s">
        <v>4995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4910</v>
      </c>
      <c r="B31" s="211" t="s">
        <v>4996</v>
      </c>
      <c r="C31" s="212" t="s">
        <v>4997</v>
      </c>
      <c r="D31" s="214" t="s">
        <v>4998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4910</v>
      </c>
      <c r="B32" s="211" t="s">
        <v>4999</v>
      </c>
      <c r="C32" s="212" t="s">
        <v>5000</v>
      </c>
      <c r="D32" s="214" t="s">
        <v>5001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4910</v>
      </c>
      <c r="B33" s="211" t="s">
        <v>5002</v>
      </c>
      <c r="C33" s="212" t="s">
        <v>5003</v>
      </c>
      <c r="D33" s="214" t="s">
        <v>5004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4910</v>
      </c>
      <c r="B34" s="211" t="s">
        <v>5005</v>
      </c>
      <c r="C34" s="212" t="s">
        <v>5006</v>
      </c>
      <c r="D34" s="214" t="s">
        <v>5007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4910</v>
      </c>
      <c r="B35" s="211" t="s">
        <v>5008</v>
      </c>
      <c r="C35" s="212" t="s">
        <v>5009</v>
      </c>
      <c r="D35" s="214" t="s">
        <v>5010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4910</v>
      </c>
      <c r="B36" s="211" t="s">
        <v>5011</v>
      </c>
      <c r="C36" s="212" t="s">
        <v>5012</v>
      </c>
      <c r="D36" s="214" t="s">
        <v>5013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4910</v>
      </c>
      <c r="B37" s="211" t="s">
        <v>5014</v>
      </c>
      <c r="C37" s="212" t="s">
        <v>5015</v>
      </c>
      <c r="D37" s="214" t="s">
        <v>5016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4910</v>
      </c>
      <c r="B38" s="211" t="s">
        <v>5017</v>
      </c>
      <c r="C38" s="212" t="s">
        <v>5018</v>
      </c>
      <c r="D38" s="214" t="s">
        <v>5019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4910</v>
      </c>
      <c r="B39" s="211" t="s">
        <v>5020</v>
      </c>
      <c r="C39" s="212" t="s">
        <v>5021</v>
      </c>
      <c r="D39" s="214" t="s">
        <v>5022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5023</v>
      </c>
      <c r="B40" s="210" t="s">
        <v>5024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5023</v>
      </c>
      <c r="B41" s="211" t="s">
        <v>5025</v>
      </c>
      <c r="C41" s="212" t="s">
        <v>5026</v>
      </c>
      <c r="D41" s="214" t="s">
        <v>5027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5023</v>
      </c>
      <c r="B42" s="211" t="s">
        <v>5028</v>
      </c>
      <c r="C42" s="212" t="s">
        <v>5029</v>
      </c>
      <c r="D42" s="214" t="s">
        <v>5030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5023</v>
      </c>
      <c r="B43" s="211" t="s">
        <v>5031</v>
      </c>
      <c r="C43" s="212" t="s">
        <v>5032</v>
      </c>
      <c r="D43" s="214" t="s">
        <v>5033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5023</v>
      </c>
      <c r="B44" s="211" t="s">
        <v>5034</v>
      </c>
      <c r="C44" s="212" t="s">
        <v>5035</v>
      </c>
      <c r="D44" s="214" t="s">
        <v>5036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5023</v>
      </c>
      <c r="B45" s="211" t="s">
        <v>5037</v>
      </c>
      <c r="C45" s="212" t="s">
        <v>5038</v>
      </c>
      <c r="D45" s="214" t="s">
        <v>5039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5023</v>
      </c>
      <c r="B46" s="211" t="s">
        <v>5040</v>
      </c>
      <c r="C46" s="212" t="s">
        <v>5041</v>
      </c>
      <c r="D46" s="214" t="s">
        <v>5042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5023</v>
      </c>
      <c r="B47" s="211" t="s">
        <v>5043</v>
      </c>
      <c r="C47" s="212" t="s">
        <v>5044</v>
      </c>
      <c r="D47" s="214" t="s">
        <v>5045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5023</v>
      </c>
      <c r="B48" s="211" t="s">
        <v>5046</v>
      </c>
      <c r="C48" s="212" t="s">
        <v>5047</v>
      </c>
      <c r="D48" s="214" t="s">
        <v>5048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5049</v>
      </c>
      <c r="B49" s="210" t="s">
        <v>5050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5049</v>
      </c>
      <c r="B50" s="211" t="s">
        <v>5051</v>
      </c>
      <c r="C50" s="212" t="s">
        <v>5052</v>
      </c>
      <c r="D50" s="214" t="s">
        <v>5053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5049</v>
      </c>
      <c r="B51" s="211" t="s">
        <v>5054</v>
      </c>
      <c r="C51" s="212" t="s">
        <v>5055</v>
      </c>
      <c r="D51" s="214" t="s">
        <v>5056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5049</v>
      </c>
      <c r="B52" s="211" t="s">
        <v>5057</v>
      </c>
      <c r="C52" s="212" t="s">
        <v>5058</v>
      </c>
      <c r="D52" s="214" t="s">
        <v>5059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5049</v>
      </c>
      <c r="B53" s="211" t="s">
        <v>5060</v>
      </c>
      <c r="C53" s="212" t="s">
        <v>5061</v>
      </c>
      <c r="D53" s="214" t="s">
        <v>5062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5049</v>
      </c>
      <c r="B54" s="211" t="s">
        <v>5063</v>
      </c>
      <c r="C54" s="212" t="s">
        <v>5064</v>
      </c>
      <c r="D54" s="214" t="s">
        <v>5065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5049</v>
      </c>
      <c r="B55" s="211" t="s">
        <v>5066</v>
      </c>
      <c r="C55" s="212" t="s">
        <v>5067</v>
      </c>
      <c r="D55" s="214" t="s">
        <v>5068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5049</v>
      </c>
      <c r="B56" s="211" t="s">
        <v>5069</v>
      </c>
      <c r="C56" s="212" t="s">
        <v>5070</v>
      </c>
      <c r="D56" s="214" t="s">
        <v>5071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5049</v>
      </c>
      <c r="B57" s="211" t="s">
        <v>5072</v>
      </c>
      <c r="C57" s="212" t="s">
        <v>5073</v>
      </c>
      <c r="D57" s="214" t="s">
        <v>5074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5049</v>
      </c>
      <c r="B58" s="211" t="s">
        <v>5075</v>
      </c>
      <c r="C58" s="212" t="s">
        <v>5076</v>
      </c>
      <c r="D58" s="214" t="s">
        <v>5077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5049</v>
      </c>
      <c r="B59" s="211" t="s">
        <v>5078</v>
      </c>
      <c r="C59" s="212" t="s">
        <v>5079</v>
      </c>
      <c r="D59" s="214" t="s">
        <v>5080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5049</v>
      </c>
      <c r="B60" s="211" t="s">
        <v>5081</v>
      </c>
      <c r="C60" s="212" t="s">
        <v>5082</v>
      </c>
      <c r="D60" s="214" t="s">
        <v>5083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5049</v>
      </c>
      <c r="B61" s="211" t="s">
        <v>5084</v>
      </c>
      <c r="C61" s="212" t="s">
        <v>5085</v>
      </c>
      <c r="D61" s="214" t="s">
        <v>5086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5049</v>
      </c>
      <c r="B62" s="211" t="s">
        <v>5087</v>
      </c>
      <c r="C62" s="212" t="s">
        <v>5088</v>
      </c>
      <c r="D62" s="214" t="s">
        <v>5089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5049</v>
      </c>
      <c r="B63" s="211" t="s">
        <v>5090</v>
      </c>
      <c r="C63" s="212" t="s">
        <v>5091</v>
      </c>
      <c r="D63" s="214" t="s">
        <v>5092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5093</v>
      </c>
      <c r="B64" s="210" t="s">
        <v>5094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5093</v>
      </c>
      <c r="B65" s="211" t="s">
        <v>5095</v>
      </c>
      <c r="C65" s="212" t="s">
        <v>5096</v>
      </c>
      <c r="D65" s="214" t="s">
        <v>5097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5093</v>
      </c>
      <c r="B66" s="211" t="s">
        <v>5098</v>
      </c>
      <c r="C66" s="212" t="s">
        <v>5099</v>
      </c>
      <c r="D66" s="214" t="s">
        <v>5100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5093</v>
      </c>
      <c r="B67" s="211" t="s">
        <v>5101</v>
      </c>
      <c r="C67" s="212" t="s">
        <v>5102</v>
      </c>
      <c r="D67" s="214" t="s">
        <v>5103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5093</v>
      </c>
      <c r="B68" s="211" t="s">
        <v>5104</v>
      </c>
      <c r="C68" s="212" t="s">
        <v>5105</v>
      </c>
      <c r="D68" s="214" t="s">
        <v>5106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5093</v>
      </c>
      <c r="B69" s="211" t="s">
        <v>5107</v>
      </c>
      <c r="C69" s="212" t="s">
        <v>5108</v>
      </c>
      <c r="D69" s="214" t="s">
        <v>5109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5093</v>
      </c>
      <c r="B70" s="211" t="s">
        <v>5110</v>
      </c>
      <c r="C70" s="212" t="s">
        <v>5111</v>
      </c>
      <c r="D70" s="214" t="s">
        <v>5112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5093</v>
      </c>
      <c r="B71" s="211" t="s">
        <v>5113</v>
      </c>
      <c r="C71" s="212" t="s">
        <v>5114</v>
      </c>
      <c r="D71" s="214" t="s">
        <v>5115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5093</v>
      </c>
      <c r="B72" s="211" t="s">
        <v>5116</v>
      </c>
      <c r="C72" s="212" t="s">
        <v>5117</v>
      </c>
      <c r="D72" s="214" t="s">
        <v>5118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5093</v>
      </c>
      <c r="B73" s="211" t="s">
        <v>5119</v>
      </c>
      <c r="C73" s="212" t="s">
        <v>5120</v>
      </c>
      <c r="D73" s="214" t="s">
        <v>5121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5093</v>
      </c>
      <c r="B74" s="211" t="s">
        <v>5122</v>
      </c>
      <c r="C74" s="212" t="s">
        <v>5123</v>
      </c>
      <c r="D74" s="214" t="s">
        <v>5124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5093</v>
      </c>
      <c r="B75" s="211" t="s">
        <v>5125</v>
      </c>
      <c r="C75" s="212" t="s">
        <v>5126</v>
      </c>
      <c r="D75" s="214" t="s">
        <v>5127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5093</v>
      </c>
      <c r="B76" s="211" t="s">
        <v>5128</v>
      </c>
      <c r="C76" s="212" t="s">
        <v>5129</v>
      </c>
      <c r="D76" s="214" t="s">
        <v>5130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5093</v>
      </c>
      <c r="B77" s="211" t="s">
        <v>5131</v>
      </c>
      <c r="C77" s="212" t="s">
        <v>5132</v>
      </c>
      <c r="D77" s="214" t="s">
        <v>5133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5093</v>
      </c>
      <c r="B78" s="211" t="s">
        <v>5134</v>
      </c>
      <c r="C78" s="212" t="s">
        <v>5135</v>
      </c>
      <c r="D78" s="214" t="s">
        <v>5136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5093</v>
      </c>
      <c r="B79" s="211" t="s">
        <v>5137</v>
      </c>
      <c r="C79" s="212" t="s">
        <v>5138</v>
      </c>
      <c r="D79" s="214" t="s">
        <v>5139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5093</v>
      </c>
      <c r="B80" s="211" t="s">
        <v>5140</v>
      </c>
      <c r="C80" s="212" t="s">
        <v>5141</v>
      </c>
      <c r="D80" s="214" t="s">
        <v>5142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5093</v>
      </c>
      <c r="B81" s="211" t="s">
        <v>5143</v>
      </c>
      <c r="C81" s="212" t="s">
        <v>5144</v>
      </c>
      <c r="D81" s="214" t="s">
        <v>5145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5093</v>
      </c>
      <c r="B82" s="211" t="s">
        <v>5146</v>
      </c>
      <c r="C82" s="212" t="s">
        <v>5147</v>
      </c>
      <c r="D82" s="214" t="s">
        <v>5148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5093</v>
      </c>
      <c r="B83" s="211" t="s">
        <v>5149</v>
      </c>
      <c r="C83" s="212" t="s">
        <v>5150</v>
      </c>
      <c r="D83" s="214" t="s">
        <v>5151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5093</v>
      </c>
      <c r="B84" s="211" t="s">
        <v>5152</v>
      </c>
      <c r="C84" s="212" t="s">
        <v>5153</v>
      </c>
      <c r="D84" s="214" t="s">
        <v>5154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5093</v>
      </c>
      <c r="B85" s="211" t="s">
        <v>5155</v>
      </c>
      <c r="C85" s="212" t="s">
        <v>5156</v>
      </c>
      <c r="D85" s="214" t="s">
        <v>5157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5093</v>
      </c>
      <c r="B86" s="211" t="s">
        <v>5158</v>
      </c>
      <c r="C86" s="212" t="s">
        <v>5159</v>
      </c>
      <c r="D86" s="214" t="s">
        <v>5160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5093</v>
      </c>
      <c r="B87" s="211" t="s">
        <v>5161</v>
      </c>
      <c r="C87" s="212" t="s">
        <v>5162</v>
      </c>
      <c r="D87" s="214" t="s">
        <v>5163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5093</v>
      </c>
      <c r="B88" s="211" t="s">
        <v>5164</v>
      </c>
      <c r="C88" s="212" t="s">
        <v>5165</v>
      </c>
      <c r="D88" s="214" t="s">
        <v>5166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5093</v>
      </c>
      <c r="B89" s="211" t="s">
        <v>5167</v>
      </c>
      <c r="C89" s="212" t="s">
        <v>5168</v>
      </c>
      <c r="D89" s="214" t="s">
        <v>5169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5093</v>
      </c>
      <c r="B90" s="211" t="s">
        <v>5170</v>
      </c>
      <c r="C90" s="212" t="s">
        <v>5171</v>
      </c>
      <c r="D90" s="214" t="s">
        <v>5172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5093</v>
      </c>
      <c r="B91" s="211" t="s">
        <v>5173</v>
      </c>
      <c r="C91" s="212" t="s">
        <v>5174</v>
      </c>
      <c r="D91" s="214" t="s">
        <v>5175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5093</v>
      </c>
      <c r="B92" s="211" t="s">
        <v>5176</v>
      </c>
      <c r="C92" s="212" t="s">
        <v>5177</v>
      </c>
      <c r="D92" s="214" t="s">
        <v>5178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5093</v>
      </c>
      <c r="B93" s="211" t="s">
        <v>5179</v>
      </c>
      <c r="C93" s="212" t="s">
        <v>5180</v>
      </c>
      <c r="D93" s="214" t="s">
        <v>5181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5093</v>
      </c>
      <c r="B94" s="211" t="s">
        <v>5182</v>
      </c>
      <c r="C94" s="212" t="s">
        <v>5183</v>
      </c>
      <c r="D94" s="214" t="s">
        <v>5184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5093</v>
      </c>
      <c r="B95" s="211" t="s">
        <v>5185</v>
      </c>
      <c r="C95" s="212" t="s">
        <v>5186</v>
      </c>
      <c r="D95" s="214" t="s">
        <v>5187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5093</v>
      </c>
      <c r="B96" s="211" t="s">
        <v>5188</v>
      </c>
      <c r="C96" s="212" t="s">
        <v>5189</v>
      </c>
      <c r="D96" s="214" t="s">
        <v>5190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5093</v>
      </c>
      <c r="B97" s="211" t="s">
        <v>5191</v>
      </c>
      <c r="C97" s="212" t="s">
        <v>5192</v>
      </c>
      <c r="D97" s="214" t="s">
        <v>5193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5093</v>
      </c>
      <c r="B98" s="218" t="s">
        <v>5194</v>
      </c>
      <c r="C98" s="219" t="s">
        <v>5195</v>
      </c>
      <c r="D98" s="220" t="s">
        <v>5196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2147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IFERROR(INDEX('Recommendations'!$G$2:$G$447, MATCH(F2,'Recommendations'!$A$2:$A$447,0))="Implemented", FALSE))</xm:f>
            <x14:dxf>
              <font>
                <color rgb="FF000000"/>
              </font>
              <fill>
                <patternFill>
                  <bgColor rgb="FF3C7D22"/>
                </patternFill>
              </fill>
            </x14:dxf>
          </x14:cfRule>
          <x14:cfRule type="expression" priority="2" id="{00000000-000E-0000-0900-000002000000}">
            <xm:f>AND(F2&lt;&gt;"", IFERROR(INDEX('Recommendations'!$G$2:$G$447, MATCH(F2,'Recommendations'!$A$2:$A$447,0))="Compensated", FALSE))</xm:f>
            <x14:dxf>
              <font>
                <color rgb="FF000000"/>
              </font>
              <fill>
                <patternFill>
                  <bgColor rgb="FFC6E0B4"/>
                </patternFill>
              </fill>
            </x14:dxf>
          </x14:cfRule>
          <x14:cfRule type="expression" priority="3" id="{00000000-000E-0000-0900-000003000000}">
            <xm:f>AND(F2&lt;&gt;"", IFERROR(INDEX('Recommendations'!$G$2:$G$447, MATCH(F2,'Recommendations'!$A$2:$A$447,0))="Testing", FALSE))</xm:f>
            <x14:dxf>
              <font>
                <color rgb="FF000000"/>
              </font>
              <fill>
                <patternFill>
                  <bgColor rgb="FFFFC000"/>
                </patternFill>
              </fill>
            </x14:dxf>
          </x14:cfRule>
          <x14:cfRule type="expression" priority="4" id="{00000000-000E-0000-0900-000004000000}">
            <xm:f>AND(F2&lt;&gt;"", IFERROR(INDEX('Recommendations'!$G$2:$G$447, MATCH(F2,'Recommendations'!$A$2:$A$447,0))="Failed", FALSE))</xm:f>
            <x14:dxf>
              <font>
                <color rgb="FF000000"/>
              </font>
              <fill>
                <patternFill>
                  <bgColor rgb="FFD82891"/>
                </patternFill>
              </fill>
            </x14:dxf>
          </x14:cfRule>
          <x14:cfRule type="expression" priority="5" id="{00000000-000E-0000-0900-000005000000}">
            <xm:f>AND(F2&lt;&gt;"", IFERROR(INDEX('Recommendations'!$G$2:$G$447, MATCH(F2,'Recommendations'!$A$2:$A$447,0))="Risk Accepted", FALSE))</xm:f>
            <x14:dxf>
              <font>
                <color rgb="FF000000"/>
              </font>
              <fill>
                <patternFill>
                  <bgColor rgb="FFD9D9D9"/>
                </patternFill>
              </fill>
            </x14:dxf>
          </x14:cfRule>
          <x14:cfRule type="expression" priority="6" id="{00000000-000E-0000-0900-000006000000}">
            <xm:f>AND(F2&lt;&gt;"", IFERROR(INDEX('Recommendations'!$G$2:$G$447, MATCH(F2,'Recommendations'!$A$2:$A$447,0))="N/A",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5197</v>
      </c>
      <c r="C1" s="253" t="s">
        <v>5198</v>
      </c>
      <c r="D1" s="253" t="s">
        <v>5199</v>
      </c>
      <c r="E1" s="253" t="s">
        <v>5200</v>
      </c>
      <c r="F1" s="253" t="s">
        <v>4026</v>
      </c>
      <c r="G1" s="253" t="s">
        <v>5201</v>
      </c>
      <c r="H1" s="253" t="s">
        <v>5202</v>
      </c>
      <c r="I1" s="253" t="s">
        <v>5203</v>
      </c>
      <c r="J1" s="253" t="s">
        <v>10</v>
      </c>
      <c r="K1" s="253" t="s">
        <v>2392</v>
      </c>
      <c r="L1" s="253" t="s">
        <v>2393</v>
      </c>
      <c r="M1" s="253" t="s">
        <v>2394</v>
      </c>
      <c r="N1" s="253" t="s">
        <v>2395</v>
      </c>
      <c r="O1" s="253" t="s">
        <v>2396</v>
      </c>
      <c r="P1" s="253" t="s">
        <v>2397</v>
      </c>
      <c r="Q1" s="253" t="s">
        <v>2398</v>
      </c>
      <c r="R1" s="253" t="s">
        <v>2399</v>
      </c>
      <c r="S1" s="253" t="s">
        <v>2400</v>
      </c>
      <c r="T1" s="253" t="s">
        <v>2401</v>
      </c>
      <c r="U1" s="253" t="s">
        <v>2402</v>
      </c>
      <c r="V1" s="253" t="s">
        <v>2403</v>
      </c>
      <c r="W1" s="253" t="s">
        <v>2404</v>
      </c>
      <c r="X1" s="253" t="s">
        <v>2405</v>
      </c>
      <c r="Y1" s="253" t="s">
        <v>2406</v>
      </c>
      <c r="Z1" s="253" t="s">
        <v>2407</v>
      </c>
      <c r="AA1" s="253" t="s">
        <v>2408</v>
      </c>
      <c r="AB1" s="253" t="s">
        <v>2409</v>
      </c>
      <c r="AC1" s="253" t="s">
        <v>2410</v>
      </c>
      <c r="AD1" s="253" t="s">
        <v>2411</v>
      </c>
      <c r="AE1" s="253" t="s">
        <v>2412</v>
      </c>
      <c r="AF1" s="253" t="s">
        <v>2413</v>
      </c>
      <c r="AG1" s="253" t="s">
        <v>2414</v>
      </c>
      <c r="AH1" s="253" t="s">
        <v>2415</v>
      </c>
      <c r="AI1" s="253" t="s">
        <v>2416</v>
      </c>
      <c r="AJ1" s="253" t="s">
        <v>2417</v>
      </c>
      <c r="AK1" s="253" t="s">
        <v>2418</v>
      </c>
      <c r="AL1" s="253" t="s">
        <v>2419</v>
      </c>
      <c r="AM1" s="253" t="s">
        <v>2420</v>
      </c>
      <c r="AN1" s="253" t="s">
        <v>2421</v>
      </c>
      <c r="AO1" s="253" t="s">
        <v>2422</v>
      </c>
      <c r="AP1" s="253" t="s">
        <v>2423</v>
      </c>
      <c r="AQ1" s="253" t="s">
        <v>2424</v>
      </c>
      <c r="AR1" s="253" t="s">
        <v>2425</v>
      </c>
      <c r="AS1" s="253" t="s">
        <v>2426</v>
      </c>
      <c r="AT1" s="253" t="s">
        <v>2427</v>
      </c>
      <c r="AU1" s="253" t="s">
        <v>2428</v>
      </c>
      <c r="AV1" s="253" t="s">
        <v>2429</v>
      </c>
      <c r="AW1" s="253" t="s">
        <v>2430</v>
      </c>
      <c r="AX1" s="253" t="s">
        <v>2431</v>
      </c>
      <c r="AY1" s="254" t="s">
        <v>2432</v>
      </c>
    </row>
    <row r="2" spans="1:51" ht="60" customHeight="1" outlineLevel="1" x14ac:dyDescent="0.35">
      <c r="A2" s="244" t="s">
        <v>5204</v>
      </c>
      <c r="B2" s="232" t="s">
        <v>5205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2435</v>
      </c>
      <c r="B3" s="233" t="s">
        <v>5206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5207</v>
      </c>
      <c r="B4" s="234" t="s">
        <v>5208</v>
      </c>
      <c r="C4" s="234" t="s">
        <v>5209</v>
      </c>
      <c r="D4" s="234" t="s">
        <v>5210</v>
      </c>
      <c r="E4" s="234" t="s">
        <v>5211</v>
      </c>
      <c r="F4" s="234" t="s">
        <v>19</v>
      </c>
      <c r="G4" s="234" t="s">
        <v>19</v>
      </c>
      <c r="H4" s="234" t="s">
        <v>5212</v>
      </c>
      <c r="I4" s="234" t="s">
        <v>19</v>
      </c>
      <c r="J4" s="234" t="s">
        <v>5213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5214</v>
      </c>
      <c r="B5" s="234" t="s">
        <v>5215</v>
      </c>
      <c r="C5" s="234" t="s">
        <v>5216</v>
      </c>
      <c r="D5" s="234" t="s">
        <v>5217</v>
      </c>
      <c r="E5" s="234" t="s">
        <v>5218</v>
      </c>
      <c r="F5" s="234" t="s">
        <v>5219</v>
      </c>
      <c r="G5" s="234" t="s">
        <v>19</v>
      </c>
      <c r="H5" s="234" t="s">
        <v>5220</v>
      </c>
      <c r="I5" s="234" t="s">
        <v>19</v>
      </c>
      <c r="J5" s="234" t="s">
        <v>5221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2441</v>
      </c>
      <c r="B6" s="233" t="s">
        <v>5222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5223</v>
      </c>
      <c r="B7" s="234" t="s">
        <v>5224</v>
      </c>
      <c r="C7" s="234" t="s">
        <v>5225</v>
      </c>
      <c r="D7" s="234" t="s">
        <v>5226</v>
      </c>
      <c r="E7" s="234" t="s">
        <v>5218</v>
      </c>
      <c r="F7" s="234" t="s">
        <v>5227</v>
      </c>
      <c r="G7" s="234" t="s">
        <v>19</v>
      </c>
      <c r="H7" s="234" t="s">
        <v>5228</v>
      </c>
      <c r="I7" s="234" t="s">
        <v>19</v>
      </c>
      <c r="J7" s="234" t="s">
        <v>5229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5230</v>
      </c>
      <c r="B8" s="234" t="s">
        <v>5231</v>
      </c>
      <c r="C8" s="234" t="s">
        <v>5232</v>
      </c>
      <c r="D8" s="234" t="s">
        <v>5233</v>
      </c>
      <c r="E8" s="234" t="s">
        <v>19</v>
      </c>
      <c r="F8" s="234" t="s">
        <v>19</v>
      </c>
      <c r="G8" s="234" t="s">
        <v>19</v>
      </c>
      <c r="H8" s="234" t="s">
        <v>5234</v>
      </c>
      <c r="I8" s="234" t="s">
        <v>5235</v>
      </c>
      <c r="J8" s="234" t="s">
        <v>5236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5237</v>
      </c>
      <c r="B9" s="234" t="s">
        <v>5238</v>
      </c>
      <c r="C9" s="234" t="s">
        <v>5239</v>
      </c>
      <c r="D9" s="234" t="s">
        <v>5240</v>
      </c>
      <c r="E9" s="234" t="s">
        <v>19</v>
      </c>
      <c r="F9" s="234" t="s">
        <v>19</v>
      </c>
      <c r="G9" s="234" t="s">
        <v>19</v>
      </c>
      <c r="H9" s="234" t="s">
        <v>5241</v>
      </c>
      <c r="I9" s="234" t="s">
        <v>5242</v>
      </c>
      <c r="J9" s="234" t="s">
        <v>5243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5244</v>
      </c>
      <c r="B10" s="234" t="s">
        <v>5245</v>
      </c>
      <c r="C10" s="234" t="s">
        <v>5246</v>
      </c>
      <c r="D10" s="234" t="s">
        <v>5247</v>
      </c>
      <c r="E10" s="234" t="s">
        <v>19</v>
      </c>
      <c r="F10" s="234" t="s">
        <v>19</v>
      </c>
      <c r="G10" s="234" t="s">
        <v>19</v>
      </c>
      <c r="H10" s="234" t="s">
        <v>5248</v>
      </c>
      <c r="I10" s="234" t="s">
        <v>5249</v>
      </c>
      <c r="J10" s="234" t="s">
        <v>5250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5251</v>
      </c>
      <c r="B11" s="234" t="s">
        <v>5252</v>
      </c>
      <c r="C11" s="234" t="s">
        <v>5253</v>
      </c>
      <c r="D11" s="234" t="s">
        <v>5254</v>
      </c>
      <c r="E11" s="234" t="s">
        <v>19</v>
      </c>
      <c r="F11" s="234" t="s">
        <v>19</v>
      </c>
      <c r="G11" s="234" t="s">
        <v>19</v>
      </c>
      <c r="H11" s="234" t="s">
        <v>5255</v>
      </c>
      <c r="I11" s="234" t="s">
        <v>19</v>
      </c>
      <c r="J11" s="234" t="s">
        <v>5256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5257</v>
      </c>
      <c r="B12" s="234" t="s">
        <v>5258</v>
      </c>
      <c r="C12" s="234" t="s">
        <v>5259</v>
      </c>
      <c r="D12" s="234" t="s">
        <v>5260</v>
      </c>
      <c r="E12" s="234" t="s">
        <v>19</v>
      </c>
      <c r="F12" s="234" t="s">
        <v>19</v>
      </c>
      <c r="G12" s="234" t="s">
        <v>5261</v>
      </c>
      <c r="H12" s="234" t="s">
        <v>5262</v>
      </c>
      <c r="I12" s="234" t="s">
        <v>19</v>
      </c>
      <c r="J12" s="234" t="s">
        <v>5263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5264</v>
      </c>
      <c r="B13" s="234" t="s">
        <v>5265</v>
      </c>
      <c r="C13" s="234" t="s">
        <v>5266</v>
      </c>
      <c r="D13" s="234" t="s">
        <v>5267</v>
      </c>
      <c r="E13" s="234" t="s">
        <v>19</v>
      </c>
      <c r="F13" s="234" t="s">
        <v>19</v>
      </c>
      <c r="G13" s="234" t="s">
        <v>19</v>
      </c>
      <c r="H13" s="234" t="s">
        <v>5268</v>
      </c>
      <c r="I13" s="234" t="s">
        <v>19</v>
      </c>
      <c r="J13" s="234" t="s">
        <v>5269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5270</v>
      </c>
      <c r="B14" s="234" t="s">
        <v>5271</v>
      </c>
      <c r="C14" s="234" t="s">
        <v>5272</v>
      </c>
      <c r="D14" s="234" t="s">
        <v>5273</v>
      </c>
      <c r="E14" s="234" t="s">
        <v>19</v>
      </c>
      <c r="F14" s="234" t="s">
        <v>5274</v>
      </c>
      <c r="G14" s="234" t="s">
        <v>19</v>
      </c>
      <c r="H14" s="234" t="s">
        <v>5275</v>
      </c>
      <c r="I14" s="234" t="s">
        <v>5276</v>
      </c>
      <c r="J14" s="234" t="s">
        <v>5277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2446</v>
      </c>
      <c r="B15" s="233" t="s">
        <v>5278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5279</v>
      </c>
      <c r="B16" s="234" t="s">
        <v>5280</v>
      </c>
      <c r="C16" s="234" t="s">
        <v>5281</v>
      </c>
      <c r="D16" s="234" t="s">
        <v>5273</v>
      </c>
      <c r="E16" s="234" t="s">
        <v>19</v>
      </c>
      <c r="F16" s="234" t="s">
        <v>5282</v>
      </c>
      <c r="G16" s="234" t="s">
        <v>19</v>
      </c>
      <c r="H16" s="234" t="s">
        <v>5283</v>
      </c>
      <c r="I16" s="234" t="s">
        <v>19</v>
      </c>
      <c r="J16" s="234" t="s">
        <v>5284</v>
      </c>
      <c r="K16" s="237">
        <f>IF(COUNTIF(L16:AY16,"&lt;&gt;")=0,"",SUMPRODUCT(((Recommendations[ImplStatus]="Implemented")+(Recommendations[ImplStatus]="Compensated"))*ISNUMBER(MATCH(Recommendations[Id],L16:AY16,0)))/COUNTIF(L16:AY16,"&lt;&gt;"))</f>
        <v>0</v>
      </c>
      <c r="L16" s="240" t="s">
        <v>754</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5285</v>
      </c>
      <c r="B17" s="234" t="s">
        <v>5286</v>
      </c>
      <c r="C17" s="234" t="s">
        <v>5287</v>
      </c>
      <c r="D17" s="234" t="s">
        <v>5288</v>
      </c>
      <c r="E17" s="234" t="s">
        <v>19</v>
      </c>
      <c r="F17" s="234" t="s">
        <v>5282</v>
      </c>
      <c r="G17" s="234" t="s">
        <v>19</v>
      </c>
      <c r="H17" s="234" t="s">
        <v>5289</v>
      </c>
      <c r="I17" s="234" t="s">
        <v>19</v>
      </c>
      <c r="J17" s="234" t="s">
        <v>5290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5291</v>
      </c>
      <c r="B18" s="234" t="s">
        <v>5292</v>
      </c>
      <c r="C18" s="234" t="s">
        <v>5293</v>
      </c>
      <c r="D18" s="234" t="s">
        <v>19</v>
      </c>
      <c r="E18" s="234" t="s">
        <v>19</v>
      </c>
      <c r="F18" s="234" t="s">
        <v>19</v>
      </c>
      <c r="G18" s="234" t="s">
        <v>19</v>
      </c>
      <c r="H18" s="234" t="s">
        <v>5294</v>
      </c>
      <c r="I18" s="234" t="s">
        <v>19</v>
      </c>
      <c r="J18" s="234" t="s">
        <v>5295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2451</v>
      </c>
      <c r="B19" s="233" t="s">
        <v>5296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5297</v>
      </c>
      <c r="B20" s="234" t="s">
        <v>5298</v>
      </c>
      <c r="C20" s="234" t="s">
        <v>5299</v>
      </c>
      <c r="D20" s="234" t="s">
        <v>5300</v>
      </c>
      <c r="E20" s="234" t="s">
        <v>19</v>
      </c>
      <c r="F20" s="234" t="s">
        <v>5301</v>
      </c>
      <c r="G20" s="234" t="s">
        <v>19</v>
      </c>
      <c r="H20" s="234" t="s">
        <v>5302</v>
      </c>
      <c r="I20" s="234" t="s">
        <v>19</v>
      </c>
      <c r="J20" s="234" t="s">
        <v>5303</v>
      </c>
      <c r="K20" s="237">
        <f>IF(COUNTIF(L20:AY20,"&lt;&gt;")=0,"",SUMPRODUCT(((Recommendations[ImplStatus]="Implemented")+(Recommendations[ImplStatus]="Compensated"))*ISNUMBER(MATCH(Recommendations[Id],L20:AY20,0)))/COUNTIF(L20:AY20,"&lt;&gt;"))</f>
        <v>0</v>
      </c>
      <c r="L20" s="240" t="s">
        <v>744</v>
      </c>
      <c r="M20" s="240" t="s">
        <v>749</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5304</v>
      </c>
      <c r="B21" s="234" t="s">
        <v>5305</v>
      </c>
      <c r="C21" s="234" t="s">
        <v>5306</v>
      </c>
      <c r="D21" s="234" t="s">
        <v>5307</v>
      </c>
      <c r="E21" s="234" t="s">
        <v>5308</v>
      </c>
      <c r="F21" s="234" t="s">
        <v>19</v>
      </c>
      <c r="G21" s="234" t="s">
        <v>19</v>
      </c>
      <c r="H21" s="234" t="s">
        <v>5309</v>
      </c>
      <c r="I21" s="234" t="s">
        <v>5310</v>
      </c>
      <c r="J21" s="234" t="s">
        <v>5311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5312</v>
      </c>
      <c r="B22" s="234" t="s">
        <v>5313</v>
      </c>
      <c r="C22" s="234" t="s">
        <v>5314</v>
      </c>
      <c r="D22" s="234" t="s">
        <v>5315</v>
      </c>
      <c r="E22" s="234" t="s">
        <v>19</v>
      </c>
      <c r="F22" s="234" t="s">
        <v>5316</v>
      </c>
      <c r="G22" s="234" t="s">
        <v>19</v>
      </c>
      <c r="H22" s="234" t="s">
        <v>5317</v>
      </c>
      <c r="I22" s="234" t="s">
        <v>19</v>
      </c>
      <c r="J22" s="234" t="s">
        <v>5318</v>
      </c>
      <c r="K22" s="237">
        <f>IF(COUNTIF(L22:AY22,"&lt;&gt;")=0,"",SUMPRODUCT(((Recommendations[ImplStatus]="Implemented")+(Recommendations[ImplStatus]="Compensated"))*ISNUMBER(MATCH(Recommendations[Id],L22:AY22,0)))/COUNTIF(L22:AY22,"&lt;&gt;"))</f>
        <v>0</v>
      </c>
      <c r="L22" s="240" t="s">
        <v>868</v>
      </c>
      <c r="M22" s="240" t="s">
        <v>883</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5319</v>
      </c>
      <c r="B23" s="234" t="s">
        <v>5320</v>
      </c>
      <c r="C23" s="234" t="s">
        <v>5321</v>
      </c>
      <c r="D23" s="234" t="s">
        <v>5322</v>
      </c>
      <c r="E23" s="234" t="s">
        <v>19</v>
      </c>
      <c r="F23" s="234" t="s">
        <v>19</v>
      </c>
      <c r="G23" s="234" t="s">
        <v>19</v>
      </c>
      <c r="H23" s="234" t="s">
        <v>5323</v>
      </c>
      <c r="I23" s="234" t="s">
        <v>5324</v>
      </c>
      <c r="J23" s="234" t="s">
        <v>5325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5326</v>
      </c>
      <c r="B24" s="234" t="s">
        <v>5327</v>
      </c>
      <c r="C24" s="234" t="s">
        <v>5328</v>
      </c>
      <c r="D24" s="234" t="s">
        <v>5322</v>
      </c>
      <c r="E24" s="234" t="s">
        <v>19</v>
      </c>
      <c r="F24" s="234" t="s">
        <v>5329</v>
      </c>
      <c r="G24" s="234" t="s">
        <v>19</v>
      </c>
      <c r="H24" s="234" t="s">
        <v>5330</v>
      </c>
      <c r="I24" s="234" t="s">
        <v>19</v>
      </c>
      <c r="J24" s="234" t="s">
        <v>5331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2455</v>
      </c>
      <c r="B25" s="233" t="s">
        <v>5332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5333</v>
      </c>
      <c r="B26" s="234" t="s">
        <v>5334</v>
      </c>
      <c r="C26" s="234" t="s">
        <v>5335</v>
      </c>
      <c r="D26" s="234" t="s">
        <v>5336</v>
      </c>
      <c r="E26" s="234" t="s">
        <v>19</v>
      </c>
      <c r="F26" s="234" t="s">
        <v>5337</v>
      </c>
      <c r="G26" s="234" t="s">
        <v>19</v>
      </c>
      <c r="H26" s="234" t="s">
        <v>5338</v>
      </c>
      <c r="I26" s="234" t="s">
        <v>19</v>
      </c>
      <c r="J26" s="234" t="s">
        <v>5339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5340</v>
      </c>
      <c r="B27" s="232" t="s">
        <v>5341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2461</v>
      </c>
      <c r="B28" s="233" t="s">
        <v>5342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5343</v>
      </c>
      <c r="B29" s="234" t="s">
        <v>5344</v>
      </c>
      <c r="C29" s="234" t="s">
        <v>5345</v>
      </c>
      <c r="D29" s="234" t="s">
        <v>5346</v>
      </c>
      <c r="E29" s="234" t="s">
        <v>5347</v>
      </c>
      <c r="F29" s="234" t="s">
        <v>19</v>
      </c>
      <c r="G29" s="234" t="s">
        <v>19</v>
      </c>
      <c r="H29" s="234" t="s">
        <v>5348</v>
      </c>
      <c r="I29" s="234" t="s">
        <v>19</v>
      </c>
      <c r="J29" s="234" t="s">
        <v>5349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5350</v>
      </c>
      <c r="B30" s="234" t="s">
        <v>5351</v>
      </c>
      <c r="C30" s="234" t="s">
        <v>5216</v>
      </c>
      <c r="D30" s="234" t="s">
        <v>5217</v>
      </c>
      <c r="E30" s="234" t="s">
        <v>19</v>
      </c>
      <c r="F30" s="234" t="s">
        <v>5219</v>
      </c>
      <c r="G30" s="234" t="s">
        <v>19</v>
      </c>
      <c r="H30" s="234" t="s">
        <v>5352</v>
      </c>
      <c r="I30" s="234" t="s">
        <v>19</v>
      </c>
      <c r="J30" s="234" t="s">
        <v>5353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2466</v>
      </c>
      <c r="B31" s="233" t="s">
        <v>5354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5355</v>
      </c>
      <c r="B32" s="234" t="s">
        <v>5356</v>
      </c>
      <c r="C32" s="234" t="s">
        <v>5357</v>
      </c>
      <c r="D32" s="234" t="s">
        <v>5358</v>
      </c>
      <c r="E32" s="234" t="s">
        <v>19</v>
      </c>
      <c r="F32" s="234" t="s">
        <v>19</v>
      </c>
      <c r="G32" s="234" t="s">
        <v>5359</v>
      </c>
      <c r="H32" s="234" t="s">
        <v>5360</v>
      </c>
      <c r="I32" s="234" t="s">
        <v>19</v>
      </c>
      <c r="J32" s="234" t="s">
        <v>5361</v>
      </c>
      <c r="K32" s="237">
        <f>IF(COUNTIF(L32:AY32,"&lt;&gt;")=0,"",SUMPRODUCT(((Recommendations[ImplStatus]="Implemented")+(Recommendations[ImplStatus]="Compensated"))*ISNUMBER(MATCH(Recommendations[Id],L32:AY32,0)))/COUNTIF(L32:AY32,"&lt;&gt;"))</f>
        <v>0</v>
      </c>
      <c r="L32" s="240" t="s">
        <v>345</v>
      </c>
      <c r="M32" s="240" t="s">
        <v>350</v>
      </c>
      <c r="N32" s="240" t="s">
        <v>355</v>
      </c>
      <c r="O32" s="240" t="s">
        <v>365</v>
      </c>
      <c r="P32" s="240" t="s">
        <v>1377</v>
      </c>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5362</v>
      </c>
      <c r="B33" s="234" t="s">
        <v>5363</v>
      </c>
      <c r="C33" s="234" t="s">
        <v>5364</v>
      </c>
      <c r="D33" s="234" t="s">
        <v>5365</v>
      </c>
      <c r="E33" s="234" t="s">
        <v>19</v>
      </c>
      <c r="F33" s="234" t="s">
        <v>5366</v>
      </c>
      <c r="G33" s="234" t="s">
        <v>19</v>
      </c>
      <c r="H33" s="234" t="s">
        <v>5367</v>
      </c>
      <c r="I33" s="234" t="s">
        <v>5368</v>
      </c>
      <c r="J33" s="234" t="s">
        <v>5369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5370</v>
      </c>
      <c r="B34" s="234" t="s">
        <v>5371</v>
      </c>
      <c r="C34" s="234" t="s">
        <v>5372</v>
      </c>
      <c r="D34" s="234" t="s">
        <v>5373</v>
      </c>
      <c r="E34" s="234" t="s">
        <v>19</v>
      </c>
      <c r="F34" s="234" t="s">
        <v>19</v>
      </c>
      <c r="G34" s="234" t="s">
        <v>19</v>
      </c>
      <c r="H34" s="234" t="s">
        <v>5374</v>
      </c>
      <c r="I34" s="234" t="s">
        <v>19</v>
      </c>
      <c r="J34" s="234" t="s">
        <v>5375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5376</v>
      </c>
      <c r="B35" s="234" t="s">
        <v>5377</v>
      </c>
      <c r="C35" s="234" t="s">
        <v>5378</v>
      </c>
      <c r="D35" s="234" t="s">
        <v>5379</v>
      </c>
      <c r="E35" s="234" t="s">
        <v>19</v>
      </c>
      <c r="F35" s="234" t="s">
        <v>5380</v>
      </c>
      <c r="G35" s="234" t="s">
        <v>19</v>
      </c>
      <c r="H35" s="234" t="s">
        <v>5381</v>
      </c>
      <c r="I35" s="234" t="s">
        <v>19</v>
      </c>
      <c r="J35" s="234" t="s">
        <v>5382</v>
      </c>
      <c r="K35" s="237">
        <f>IF(COUNTIF(L35:AY35,"&lt;&gt;")=0,"",SUMPRODUCT(((Recommendations[ImplStatus]="Implemented")+(Recommendations[ImplStatus]="Compensated"))*ISNUMBER(MATCH(Recommendations[Id],L35:AY35,0)))/COUNTIF(L35:AY35,"&lt;&gt;"))</f>
        <v>0</v>
      </c>
      <c r="L35" s="240" t="s">
        <v>50</v>
      </c>
      <c r="M35" s="240" t="s">
        <v>55</v>
      </c>
      <c r="N35" s="240" t="s">
        <v>59</v>
      </c>
      <c r="O35" s="240" t="s">
        <v>69</v>
      </c>
      <c r="P35" s="240" t="s">
        <v>114</v>
      </c>
      <c r="Q35" s="240" t="s">
        <v>119</v>
      </c>
      <c r="R35" s="240" t="s">
        <v>124</v>
      </c>
      <c r="S35" s="240" t="s">
        <v>129</v>
      </c>
      <c r="T35" s="240" t="s">
        <v>134</v>
      </c>
      <c r="U35" s="240" t="s">
        <v>144</v>
      </c>
      <c r="V35" s="240" t="s">
        <v>149</v>
      </c>
      <c r="W35" s="240" t="s">
        <v>154</v>
      </c>
      <c r="X35" s="240" t="s">
        <v>159</v>
      </c>
      <c r="Y35" s="240" t="s">
        <v>164</v>
      </c>
      <c r="Z35" s="240" t="s">
        <v>169</v>
      </c>
      <c r="AA35" s="240" t="s">
        <v>179</v>
      </c>
      <c r="AB35" s="240" t="s">
        <v>189</v>
      </c>
      <c r="AC35" s="240" t="s">
        <v>194</v>
      </c>
      <c r="AD35" s="240" t="s">
        <v>199</v>
      </c>
      <c r="AE35" s="240" t="s">
        <v>204</v>
      </c>
      <c r="AF35" s="240" t="s">
        <v>208</v>
      </c>
      <c r="AG35" s="240" t="s">
        <v>218</v>
      </c>
      <c r="AH35" s="240" t="s">
        <v>246</v>
      </c>
      <c r="AI35" s="240" t="s">
        <v>256</v>
      </c>
      <c r="AJ35" s="240" t="s">
        <v>266</v>
      </c>
      <c r="AK35" s="240" t="s">
        <v>276</v>
      </c>
      <c r="AL35" s="240" t="s">
        <v>281</v>
      </c>
      <c r="AM35" s="240" t="s">
        <v>286</v>
      </c>
      <c r="AN35" s="240" t="s">
        <v>291</v>
      </c>
      <c r="AO35" s="240" t="s">
        <v>296</v>
      </c>
      <c r="AP35" s="240" t="s">
        <v>301</v>
      </c>
      <c r="AQ35" s="240" t="s">
        <v>306</v>
      </c>
      <c r="AR35" s="240" t="s">
        <v>311</v>
      </c>
      <c r="AS35" s="240" t="s">
        <v>335</v>
      </c>
      <c r="AT35" s="240" t="s">
        <v>370</v>
      </c>
      <c r="AU35" s="240" t="s">
        <v>400</v>
      </c>
      <c r="AV35" s="240" t="s">
        <v>415</v>
      </c>
      <c r="AW35" s="240" t="s">
        <v>419</v>
      </c>
      <c r="AX35" s="240" t="s">
        <v>424</v>
      </c>
      <c r="AY35" s="250" t="s">
        <v>429</v>
      </c>
    </row>
    <row r="36" spans="1:51" ht="60" customHeight="1" x14ac:dyDescent="0.35">
      <c r="A36" s="246" t="s">
        <v>5383</v>
      </c>
      <c r="B36" s="234" t="s">
        <v>5384</v>
      </c>
      <c r="C36" s="234" t="s">
        <v>5385</v>
      </c>
      <c r="D36" s="234" t="s">
        <v>5386</v>
      </c>
      <c r="E36" s="234" t="s">
        <v>19</v>
      </c>
      <c r="F36" s="234" t="s">
        <v>19</v>
      </c>
      <c r="G36" s="234" t="s">
        <v>5387</v>
      </c>
      <c r="H36" s="234" t="s">
        <v>5388</v>
      </c>
      <c r="I36" s="234" t="s">
        <v>19</v>
      </c>
      <c r="J36" s="234" t="s">
        <v>5389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5390</v>
      </c>
      <c r="B37" s="234" t="s">
        <v>5391</v>
      </c>
      <c r="C37" s="234" t="s">
        <v>5392</v>
      </c>
      <c r="D37" s="234" t="s">
        <v>5393</v>
      </c>
      <c r="E37" s="234" t="s">
        <v>19</v>
      </c>
      <c r="F37" s="234" t="s">
        <v>5394</v>
      </c>
      <c r="G37" s="234" t="s">
        <v>5395</v>
      </c>
      <c r="H37" s="234" t="s">
        <v>5396</v>
      </c>
      <c r="I37" s="234" t="s">
        <v>19</v>
      </c>
      <c r="J37" s="234" t="s">
        <v>5397</v>
      </c>
      <c r="K37" s="237">
        <f>IF(COUNTIF(L37:AY37,"&lt;&gt;")=0,"",SUMPRODUCT(((Recommendations[ImplStatus]="Implemented")+(Recommendations[ImplStatus]="Compensated"))*ISNUMBER(MATCH(Recommendations[Id],L37:AY37,0)))/COUNTIF(L37:AY37,"&lt;&gt;"))</f>
        <v>0</v>
      </c>
      <c r="L37" s="240" t="s">
        <v>64</v>
      </c>
      <c r="M37" s="240" t="s">
        <v>74</v>
      </c>
      <c r="N37" s="240" t="s">
        <v>79</v>
      </c>
      <c r="O37" s="240" t="s">
        <v>84</v>
      </c>
      <c r="P37" s="240" t="s">
        <v>89</v>
      </c>
      <c r="Q37" s="240" t="s">
        <v>94</v>
      </c>
      <c r="R37" s="240" t="s">
        <v>99</v>
      </c>
      <c r="S37" s="240" t="s">
        <v>104</v>
      </c>
      <c r="T37" s="240" t="s">
        <v>174</v>
      </c>
      <c r="U37" s="240" t="s">
        <v>184</v>
      </c>
      <c r="V37" s="240" t="s">
        <v>340</v>
      </c>
      <c r="W37" s="240" t="s">
        <v>375</v>
      </c>
      <c r="X37" s="240" t="s">
        <v>380</v>
      </c>
      <c r="Y37" s="240" t="s">
        <v>385</v>
      </c>
      <c r="Z37" s="240" t="s">
        <v>390</v>
      </c>
      <c r="AA37" s="240" t="s">
        <v>395</v>
      </c>
      <c r="AB37" s="240" t="s">
        <v>512</v>
      </c>
      <c r="AC37" s="240" t="s">
        <v>517</v>
      </c>
      <c r="AD37" s="240" t="s">
        <v>521</v>
      </c>
      <c r="AE37" s="240" t="s">
        <v>539</v>
      </c>
      <c r="AF37" s="240" t="s">
        <v>549</v>
      </c>
      <c r="AG37" s="240" t="s">
        <v>672</v>
      </c>
      <c r="AH37" s="240" t="s">
        <v>676</v>
      </c>
      <c r="AI37" s="240" t="s">
        <v>680</v>
      </c>
      <c r="AJ37" s="240" t="s">
        <v>684</v>
      </c>
      <c r="AK37" s="240" t="s">
        <v>688</v>
      </c>
      <c r="AL37" s="240" t="s">
        <v>692</v>
      </c>
      <c r="AM37" s="240" t="s">
        <v>705</v>
      </c>
      <c r="AN37" s="240" t="s">
        <v>710</v>
      </c>
      <c r="AO37" s="240" t="s">
        <v>715</v>
      </c>
      <c r="AP37" s="240" t="s">
        <v>720</v>
      </c>
      <c r="AQ37" s="240" t="s">
        <v>1004</v>
      </c>
      <c r="AR37" s="240" t="s">
        <v>1024</v>
      </c>
      <c r="AS37" s="240" t="s">
        <v>1029</v>
      </c>
      <c r="AT37" s="240" t="s">
        <v>1033</v>
      </c>
      <c r="AU37" s="240" t="s">
        <v>1038</v>
      </c>
      <c r="AV37" s="240" t="s">
        <v>1043</v>
      </c>
      <c r="AW37" s="240" t="s">
        <v>1077</v>
      </c>
      <c r="AX37" s="240" t="s">
        <v>1170</v>
      </c>
      <c r="AY37" s="250" t="s">
        <v>1241</v>
      </c>
    </row>
    <row r="38" spans="1:51" ht="60" customHeight="1" x14ac:dyDescent="0.35">
      <c r="A38" s="246" t="s">
        <v>5398</v>
      </c>
      <c r="B38" s="234" t="s">
        <v>5399</v>
      </c>
      <c r="C38" s="234" t="s">
        <v>5400</v>
      </c>
      <c r="D38" s="234" t="s">
        <v>5401</v>
      </c>
      <c r="E38" s="234" t="s">
        <v>19</v>
      </c>
      <c r="F38" s="234" t="s">
        <v>5394</v>
      </c>
      <c r="G38" s="234" t="s">
        <v>5402</v>
      </c>
      <c r="H38" s="234" t="s">
        <v>5403</v>
      </c>
      <c r="I38" s="234" t="s">
        <v>5404</v>
      </c>
      <c r="J38" s="234" t="s">
        <v>5405</v>
      </c>
      <c r="K38" s="237">
        <f>IF(COUNTIF(L38:AY38,"&lt;&gt;")=0,"",SUMPRODUCT(((Recommendations[ImplStatus]="Implemented")+(Recommendations[ImplStatus]="Compensated"))*ISNUMBER(MATCH(Recommendations[Id],L38:AY38,0)))/COUNTIF(L38:AY38,"&lt;&gt;"))</f>
        <v>0</v>
      </c>
      <c r="L38" s="240" t="s">
        <v>281</v>
      </c>
      <c r="M38" s="240" t="s">
        <v>995</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2470</v>
      </c>
      <c r="B39" s="233" t="s">
        <v>5406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5407</v>
      </c>
      <c r="B40" s="234" t="s">
        <v>5408</v>
      </c>
      <c r="C40" s="234" t="s">
        <v>5409</v>
      </c>
      <c r="D40" s="234" t="s">
        <v>5410</v>
      </c>
      <c r="E40" s="234" t="s">
        <v>19</v>
      </c>
      <c r="F40" s="234" t="s">
        <v>19</v>
      </c>
      <c r="G40" s="234" t="s">
        <v>19</v>
      </c>
      <c r="H40" s="234" t="s">
        <v>5411</v>
      </c>
      <c r="I40" s="234" t="s">
        <v>5412</v>
      </c>
      <c r="J40" s="234" t="s">
        <v>5413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5414</v>
      </c>
      <c r="B41" s="234" t="s">
        <v>5415</v>
      </c>
      <c r="C41" s="234" t="s">
        <v>5416</v>
      </c>
      <c r="D41" s="234" t="s">
        <v>19</v>
      </c>
      <c r="E41" s="234" t="s">
        <v>19</v>
      </c>
      <c r="F41" s="234" t="s">
        <v>19</v>
      </c>
      <c r="G41" s="234" t="s">
        <v>19</v>
      </c>
      <c r="H41" s="234" t="s">
        <v>5417</v>
      </c>
      <c r="I41" s="234" t="s">
        <v>19</v>
      </c>
      <c r="J41" s="234" t="s">
        <v>5418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5419</v>
      </c>
      <c r="B42" s="232" t="s">
        <v>5420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2493</v>
      </c>
      <c r="B43" s="233" t="s">
        <v>5421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5422</v>
      </c>
      <c r="B44" s="234" t="s">
        <v>5423</v>
      </c>
      <c r="C44" s="234" t="s">
        <v>5424</v>
      </c>
      <c r="D44" s="234" t="s">
        <v>5425</v>
      </c>
      <c r="E44" s="234" t="s">
        <v>5211</v>
      </c>
      <c r="F44" s="234" t="s">
        <v>19</v>
      </c>
      <c r="G44" s="234" t="s">
        <v>19</v>
      </c>
      <c r="H44" s="234" t="s">
        <v>5426</v>
      </c>
      <c r="I44" s="234" t="s">
        <v>19</v>
      </c>
      <c r="J44" s="234" t="s">
        <v>5427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5428</v>
      </c>
      <c r="B45" s="234" t="s">
        <v>5429</v>
      </c>
      <c r="C45" s="234" t="s">
        <v>5430</v>
      </c>
      <c r="D45" s="234" t="s">
        <v>5217</v>
      </c>
      <c r="E45" s="234" t="s">
        <v>19</v>
      </c>
      <c r="F45" s="234" t="s">
        <v>5219</v>
      </c>
      <c r="G45" s="234" t="s">
        <v>19</v>
      </c>
      <c r="H45" s="234" t="s">
        <v>5431</v>
      </c>
      <c r="I45" s="234" t="s">
        <v>19</v>
      </c>
      <c r="J45" s="234" t="s">
        <v>5432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2499</v>
      </c>
      <c r="B46" s="233" t="s">
        <v>5433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5434</v>
      </c>
      <c r="B47" s="234" t="s">
        <v>5435</v>
      </c>
      <c r="C47" s="234" t="s">
        <v>5436</v>
      </c>
      <c r="D47" s="234" t="s">
        <v>5437</v>
      </c>
      <c r="E47" s="234" t="s">
        <v>19</v>
      </c>
      <c r="F47" s="234" t="s">
        <v>5438</v>
      </c>
      <c r="G47" s="234" t="s">
        <v>5439</v>
      </c>
      <c r="H47" s="234" t="s">
        <v>5440</v>
      </c>
      <c r="I47" s="234" t="s">
        <v>5441</v>
      </c>
      <c r="J47" s="234" t="s">
        <v>5442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2503</v>
      </c>
      <c r="B48" s="233" t="s">
        <v>5443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5444</v>
      </c>
      <c r="B49" s="234" t="s">
        <v>5445</v>
      </c>
      <c r="C49" s="234" t="s">
        <v>5446</v>
      </c>
      <c r="D49" s="234" t="s">
        <v>5447</v>
      </c>
      <c r="E49" s="234" t="s">
        <v>5448</v>
      </c>
      <c r="F49" s="234" t="s">
        <v>19</v>
      </c>
      <c r="G49" s="234" t="s">
        <v>19</v>
      </c>
      <c r="H49" s="234" t="s">
        <v>5449</v>
      </c>
      <c r="I49" s="234" t="s">
        <v>5450</v>
      </c>
      <c r="J49" s="234" t="s">
        <v>5451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5452</v>
      </c>
      <c r="B50" s="234" t="s">
        <v>5453</v>
      </c>
      <c r="C50" s="234" t="s">
        <v>5454</v>
      </c>
      <c r="D50" s="234" t="s">
        <v>19</v>
      </c>
      <c r="E50" s="234" t="s">
        <v>5455</v>
      </c>
      <c r="F50" s="234" t="s">
        <v>5456</v>
      </c>
      <c r="G50" s="234" t="s">
        <v>19</v>
      </c>
      <c r="H50" s="234" t="s">
        <v>5449</v>
      </c>
      <c r="I50" s="234" t="s">
        <v>5457</v>
      </c>
      <c r="J50" s="234" t="s">
        <v>5458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5459</v>
      </c>
      <c r="B51" s="234" t="s">
        <v>5460</v>
      </c>
      <c r="C51" s="234" t="s">
        <v>5461</v>
      </c>
      <c r="D51" s="234" t="s">
        <v>19</v>
      </c>
      <c r="E51" s="234" t="s">
        <v>19</v>
      </c>
      <c r="F51" s="234" t="s">
        <v>5462</v>
      </c>
      <c r="G51" s="234" t="s">
        <v>19</v>
      </c>
      <c r="H51" s="234" t="s">
        <v>5449</v>
      </c>
      <c r="I51" s="234" t="s">
        <v>5463</v>
      </c>
      <c r="J51" s="234" t="s">
        <v>5464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5465</v>
      </c>
      <c r="B52" s="234" t="s">
        <v>5466</v>
      </c>
      <c r="C52" s="234" t="s">
        <v>5467</v>
      </c>
      <c r="D52" s="234" t="s">
        <v>19</v>
      </c>
      <c r="E52" s="234" t="s">
        <v>19</v>
      </c>
      <c r="F52" s="234" t="s">
        <v>5468</v>
      </c>
      <c r="G52" s="234" t="s">
        <v>19</v>
      </c>
      <c r="H52" s="234" t="s">
        <v>5449</v>
      </c>
      <c r="I52" s="234" t="s">
        <v>5469</v>
      </c>
      <c r="J52" s="234" t="s">
        <v>5470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5471</v>
      </c>
      <c r="B53" s="234" t="s">
        <v>5472</v>
      </c>
      <c r="C53" s="234" t="s">
        <v>5473</v>
      </c>
      <c r="D53" s="234" t="s">
        <v>5474</v>
      </c>
      <c r="E53" s="234" t="s">
        <v>5475</v>
      </c>
      <c r="F53" s="234" t="s">
        <v>19</v>
      </c>
      <c r="G53" s="234" t="s">
        <v>19</v>
      </c>
      <c r="H53" s="234" t="s">
        <v>5476</v>
      </c>
      <c r="I53" s="234" t="s">
        <v>19</v>
      </c>
      <c r="J53" s="234" t="s">
        <v>5477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5478</v>
      </c>
      <c r="B54" s="234" t="s">
        <v>5479</v>
      </c>
      <c r="C54" s="234" t="s">
        <v>5473</v>
      </c>
      <c r="D54" s="234" t="s">
        <v>5474</v>
      </c>
      <c r="E54" s="234" t="s">
        <v>19</v>
      </c>
      <c r="F54" s="234" t="s">
        <v>19</v>
      </c>
      <c r="G54" s="234" t="s">
        <v>19</v>
      </c>
      <c r="H54" s="234" t="s">
        <v>5480</v>
      </c>
      <c r="I54" s="234" t="s">
        <v>5481</v>
      </c>
      <c r="J54" s="234" t="s">
        <v>5482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2507</v>
      </c>
      <c r="B55" s="233" t="s">
        <v>5483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5484</v>
      </c>
      <c r="B56" s="234" t="s">
        <v>5485</v>
      </c>
      <c r="C56" s="234" t="s">
        <v>5486</v>
      </c>
      <c r="D56" s="234" t="s">
        <v>5487</v>
      </c>
      <c r="E56" s="234" t="s">
        <v>5488</v>
      </c>
      <c r="F56" s="234" t="s">
        <v>19</v>
      </c>
      <c r="G56" s="234" t="s">
        <v>5489</v>
      </c>
      <c r="H56" s="234" t="s">
        <v>19</v>
      </c>
      <c r="I56" s="234" t="s">
        <v>19</v>
      </c>
      <c r="J56" s="234" t="s">
        <v>5490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5491</v>
      </c>
      <c r="B57" s="234" t="s">
        <v>5492</v>
      </c>
      <c r="C57" s="234" t="s">
        <v>5493</v>
      </c>
      <c r="D57" s="234" t="s">
        <v>5494</v>
      </c>
      <c r="E57" s="234" t="s">
        <v>5495</v>
      </c>
      <c r="F57" s="234" t="s">
        <v>19</v>
      </c>
      <c r="G57" s="234" t="s">
        <v>5496</v>
      </c>
      <c r="H57" s="234" t="s">
        <v>5497</v>
      </c>
      <c r="I57" s="234" t="s">
        <v>19</v>
      </c>
      <c r="J57" s="234" t="s">
        <v>5498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2511</v>
      </c>
      <c r="B58" s="233" t="s">
        <v>5499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5500</v>
      </c>
      <c r="B59" s="234" t="s">
        <v>5501</v>
      </c>
      <c r="C59" s="234" t="s">
        <v>5502</v>
      </c>
      <c r="D59" s="234" t="s">
        <v>5503</v>
      </c>
      <c r="E59" s="234" t="s">
        <v>19</v>
      </c>
      <c r="F59" s="234" t="s">
        <v>19</v>
      </c>
      <c r="G59" s="234" t="s">
        <v>5504</v>
      </c>
      <c r="H59" s="234" t="s">
        <v>5505</v>
      </c>
      <c r="I59" s="234" t="s">
        <v>5506</v>
      </c>
      <c r="J59" s="234" t="s">
        <v>5507</v>
      </c>
      <c r="K59" s="237">
        <f>IF(COUNTIF(L59:AY59,"&lt;&gt;")=0,"",SUMPRODUCT(((Recommendations[ImplStatus]="Implemented")+(Recommendations[ImplStatus]="Compensated"))*ISNUMBER(MATCH(Recommendations[Id],L59:AY59,0)))/COUNTIF(L59:AY59,"&lt;&gt;"))</f>
        <v>0</v>
      </c>
      <c r="L59" s="240" t="s">
        <v>498</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5508</v>
      </c>
      <c r="B60" s="234" t="s">
        <v>5509</v>
      </c>
      <c r="C60" s="234" t="s">
        <v>5510</v>
      </c>
      <c r="D60" s="234" t="s">
        <v>19</v>
      </c>
      <c r="E60" s="234" t="s">
        <v>5511</v>
      </c>
      <c r="F60" s="234" t="s">
        <v>5512</v>
      </c>
      <c r="G60" s="234" t="s">
        <v>19</v>
      </c>
      <c r="H60" s="234" t="s">
        <v>5513</v>
      </c>
      <c r="I60" s="234" t="s">
        <v>5514</v>
      </c>
      <c r="J60" s="234" t="s">
        <v>5515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5516</v>
      </c>
      <c r="B61" s="234" t="s">
        <v>5517</v>
      </c>
      <c r="C61" s="234" t="s">
        <v>5518</v>
      </c>
      <c r="D61" s="234" t="s">
        <v>19</v>
      </c>
      <c r="E61" s="234" t="s">
        <v>19</v>
      </c>
      <c r="F61" s="234" t="s">
        <v>19</v>
      </c>
      <c r="G61" s="234" t="s">
        <v>5519</v>
      </c>
      <c r="H61" s="234" t="s">
        <v>5520</v>
      </c>
      <c r="I61" s="234" t="s">
        <v>5521</v>
      </c>
      <c r="J61" s="234" t="s">
        <v>5522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5523</v>
      </c>
      <c r="B62" s="234" t="s">
        <v>5524</v>
      </c>
      <c r="C62" s="234" t="s">
        <v>5525</v>
      </c>
      <c r="D62" s="234" t="s">
        <v>5526</v>
      </c>
      <c r="E62" s="234" t="s">
        <v>19</v>
      </c>
      <c r="F62" s="234" t="s">
        <v>19</v>
      </c>
      <c r="G62" s="234" t="s">
        <v>19</v>
      </c>
      <c r="H62" s="234" t="s">
        <v>5527</v>
      </c>
      <c r="I62" s="234" t="s">
        <v>5528</v>
      </c>
      <c r="J62" s="234" t="s">
        <v>5529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2515</v>
      </c>
      <c r="B63" s="233" t="s">
        <v>5530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5531</v>
      </c>
      <c r="B64" s="234" t="s">
        <v>5532</v>
      </c>
      <c r="C64" s="234" t="s">
        <v>5533</v>
      </c>
      <c r="D64" s="234" t="s">
        <v>5534</v>
      </c>
      <c r="E64" s="234" t="s">
        <v>19</v>
      </c>
      <c r="F64" s="234" t="s">
        <v>19</v>
      </c>
      <c r="G64" s="234" t="s">
        <v>5535</v>
      </c>
      <c r="H64" s="234" t="s">
        <v>5536</v>
      </c>
      <c r="I64" s="234" t="s">
        <v>5537</v>
      </c>
      <c r="J64" s="234" t="s">
        <v>5538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5539</v>
      </c>
      <c r="B65" s="234" t="s">
        <v>5540</v>
      </c>
      <c r="C65" s="234" t="s">
        <v>5541</v>
      </c>
      <c r="D65" s="234" t="s">
        <v>5542</v>
      </c>
      <c r="E65" s="234" t="s">
        <v>19</v>
      </c>
      <c r="F65" s="234" t="s">
        <v>19</v>
      </c>
      <c r="G65" s="234" t="s">
        <v>19</v>
      </c>
      <c r="H65" s="234" t="s">
        <v>5543</v>
      </c>
      <c r="I65" s="234" t="s">
        <v>5544</v>
      </c>
      <c r="J65" s="234" t="s">
        <v>5545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5546</v>
      </c>
      <c r="B66" s="234" t="s">
        <v>5547</v>
      </c>
      <c r="C66" s="234" t="s">
        <v>5548</v>
      </c>
      <c r="D66" s="234" t="s">
        <v>5549</v>
      </c>
      <c r="E66" s="234" t="s">
        <v>19</v>
      </c>
      <c r="F66" s="234" t="s">
        <v>19</v>
      </c>
      <c r="G66" s="234" t="s">
        <v>19</v>
      </c>
      <c r="H66" s="234" t="s">
        <v>5550</v>
      </c>
      <c r="I66" s="234" t="s">
        <v>5551</v>
      </c>
      <c r="J66" s="234" t="s">
        <v>5552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5553</v>
      </c>
      <c r="B67" s="234" t="s">
        <v>5554</v>
      </c>
      <c r="C67" s="234" t="s">
        <v>5555</v>
      </c>
      <c r="D67" s="234" t="s">
        <v>5556</v>
      </c>
      <c r="E67" s="234" t="s">
        <v>19</v>
      </c>
      <c r="F67" s="234" t="s">
        <v>19</v>
      </c>
      <c r="G67" s="234" t="s">
        <v>19</v>
      </c>
      <c r="H67" s="234" t="s">
        <v>5557</v>
      </c>
      <c r="I67" s="234" t="s">
        <v>19</v>
      </c>
      <c r="J67" s="234" t="s">
        <v>5558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5559</v>
      </c>
      <c r="B68" s="234" t="s">
        <v>5560</v>
      </c>
      <c r="C68" s="234" t="s">
        <v>5561</v>
      </c>
      <c r="D68" s="234" t="s">
        <v>19</v>
      </c>
      <c r="E68" s="234" t="s">
        <v>19</v>
      </c>
      <c r="F68" s="234" t="s">
        <v>19</v>
      </c>
      <c r="G68" s="234" t="s">
        <v>19</v>
      </c>
      <c r="H68" s="234" t="s">
        <v>5562</v>
      </c>
      <c r="I68" s="234" t="s">
        <v>19</v>
      </c>
      <c r="J68" s="234" t="s">
        <v>5563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2519</v>
      </c>
      <c r="B69" s="233" t="s">
        <v>5564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5565</v>
      </c>
      <c r="B70" s="234" t="s">
        <v>5566</v>
      </c>
      <c r="C70" s="234" t="s">
        <v>5567</v>
      </c>
      <c r="D70" s="234" t="s">
        <v>19</v>
      </c>
      <c r="E70" s="234" t="s">
        <v>19</v>
      </c>
      <c r="F70" s="234" t="s">
        <v>19</v>
      </c>
      <c r="G70" s="234" t="s">
        <v>5568</v>
      </c>
      <c r="H70" s="234" t="s">
        <v>5569</v>
      </c>
      <c r="I70" s="234" t="s">
        <v>19</v>
      </c>
      <c r="J70" s="234" t="s">
        <v>5570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5571</v>
      </c>
      <c r="B71" s="234" t="s">
        <v>5572</v>
      </c>
      <c r="C71" s="234" t="s">
        <v>5573</v>
      </c>
      <c r="D71" s="234" t="s">
        <v>19</v>
      </c>
      <c r="E71" s="234" t="s">
        <v>19</v>
      </c>
      <c r="F71" s="234" t="s">
        <v>19</v>
      </c>
      <c r="G71" s="234" t="s">
        <v>19</v>
      </c>
      <c r="H71" s="234" t="s">
        <v>5574</v>
      </c>
      <c r="I71" s="234" t="s">
        <v>19</v>
      </c>
      <c r="J71" s="234" t="s">
        <v>5575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5576</v>
      </c>
      <c r="B72" s="234" t="s">
        <v>5577</v>
      </c>
      <c r="C72" s="234" t="s">
        <v>5578</v>
      </c>
      <c r="D72" s="234" t="s">
        <v>5579</v>
      </c>
      <c r="E72" s="234" t="s">
        <v>5580</v>
      </c>
      <c r="F72" s="234" t="s">
        <v>19</v>
      </c>
      <c r="G72" s="234" t="s">
        <v>19</v>
      </c>
      <c r="H72" s="234" t="s">
        <v>5581</v>
      </c>
      <c r="I72" s="234" t="s">
        <v>19</v>
      </c>
      <c r="J72" s="234" t="s">
        <v>5582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5583</v>
      </c>
      <c r="B73" s="234" t="s">
        <v>5584</v>
      </c>
      <c r="C73" s="234" t="s">
        <v>5585</v>
      </c>
      <c r="D73" s="234" t="s">
        <v>5586</v>
      </c>
      <c r="E73" s="234" t="s">
        <v>5580</v>
      </c>
      <c r="F73" s="234" t="s">
        <v>19</v>
      </c>
      <c r="G73" s="234" t="s">
        <v>5587</v>
      </c>
      <c r="H73" s="234" t="s">
        <v>5588</v>
      </c>
      <c r="I73" s="234" t="s">
        <v>19</v>
      </c>
      <c r="J73" s="234" t="s">
        <v>5589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5590</v>
      </c>
      <c r="B74" s="234" t="s">
        <v>5591</v>
      </c>
      <c r="C74" s="234" t="s">
        <v>5592</v>
      </c>
      <c r="D74" s="234" t="s">
        <v>5586</v>
      </c>
      <c r="E74" s="234" t="s">
        <v>5593</v>
      </c>
      <c r="F74" s="234" t="s">
        <v>19</v>
      </c>
      <c r="G74" s="234" t="s">
        <v>5594</v>
      </c>
      <c r="H74" s="234" t="s">
        <v>5595</v>
      </c>
      <c r="I74" s="234" t="s">
        <v>5596</v>
      </c>
      <c r="J74" s="234" t="s">
        <v>5597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5598</v>
      </c>
      <c r="B75" s="234" t="s">
        <v>5599</v>
      </c>
      <c r="C75" s="234" t="s">
        <v>5600</v>
      </c>
      <c r="D75" s="234" t="s">
        <v>5601</v>
      </c>
      <c r="E75" s="234" t="s">
        <v>5593</v>
      </c>
      <c r="F75" s="234" t="s">
        <v>5602</v>
      </c>
      <c r="G75" s="234" t="s">
        <v>5603</v>
      </c>
      <c r="H75" s="234" t="s">
        <v>5604</v>
      </c>
      <c r="I75" s="234" t="s">
        <v>5605</v>
      </c>
      <c r="J75" s="234" t="s">
        <v>5606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5607</v>
      </c>
      <c r="B76" s="234" t="s">
        <v>5608</v>
      </c>
      <c r="C76" s="234" t="s">
        <v>5609</v>
      </c>
      <c r="D76" s="234" t="s">
        <v>5610</v>
      </c>
      <c r="E76" s="234" t="s">
        <v>19</v>
      </c>
      <c r="F76" s="234" t="s">
        <v>19</v>
      </c>
      <c r="G76" s="234" t="s">
        <v>19</v>
      </c>
      <c r="H76" s="234" t="s">
        <v>5611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5612</v>
      </c>
      <c r="B77" s="234" t="s">
        <v>5613</v>
      </c>
      <c r="C77" s="234" t="s">
        <v>5614</v>
      </c>
      <c r="D77" s="234" t="s">
        <v>19</v>
      </c>
      <c r="E77" s="234" t="s">
        <v>19</v>
      </c>
      <c r="F77" s="234" t="s">
        <v>19</v>
      </c>
      <c r="G77" s="234" t="s">
        <v>5615</v>
      </c>
      <c r="H77" s="234" t="s">
        <v>5616</v>
      </c>
      <c r="I77" s="234" t="s">
        <v>19</v>
      </c>
      <c r="J77" s="234" t="s">
        <v>5617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5618</v>
      </c>
      <c r="B78" s="234" t="s">
        <v>5619</v>
      </c>
      <c r="C78" s="234" t="s">
        <v>5620</v>
      </c>
      <c r="D78" s="234" t="s">
        <v>19</v>
      </c>
      <c r="E78" s="234" t="s">
        <v>19</v>
      </c>
      <c r="F78" s="234" t="s">
        <v>19</v>
      </c>
      <c r="G78" s="234" t="s">
        <v>5621</v>
      </c>
      <c r="H78" s="234" t="s">
        <v>5622</v>
      </c>
      <c r="I78" s="234" t="s">
        <v>5623</v>
      </c>
      <c r="J78" s="234" t="s">
        <v>5624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5625</v>
      </c>
      <c r="B79" s="232" t="s">
        <v>5626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2553</v>
      </c>
      <c r="B80" s="233" t="s">
        <v>5627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5628</v>
      </c>
      <c r="B81" s="234" t="s">
        <v>5629</v>
      </c>
      <c r="C81" s="234" t="s">
        <v>5630</v>
      </c>
      <c r="D81" s="234" t="s">
        <v>5425</v>
      </c>
      <c r="E81" s="234" t="s">
        <v>5631</v>
      </c>
      <c r="F81" s="234" t="s">
        <v>19</v>
      </c>
      <c r="G81" s="234" t="s">
        <v>19</v>
      </c>
      <c r="H81" s="234" t="s">
        <v>5632</v>
      </c>
      <c r="I81" s="234" t="s">
        <v>19</v>
      </c>
      <c r="J81" s="234" t="s">
        <v>5633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5634</v>
      </c>
      <c r="B82" s="234" t="s">
        <v>5635</v>
      </c>
      <c r="C82" s="234" t="s">
        <v>5216</v>
      </c>
      <c r="D82" s="234" t="s">
        <v>5217</v>
      </c>
      <c r="E82" s="234" t="s">
        <v>19</v>
      </c>
      <c r="F82" s="234" t="s">
        <v>5219</v>
      </c>
      <c r="G82" s="234" t="s">
        <v>19</v>
      </c>
      <c r="H82" s="234" t="s">
        <v>5636</v>
      </c>
      <c r="I82" s="234" t="s">
        <v>19</v>
      </c>
      <c r="J82" s="234" t="s">
        <v>5637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2558</v>
      </c>
      <c r="B83" s="233" t="s">
        <v>5638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5639</v>
      </c>
      <c r="B84" s="234" t="s">
        <v>5640</v>
      </c>
      <c r="C84" s="234" t="s">
        <v>5641</v>
      </c>
      <c r="D84" s="234" t="s">
        <v>5642</v>
      </c>
      <c r="E84" s="234" t="s">
        <v>19</v>
      </c>
      <c r="F84" s="234" t="s">
        <v>5643</v>
      </c>
      <c r="G84" s="234" t="s">
        <v>5644</v>
      </c>
      <c r="H84" s="234" t="s">
        <v>5645</v>
      </c>
      <c r="I84" s="234" t="s">
        <v>5646</v>
      </c>
      <c r="J84" s="234" t="s">
        <v>5647</v>
      </c>
      <c r="K84" s="237">
        <f>IF(COUNTIF(L84:AY84,"&lt;&gt;")=0,"",SUMPRODUCT(((Recommendations[ImplStatus]="Implemented")+(Recommendations[ImplStatus]="Compensated"))*ISNUMBER(MATCH(Recommendations[Id],L84:AY84,0)))/COUNTIF(L84:AY84,"&lt;&gt;"))</f>
        <v>0</v>
      </c>
      <c r="L84" s="240" t="s">
        <v>829</v>
      </c>
      <c r="M84" s="240" t="s">
        <v>946</v>
      </c>
      <c r="N84" s="240" t="s">
        <v>951</v>
      </c>
      <c r="O84" s="240" t="s">
        <v>955</v>
      </c>
      <c r="P84" s="240" t="s">
        <v>990</v>
      </c>
      <c r="Q84" s="240" t="s">
        <v>1009</v>
      </c>
      <c r="R84" s="240" t="s">
        <v>1014</v>
      </c>
      <c r="S84" s="240" t="s">
        <v>1019</v>
      </c>
      <c r="T84" s="240" t="s">
        <v>1635</v>
      </c>
      <c r="U84" s="240" t="s">
        <v>2067</v>
      </c>
      <c r="V84" s="240" t="s">
        <v>2072</v>
      </c>
      <c r="W84" s="240" t="s">
        <v>2077</v>
      </c>
      <c r="X84" s="240" t="s">
        <v>2082</v>
      </c>
      <c r="Y84" s="240" t="s">
        <v>2087</v>
      </c>
      <c r="Z84" s="240" t="s">
        <v>2092</v>
      </c>
      <c r="AA84" s="240" t="s">
        <v>2096</v>
      </c>
      <c r="AB84" s="240" t="s">
        <v>2100</v>
      </c>
      <c r="AC84" s="240" t="s">
        <v>2118</v>
      </c>
      <c r="AD84" s="240" t="s">
        <v>2123</v>
      </c>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5648</v>
      </c>
      <c r="B85" s="234" t="s">
        <v>5649</v>
      </c>
      <c r="C85" s="234" t="s">
        <v>5650</v>
      </c>
      <c r="D85" s="234" t="s">
        <v>5651</v>
      </c>
      <c r="E85" s="234" t="s">
        <v>19</v>
      </c>
      <c r="F85" s="234" t="s">
        <v>19</v>
      </c>
      <c r="G85" s="234" t="s">
        <v>19</v>
      </c>
      <c r="H85" s="234" t="s">
        <v>5652</v>
      </c>
      <c r="I85" s="234" t="s">
        <v>5653</v>
      </c>
      <c r="J85" s="234" t="s">
        <v>5654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5655</v>
      </c>
      <c r="B86" s="234" t="s">
        <v>5656</v>
      </c>
      <c r="C86" s="234" t="s">
        <v>5657</v>
      </c>
      <c r="D86" s="234" t="s">
        <v>5658</v>
      </c>
      <c r="E86" s="234" t="s">
        <v>19</v>
      </c>
      <c r="F86" s="234" t="s">
        <v>19</v>
      </c>
      <c r="G86" s="234" t="s">
        <v>5659</v>
      </c>
      <c r="H86" s="234" t="s">
        <v>5660</v>
      </c>
      <c r="I86" s="234" t="s">
        <v>19</v>
      </c>
      <c r="J86" s="234" t="s">
        <v>5661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5662</v>
      </c>
      <c r="B87" s="234" t="s">
        <v>5663</v>
      </c>
      <c r="C87" s="234" t="s">
        <v>5664</v>
      </c>
      <c r="D87" s="234" t="s">
        <v>5665</v>
      </c>
      <c r="E87" s="234" t="s">
        <v>19</v>
      </c>
      <c r="F87" s="234" t="s">
        <v>5666</v>
      </c>
      <c r="G87" s="234" t="s">
        <v>19</v>
      </c>
      <c r="H87" s="234" t="s">
        <v>5667</v>
      </c>
      <c r="I87" s="234" t="s">
        <v>5668</v>
      </c>
      <c r="J87" s="234" t="s">
        <v>5669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5670</v>
      </c>
      <c r="B88" s="232" t="s">
        <v>5671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2605</v>
      </c>
      <c r="B89" s="233" t="s">
        <v>5672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5673</v>
      </c>
      <c r="B90" s="234" t="s">
        <v>5674</v>
      </c>
      <c r="C90" s="234" t="s">
        <v>5675</v>
      </c>
      <c r="D90" s="234" t="s">
        <v>5425</v>
      </c>
      <c r="E90" s="234" t="s">
        <v>5211</v>
      </c>
      <c r="F90" s="234" t="s">
        <v>19</v>
      </c>
      <c r="G90" s="234" t="s">
        <v>19</v>
      </c>
      <c r="H90" s="234" t="s">
        <v>5676</v>
      </c>
      <c r="I90" s="234" t="s">
        <v>19</v>
      </c>
      <c r="J90" s="234" t="s">
        <v>5677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5678</v>
      </c>
      <c r="B91" s="234" t="s">
        <v>5679</v>
      </c>
      <c r="C91" s="234" t="s">
        <v>5680</v>
      </c>
      <c r="D91" s="234" t="s">
        <v>5217</v>
      </c>
      <c r="E91" s="234" t="s">
        <v>19</v>
      </c>
      <c r="F91" s="234" t="s">
        <v>5219</v>
      </c>
      <c r="G91" s="234" t="s">
        <v>19</v>
      </c>
      <c r="H91" s="234" t="s">
        <v>5681</v>
      </c>
      <c r="I91" s="234" t="s">
        <v>19</v>
      </c>
      <c r="J91" s="234" t="s">
        <v>5682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2609</v>
      </c>
      <c r="B92" s="233" t="s">
        <v>5683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5684</v>
      </c>
      <c r="B93" s="234" t="s">
        <v>5685</v>
      </c>
      <c r="C93" s="234" t="s">
        <v>5686</v>
      </c>
      <c r="D93" s="234" t="s">
        <v>5687</v>
      </c>
      <c r="E93" s="234" t="s">
        <v>5688</v>
      </c>
      <c r="F93" s="234" t="s">
        <v>19</v>
      </c>
      <c r="G93" s="234" t="s">
        <v>19</v>
      </c>
      <c r="H93" s="234" t="s">
        <v>5689</v>
      </c>
      <c r="I93" s="234" t="s">
        <v>19</v>
      </c>
      <c r="J93" s="234" t="s">
        <v>5690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5691</v>
      </c>
      <c r="B94" s="234" t="s">
        <v>5692</v>
      </c>
      <c r="C94" s="234" t="s">
        <v>5693</v>
      </c>
      <c r="D94" s="234" t="s">
        <v>5694</v>
      </c>
      <c r="E94" s="234" t="s">
        <v>19</v>
      </c>
      <c r="F94" s="234" t="s">
        <v>5695</v>
      </c>
      <c r="G94" s="234" t="s">
        <v>19</v>
      </c>
      <c r="H94" s="234" t="s">
        <v>5696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5697</v>
      </c>
      <c r="B95" s="234" t="s">
        <v>5698</v>
      </c>
      <c r="C95" s="234" t="s">
        <v>5699</v>
      </c>
      <c r="D95" s="234" t="s">
        <v>5700</v>
      </c>
      <c r="E95" s="234" t="s">
        <v>19</v>
      </c>
      <c r="F95" s="234" t="s">
        <v>19</v>
      </c>
      <c r="G95" s="234" t="s">
        <v>19</v>
      </c>
      <c r="H95" s="234" t="s">
        <v>5701</v>
      </c>
      <c r="I95" s="234" t="s">
        <v>5702</v>
      </c>
      <c r="J95" s="234" t="s">
        <v>5703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5704</v>
      </c>
      <c r="B96" s="234" t="s">
        <v>5705</v>
      </c>
      <c r="C96" s="234" t="s">
        <v>5706</v>
      </c>
      <c r="D96" s="234" t="s">
        <v>19</v>
      </c>
      <c r="E96" s="234" t="s">
        <v>19</v>
      </c>
      <c r="F96" s="234" t="s">
        <v>19</v>
      </c>
      <c r="G96" s="234" t="s">
        <v>19</v>
      </c>
      <c r="H96" s="234" t="s">
        <v>5707</v>
      </c>
      <c r="I96" s="234" t="s">
        <v>5653</v>
      </c>
      <c r="J96" s="234" t="s">
        <v>5708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2613</v>
      </c>
      <c r="B97" s="233" t="s">
        <v>5709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5710</v>
      </c>
      <c r="B98" s="234" t="s">
        <v>5711</v>
      </c>
      <c r="C98" s="234" t="s">
        <v>5712</v>
      </c>
      <c r="D98" s="234" t="s">
        <v>5713</v>
      </c>
      <c r="E98" s="234" t="s">
        <v>19</v>
      </c>
      <c r="F98" s="234" t="s">
        <v>19</v>
      </c>
      <c r="G98" s="234" t="s">
        <v>19</v>
      </c>
      <c r="H98" s="234" t="s">
        <v>5714</v>
      </c>
      <c r="I98" s="234" t="s">
        <v>19</v>
      </c>
      <c r="J98" s="234" t="s">
        <v>5715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5716</v>
      </c>
      <c r="B99" s="234" t="s">
        <v>5717</v>
      </c>
      <c r="C99" s="234" t="s">
        <v>5718</v>
      </c>
      <c r="D99" s="234" t="s">
        <v>5719</v>
      </c>
      <c r="E99" s="234" t="s">
        <v>5720</v>
      </c>
      <c r="F99" s="234" t="s">
        <v>19</v>
      </c>
      <c r="G99" s="234" t="s">
        <v>19</v>
      </c>
      <c r="H99" s="234" t="s">
        <v>5721</v>
      </c>
      <c r="I99" s="234" t="s">
        <v>19</v>
      </c>
      <c r="J99" s="234" t="s">
        <v>5722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5723</v>
      </c>
      <c r="B100" s="234" t="s">
        <v>5724</v>
      </c>
      <c r="C100" s="234" t="s">
        <v>5725</v>
      </c>
      <c r="D100" s="234" t="s">
        <v>19</v>
      </c>
      <c r="E100" s="234" t="s">
        <v>19</v>
      </c>
      <c r="F100" s="234" t="s">
        <v>19</v>
      </c>
      <c r="G100" s="234" t="s">
        <v>19</v>
      </c>
      <c r="H100" s="234" t="s">
        <v>5726</v>
      </c>
      <c r="I100" s="234" t="s">
        <v>5727</v>
      </c>
      <c r="J100" s="234" t="s">
        <v>5728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5729</v>
      </c>
      <c r="B101" s="234" t="s">
        <v>5730</v>
      </c>
      <c r="C101" s="234" t="s">
        <v>5731</v>
      </c>
      <c r="D101" s="234" t="s">
        <v>19</v>
      </c>
      <c r="E101" s="234" t="s">
        <v>19</v>
      </c>
      <c r="F101" s="234" t="s">
        <v>19</v>
      </c>
      <c r="G101" s="234" t="s">
        <v>19</v>
      </c>
      <c r="H101" s="234" t="s">
        <v>5732</v>
      </c>
      <c r="I101" s="234" t="s">
        <v>5653</v>
      </c>
      <c r="J101" s="234" t="s">
        <v>5733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5734</v>
      </c>
      <c r="B102" s="234" t="s">
        <v>5735</v>
      </c>
      <c r="C102" s="234" t="s">
        <v>5736</v>
      </c>
      <c r="D102" s="234" t="s">
        <v>5737</v>
      </c>
      <c r="E102" s="234" t="s">
        <v>19</v>
      </c>
      <c r="F102" s="234" t="s">
        <v>19</v>
      </c>
      <c r="G102" s="234" t="s">
        <v>19</v>
      </c>
      <c r="H102" s="234" t="s">
        <v>5738</v>
      </c>
      <c r="I102" s="234" t="s">
        <v>19</v>
      </c>
      <c r="J102" s="234" t="s">
        <v>5739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5740</v>
      </c>
      <c r="B103" s="234" t="s">
        <v>5741</v>
      </c>
      <c r="C103" s="234" t="s">
        <v>5742</v>
      </c>
      <c r="D103" s="234" t="s">
        <v>5737</v>
      </c>
      <c r="E103" s="234" t="s">
        <v>19</v>
      </c>
      <c r="F103" s="234" t="s">
        <v>5743</v>
      </c>
      <c r="G103" s="234" t="s">
        <v>19</v>
      </c>
      <c r="H103" s="234" t="s">
        <v>5744</v>
      </c>
      <c r="I103" s="234" t="s">
        <v>5745</v>
      </c>
      <c r="J103" s="234" t="s">
        <v>5746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2617</v>
      </c>
      <c r="B104" s="233" t="s">
        <v>5747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5748</v>
      </c>
      <c r="B105" s="234" t="s">
        <v>5749</v>
      </c>
      <c r="C105" s="234" t="s">
        <v>5750</v>
      </c>
      <c r="D105" s="234" t="s">
        <v>5751</v>
      </c>
      <c r="E105" s="234" t="s">
        <v>5752</v>
      </c>
      <c r="F105" s="234" t="s">
        <v>19</v>
      </c>
      <c r="G105" s="234" t="s">
        <v>19</v>
      </c>
      <c r="H105" s="234" t="s">
        <v>5753</v>
      </c>
      <c r="I105" s="234" t="s">
        <v>5754</v>
      </c>
      <c r="J105" s="234" t="s">
        <v>5755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5756</v>
      </c>
      <c r="B106" s="232" t="s">
        <v>5757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2631</v>
      </c>
      <c r="B107" s="233" t="s">
        <v>5758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5759</v>
      </c>
      <c r="B108" s="234" t="s">
        <v>5760</v>
      </c>
      <c r="C108" s="234" t="s">
        <v>5761</v>
      </c>
      <c r="D108" s="234" t="s">
        <v>5425</v>
      </c>
      <c r="E108" s="234" t="s">
        <v>5211</v>
      </c>
      <c r="F108" s="234" t="s">
        <v>19</v>
      </c>
      <c r="G108" s="234" t="s">
        <v>19</v>
      </c>
      <c r="H108" s="234" t="s">
        <v>5762</v>
      </c>
      <c r="I108" s="234" t="s">
        <v>19</v>
      </c>
      <c r="J108" s="234" t="s">
        <v>5763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5764</v>
      </c>
      <c r="B109" s="234" t="s">
        <v>5765</v>
      </c>
      <c r="C109" s="234" t="s">
        <v>5766</v>
      </c>
      <c r="D109" s="234" t="s">
        <v>5217</v>
      </c>
      <c r="E109" s="234" t="s">
        <v>19</v>
      </c>
      <c r="F109" s="234" t="s">
        <v>5219</v>
      </c>
      <c r="G109" s="234" t="s">
        <v>19</v>
      </c>
      <c r="H109" s="234" t="s">
        <v>5767</v>
      </c>
      <c r="I109" s="234" t="s">
        <v>19</v>
      </c>
      <c r="J109" s="234" t="s">
        <v>5768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2635</v>
      </c>
      <c r="B110" s="233" t="s">
        <v>5769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5770</v>
      </c>
      <c r="B111" s="234" t="s">
        <v>5771</v>
      </c>
      <c r="C111" s="234" t="s">
        <v>5772</v>
      </c>
      <c r="D111" s="234" t="s">
        <v>5773</v>
      </c>
      <c r="E111" s="234" t="s">
        <v>19</v>
      </c>
      <c r="F111" s="234" t="s">
        <v>5774</v>
      </c>
      <c r="G111" s="234" t="s">
        <v>19</v>
      </c>
      <c r="H111" s="234" t="s">
        <v>5775</v>
      </c>
      <c r="I111" s="234" t="s">
        <v>5776</v>
      </c>
      <c r="J111" s="234" t="s">
        <v>5777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5778</v>
      </c>
      <c r="B112" s="234" t="s">
        <v>5779</v>
      </c>
      <c r="C112" s="234" t="s">
        <v>5780</v>
      </c>
      <c r="D112" s="234" t="s">
        <v>5781</v>
      </c>
      <c r="E112" s="234" t="s">
        <v>19</v>
      </c>
      <c r="F112" s="234" t="s">
        <v>19</v>
      </c>
      <c r="G112" s="234" t="s">
        <v>19</v>
      </c>
      <c r="H112" s="234" t="s">
        <v>5782</v>
      </c>
      <c r="I112" s="234" t="s">
        <v>19</v>
      </c>
      <c r="J112" s="234" t="s">
        <v>5783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5784</v>
      </c>
      <c r="B113" s="234" t="s">
        <v>5785</v>
      </c>
      <c r="C113" s="234" t="s">
        <v>5786</v>
      </c>
      <c r="D113" s="234" t="s">
        <v>5787</v>
      </c>
      <c r="E113" s="234" t="s">
        <v>19</v>
      </c>
      <c r="F113" s="234" t="s">
        <v>19</v>
      </c>
      <c r="G113" s="234" t="s">
        <v>19</v>
      </c>
      <c r="H113" s="234" t="s">
        <v>5788</v>
      </c>
      <c r="I113" s="234" t="s">
        <v>5789</v>
      </c>
      <c r="J113" s="234" t="s">
        <v>5790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5791</v>
      </c>
      <c r="B114" s="234" t="s">
        <v>5792</v>
      </c>
      <c r="C114" s="234" t="s">
        <v>5793</v>
      </c>
      <c r="D114" s="234" t="s">
        <v>5794</v>
      </c>
      <c r="E114" s="234" t="s">
        <v>19</v>
      </c>
      <c r="F114" s="234" t="s">
        <v>19</v>
      </c>
      <c r="G114" s="234" t="s">
        <v>5795</v>
      </c>
      <c r="H114" s="234" t="s">
        <v>5796</v>
      </c>
      <c r="I114" s="234" t="s">
        <v>5797</v>
      </c>
      <c r="J114" s="234" t="s">
        <v>5798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5799</v>
      </c>
      <c r="B115" s="234" t="s">
        <v>5800</v>
      </c>
      <c r="C115" s="234" t="s">
        <v>5801</v>
      </c>
      <c r="D115" s="234" t="s">
        <v>5802</v>
      </c>
      <c r="E115" s="234" t="s">
        <v>19</v>
      </c>
      <c r="F115" s="234" t="s">
        <v>5803</v>
      </c>
      <c r="G115" s="234" t="s">
        <v>19</v>
      </c>
      <c r="H115" s="234" t="s">
        <v>5804</v>
      </c>
      <c r="I115" s="234" t="s">
        <v>5804</v>
      </c>
      <c r="J115" s="234" t="s">
        <v>5805</v>
      </c>
      <c r="K115" s="237">
        <f>IF(COUNTIF(L115:AY115,"&lt;&gt;")=0,"",SUMPRODUCT(((Recommendations[ImplStatus]="Implemented")+(Recommendations[ImplStatus]="Compensated"))*ISNUMBER(MATCH(Recommendations[Id],L115:AY115,0)))/COUNTIF(L115:AY115,"&lt;&gt;"))</f>
        <v>0</v>
      </c>
      <c r="L115" s="240" t="s">
        <v>13</v>
      </c>
      <c r="M115" s="240" t="s">
        <v>228</v>
      </c>
      <c r="N115" s="240" t="s">
        <v>233</v>
      </c>
      <c r="O115" s="240" t="s">
        <v>237</v>
      </c>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2639</v>
      </c>
      <c r="B116" s="233" t="s">
        <v>5806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5807</v>
      </c>
      <c r="B117" s="234" t="s">
        <v>5808</v>
      </c>
      <c r="C117" s="234" t="s">
        <v>5809</v>
      </c>
      <c r="D117" s="234" t="s">
        <v>5810</v>
      </c>
      <c r="E117" s="234" t="s">
        <v>19</v>
      </c>
      <c r="F117" s="234" t="s">
        <v>5811</v>
      </c>
      <c r="G117" s="234" t="s">
        <v>5812</v>
      </c>
      <c r="H117" s="234" t="s">
        <v>5813</v>
      </c>
      <c r="I117" s="234" t="s">
        <v>5814</v>
      </c>
      <c r="J117" s="234" t="s">
        <v>5815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5816</v>
      </c>
      <c r="B118" s="234" t="s">
        <v>5817</v>
      </c>
      <c r="C118" s="234" t="s">
        <v>5818</v>
      </c>
      <c r="D118" s="234" t="s">
        <v>5819</v>
      </c>
      <c r="E118" s="234" t="s">
        <v>19</v>
      </c>
      <c r="F118" s="234" t="s">
        <v>19</v>
      </c>
      <c r="G118" s="234" t="s">
        <v>19</v>
      </c>
      <c r="H118" s="234" t="s">
        <v>5820</v>
      </c>
      <c r="I118" s="234" t="s">
        <v>5653</v>
      </c>
      <c r="J118" s="234" t="s">
        <v>5821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5822</v>
      </c>
      <c r="B119" s="234" t="s">
        <v>5823</v>
      </c>
      <c r="C119" s="234" t="s">
        <v>5824</v>
      </c>
      <c r="D119" s="234" t="s">
        <v>5825</v>
      </c>
      <c r="E119" s="234" t="s">
        <v>19</v>
      </c>
      <c r="F119" s="234" t="s">
        <v>5826</v>
      </c>
      <c r="G119" s="234" t="s">
        <v>19</v>
      </c>
      <c r="H119" s="234" t="s">
        <v>5827</v>
      </c>
      <c r="I119" s="234" t="s">
        <v>5828</v>
      </c>
      <c r="J119" s="234" t="s">
        <v>5829</v>
      </c>
      <c r="K119" s="237">
        <f>IF(COUNTIF(L119:AY119,"&lt;&gt;")=0,"",SUMPRODUCT(((Recommendations[ImplStatus]="Implemented")+(Recommendations[ImplStatus]="Compensated"))*ISNUMBER(MATCH(Recommendations[Id],L119:AY119,0)))/COUNTIF(L119:AY119,"&lt;&gt;"))</f>
        <v>0</v>
      </c>
      <c r="L119" s="240" t="s">
        <v>23</v>
      </c>
      <c r="M119" s="240" t="s">
        <v>251</v>
      </c>
      <c r="N119" s="240" t="s">
        <v>1392</v>
      </c>
      <c r="O119" s="240" t="s">
        <v>1397</v>
      </c>
      <c r="P119" s="240" t="s">
        <v>1815</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2643</v>
      </c>
      <c r="B120" s="233" t="s">
        <v>5830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5831</v>
      </c>
      <c r="B121" s="234" t="s">
        <v>5832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5833</v>
      </c>
      <c r="B122" s="234" t="s">
        <v>5834</v>
      </c>
      <c r="C122" s="234" t="s">
        <v>5835</v>
      </c>
      <c r="D122" s="234" t="s">
        <v>5836</v>
      </c>
      <c r="E122" s="234" t="s">
        <v>19</v>
      </c>
      <c r="F122" s="234" t="s">
        <v>5837</v>
      </c>
      <c r="G122" s="234" t="s">
        <v>19</v>
      </c>
      <c r="H122" s="234" t="s">
        <v>5838</v>
      </c>
      <c r="I122" s="234" t="s">
        <v>5839</v>
      </c>
      <c r="J122" s="234" t="s">
        <v>5840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5841</v>
      </c>
      <c r="B123" s="234" t="s">
        <v>5842</v>
      </c>
      <c r="C123" s="234" t="s">
        <v>5843</v>
      </c>
      <c r="D123" s="234" t="s">
        <v>5844</v>
      </c>
      <c r="E123" s="234" t="s">
        <v>19</v>
      </c>
      <c r="F123" s="234" t="s">
        <v>5845</v>
      </c>
      <c r="G123" s="234" t="s">
        <v>19</v>
      </c>
      <c r="H123" s="234" t="s">
        <v>5846</v>
      </c>
      <c r="I123" s="234" t="s">
        <v>19</v>
      </c>
      <c r="J123" s="234" t="s">
        <v>5847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2647</v>
      </c>
      <c r="B124" s="233" t="s">
        <v>5848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5849</v>
      </c>
      <c r="B125" s="234" t="s">
        <v>5850</v>
      </c>
      <c r="C125" s="234" t="s">
        <v>5851</v>
      </c>
      <c r="D125" s="234" t="s">
        <v>5852</v>
      </c>
      <c r="E125" s="234" t="s">
        <v>19</v>
      </c>
      <c r="F125" s="234" t="s">
        <v>19</v>
      </c>
      <c r="G125" s="234" t="s">
        <v>19</v>
      </c>
      <c r="H125" s="234" t="s">
        <v>5853</v>
      </c>
      <c r="I125" s="234" t="s">
        <v>19</v>
      </c>
      <c r="J125" s="234" t="s">
        <v>5854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5855</v>
      </c>
      <c r="B126" s="234" t="s">
        <v>5856</v>
      </c>
      <c r="C126" s="234" t="s">
        <v>5857</v>
      </c>
      <c r="D126" s="234" t="s">
        <v>5858</v>
      </c>
      <c r="E126" s="234" t="s">
        <v>19</v>
      </c>
      <c r="F126" s="234" t="s">
        <v>5859</v>
      </c>
      <c r="G126" s="234" t="s">
        <v>19</v>
      </c>
      <c r="H126" s="234" t="s">
        <v>5860</v>
      </c>
      <c r="I126" s="234" t="s">
        <v>5861</v>
      </c>
      <c r="J126" s="234" t="s">
        <v>5862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5863</v>
      </c>
      <c r="B127" s="234" t="s">
        <v>5864</v>
      </c>
      <c r="C127" s="234" t="s">
        <v>5865</v>
      </c>
      <c r="D127" s="234" t="s">
        <v>5866</v>
      </c>
      <c r="E127" s="234" t="s">
        <v>5867</v>
      </c>
      <c r="F127" s="234" t="s">
        <v>19</v>
      </c>
      <c r="G127" s="234" t="s">
        <v>19</v>
      </c>
      <c r="H127" s="234" t="s">
        <v>5868</v>
      </c>
      <c r="I127" s="234" t="s">
        <v>19</v>
      </c>
      <c r="J127" s="234" t="s">
        <v>5869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5870</v>
      </c>
      <c r="B128" s="234" t="s">
        <v>5871</v>
      </c>
      <c r="C128" s="234" t="s">
        <v>5872</v>
      </c>
      <c r="D128" s="234" t="s">
        <v>19</v>
      </c>
      <c r="E128" s="234" t="s">
        <v>19</v>
      </c>
      <c r="F128" s="234" t="s">
        <v>19</v>
      </c>
      <c r="G128" s="234" t="s">
        <v>19</v>
      </c>
      <c r="H128" s="234" t="s">
        <v>5873</v>
      </c>
      <c r="I128" s="234" t="s">
        <v>5874</v>
      </c>
      <c r="J128" s="234" t="s">
        <v>5875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5876</v>
      </c>
      <c r="B129" s="234" t="s">
        <v>5877</v>
      </c>
      <c r="C129" s="234" t="s">
        <v>5878</v>
      </c>
      <c r="D129" s="234" t="s">
        <v>19</v>
      </c>
      <c r="E129" s="234" t="s">
        <v>5879</v>
      </c>
      <c r="F129" s="234" t="s">
        <v>19</v>
      </c>
      <c r="G129" s="234" t="s">
        <v>19</v>
      </c>
      <c r="H129" s="234" t="s">
        <v>5880</v>
      </c>
      <c r="I129" s="234" t="s">
        <v>19</v>
      </c>
      <c r="J129" s="234" t="s">
        <v>5881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5882</v>
      </c>
      <c r="B130" s="234" t="s">
        <v>5883</v>
      </c>
      <c r="C130" s="234" t="s">
        <v>5884</v>
      </c>
      <c r="D130" s="234" t="s">
        <v>19</v>
      </c>
      <c r="E130" s="234" t="s">
        <v>19</v>
      </c>
      <c r="F130" s="234" t="s">
        <v>19</v>
      </c>
      <c r="G130" s="234" t="s">
        <v>19</v>
      </c>
      <c r="H130" s="234" t="s">
        <v>5885</v>
      </c>
      <c r="I130" s="234" t="s">
        <v>19</v>
      </c>
      <c r="J130" s="234" t="s">
        <v>5886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5887</v>
      </c>
      <c r="B131" s="232" t="s">
        <v>5888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2665</v>
      </c>
      <c r="B132" s="233" t="s">
        <v>5889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5890</v>
      </c>
      <c r="B133" s="234" t="s">
        <v>5891</v>
      </c>
      <c r="C133" s="234" t="s">
        <v>5892</v>
      </c>
      <c r="D133" s="234" t="s">
        <v>5425</v>
      </c>
      <c r="E133" s="234" t="s">
        <v>5211</v>
      </c>
      <c r="F133" s="234" t="s">
        <v>19</v>
      </c>
      <c r="G133" s="234" t="s">
        <v>19</v>
      </c>
      <c r="H133" s="234" t="s">
        <v>5893</v>
      </c>
      <c r="I133" s="234" t="s">
        <v>19</v>
      </c>
      <c r="J133" s="234" t="s">
        <v>5894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5895</v>
      </c>
      <c r="B134" s="234" t="s">
        <v>5896</v>
      </c>
      <c r="C134" s="234" t="s">
        <v>5430</v>
      </c>
      <c r="D134" s="234" t="s">
        <v>5217</v>
      </c>
      <c r="E134" s="234" t="s">
        <v>19</v>
      </c>
      <c r="F134" s="234" t="s">
        <v>5219</v>
      </c>
      <c r="G134" s="234" t="s">
        <v>19</v>
      </c>
      <c r="H134" s="234" t="s">
        <v>5897</v>
      </c>
      <c r="I134" s="234" t="s">
        <v>19</v>
      </c>
      <c r="J134" s="234" t="s">
        <v>5898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2669</v>
      </c>
      <c r="B135" s="233" t="s">
        <v>5899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5900</v>
      </c>
      <c r="B136" s="234" t="s">
        <v>5901</v>
      </c>
      <c r="C136" s="234" t="s">
        <v>5902</v>
      </c>
      <c r="D136" s="234" t="s">
        <v>5903</v>
      </c>
      <c r="E136" s="234" t="s">
        <v>5904</v>
      </c>
      <c r="F136" s="234" t="s">
        <v>5905</v>
      </c>
      <c r="G136" s="234" t="s">
        <v>19</v>
      </c>
      <c r="H136" s="234" t="s">
        <v>5906</v>
      </c>
      <c r="I136" s="234" t="s">
        <v>19</v>
      </c>
      <c r="J136" s="234" t="s">
        <v>5907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5908</v>
      </c>
      <c r="B137" s="234" t="s">
        <v>5909</v>
      </c>
      <c r="C137" s="234" t="s">
        <v>5910</v>
      </c>
      <c r="D137" s="234" t="s">
        <v>5911</v>
      </c>
      <c r="E137" s="234" t="s">
        <v>19</v>
      </c>
      <c r="F137" s="234" t="s">
        <v>19</v>
      </c>
      <c r="G137" s="234" t="s">
        <v>19</v>
      </c>
      <c r="H137" s="234" t="s">
        <v>5912</v>
      </c>
      <c r="I137" s="234" t="s">
        <v>19</v>
      </c>
      <c r="J137" s="234" t="s">
        <v>5913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5914</v>
      </c>
      <c r="B138" s="234" t="s">
        <v>5915</v>
      </c>
      <c r="C138" s="234" t="s">
        <v>5916</v>
      </c>
      <c r="D138" s="234" t="s">
        <v>19</v>
      </c>
      <c r="E138" s="234" t="s">
        <v>19</v>
      </c>
      <c r="F138" s="234" t="s">
        <v>19</v>
      </c>
      <c r="G138" s="234" t="s">
        <v>19</v>
      </c>
      <c r="H138" s="234" t="s">
        <v>5917</v>
      </c>
      <c r="I138" s="234" t="s">
        <v>19</v>
      </c>
      <c r="J138" s="234" t="s">
        <v>5918</v>
      </c>
      <c r="K138" s="237">
        <f>IF(COUNTIF(L138:AY138,"&lt;&gt;")=0,"",SUMPRODUCT(((Recommendations[ImplStatus]="Implemented")+(Recommendations[ImplStatus]="Compensated"))*ISNUMBER(MATCH(Recommendations[Id],L138:AY138,0)))/COUNTIF(L138:AY138,"&lt;&gt;"))</f>
        <v>0</v>
      </c>
      <c r="L138" s="240" t="s">
        <v>1417</v>
      </c>
      <c r="M138" s="240" t="s">
        <v>1505</v>
      </c>
      <c r="N138" s="240" t="s">
        <v>1556</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5919</v>
      </c>
      <c r="B139" s="234" t="s">
        <v>5920</v>
      </c>
      <c r="C139" s="234" t="s">
        <v>5921</v>
      </c>
      <c r="D139" s="234" t="s">
        <v>5922</v>
      </c>
      <c r="E139" s="234" t="s">
        <v>19</v>
      </c>
      <c r="F139" s="234" t="s">
        <v>19</v>
      </c>
      <c r="G139" s="234" t="s">
        <v>19</v>
      </c>
      <c r="H139" s="234" t="s">
        <v>5923</v>
      </c>
      <c r="I139" s="234" t="s">
        <v>5924</v>
      </c>
      <c r="J139" s="234" t="s">
        <v>5925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5926</v>
      </c>
      <c r="B140" s="234" t="s">
        <v>5927</v>
      </c>
      <c r="C140" s="234" t="s">
        <v>5928</v>
      </c>
      <c r="D140" s="234" t="s">
        <v>5929</v>
      </c>
      <c r="E140" s="234" t="s">
        <v>19</v>
      </c>
      <c r="F140" s="234" t="s">
        <v>19</v>
      </c>
      <c r="G140" s="234" t="s">
        <v>19</v>
      </c>
      <c r="H140" s="234" t="s">
        <v>5930</v>
      </c>
      <c r="I140" s="234" t="s">
        <v>5653</v>
      </c>
      <c r="J140" s="234" t="s">
        <v>5931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5932</v>
      </c>
      <c r="B141" s="234" t="s">
        <v>5933</v>
      </c>
      <c r="C141" s="234" t="s">
        <v>5934</v>
      </c>
      <c r="D141" s="234" t="s">
        <v>19</v>
      </c>
      <c r="E141" s="234" t="s">
        <v>5935</v>
      </c>
      <c r="F141" s="234" t="s">
        <v>19</v>
      </c>
      <c r="G141" s="234" t="s">
        <v>19</v>
      </c>
      <c r="H141" s="234" t="s">
        <v>5936</v>
      </c>
      <c r="I141" s="234" t="s">
        <v>5653</v>
      </c>
      <c r="J141" s="234" t="s">
        <v>5937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5938</v>
      </c>
      <c r="B142" s="234" t="s">
        <v>5939</v>
      </c>
      <c r="C142" s="234" t="s">
        <v>5940</v>
      </c>
      <c r="D142" s="234" t="s">
        <v>5941</v>
      </c>
      <c r="E142" s="234" t="s">
        <v>5935</v>
      </c>
      <c r="F142" s="234" t="s">
        <v>19</v>
      </c>
      <c r="G142" s="234" t="s">
        <v>19</v>
      </c>
      <c r="H142" s="234" t="s">
        <v>5942</v>
      </c>
      <c r="I142" s="234" t="s">
        <v>5943</v>
      </c>
      <c r="J142" s="234" t="s">
        <v>5944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2673</v>
      </c>
      <c r="B143" s="233" t="s">
        <v>5945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5946</v>
      </c>
      <c r="B144" s="234" t="s">
        <v>5947</v>
      </c>
      <c r="C144" s="234" t="s">
        <v>5948</v>
      </c>
      <c r="D144" s="234" t="s">
        <v>19</v>
      </c>
      <c r="E144" s="234" t="s">
        <v>19</v>
      </c>
      <c r="F144" s="234" t="s">
        <v>19</v>
      </c>
      <c r="G144" s="234" t="s">
        <v>19</v>
      </c>
      <c r="H144" s="234" t="s">
        <v>5949</v>
      </c>
      <c r="I144" s="234" t="s">
        <v>19</v>
      </c>
      <c r="J144" s="234" t="s">
        <v>5950</v>
      </c>
      <c r="K144" s="237">
        <f>IF(COUNTIF(L144:AY144,"&lt;&gt;")=0,"",SUMPRODUCT(((Recommendations[ImplStatus]="Implemented")+(Recommendations[ImplStatus]="Compensated"))*ISNUMBER(MATCH(Recommendations[Id],L144:AY144,0)))/COUNTIF(L144:AY144,"&lt;&gt;"))</f>
        <v>0</v>
      </c>
      <c r="L144" s="240" t="s">
        <v>1412</v>
      </c>
      <c r="M144" s="240" t="s">
        <v>1422</v>
      </c>
      <c r="N144" s="240" t="s">
        <v>1427</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5951</v>
      </c>
      <c r="B145" s="234" t="s">
        <v>5952</v>
      </c>
      <c r="C145" s="234" t="s">
        <v>5953</v>
      </c>
      <c r="D145" s="234" t="s">
        <v>19</v>
      </c>
      <c r="E145" s="234" t="s">
        <v>19</v>
      </c>
      <c r="F145" s="234" t="s">
        <v>19</v>
      </c>
      <c r="G145" s="234" t="s">
        <v>19</v>
      </c>
      <c r="H145" s="234" t="s">
        <v>5954</v>
      </c>
      <c r="I145" s="234" t="s">
        <v>19</v>
      </c>
      <c r="J145" s="234" t="s">
        <v>5955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5956</v>
      </c>
      <c r="B146" s="234" t="s">
        <v>5957</v>
      </c>
      <c r="C146" s="234" t="s">
        <v>5958</v>
      </c>
      <c r="D146" s="234" t="s">
        <v>5959</v>
      </c>
      <c r="E146" s="234" t="s">
        <v>19</v>
      </c>
      <c r="F146" s="234" t="s">
        <v>19</v>
      </c>
      <c r="G146" s="234" t="s">
        <v>19</v>
      </c>
      <c r="H146" s="234" t="s">
        <v>5960</v>
      </c>
      <c r="I146" s="234" t="s">
        <v>19</v>
      </c>
      <c r="J146" s="234" t="s">
        <v>5961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5962</v>
      </c>
      <c r="B147" s="232" t="s">
        <v>5963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2695</v>
      </c>
      <c r="B148" s="233" t="s">
        <v>5964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5965</v>
      </c>
      <c r="B149" s="234" t="s">
        <v>5966</v>
      </c>
      <c r="C149" s="234" t="s">
        <v>5967</v>
      </c>
      <c r="D149" s="234" t="s">
        <v>5425</v>
      </c>
      <c r="E149" s="234" t="s">
        <v>5211</v>
      </c>
      <c r="F149" s="234" t="s">
        <v>19</v>
      </c>
      <c r="G149" s="234" t="s">
        <v>19</v>
      </c>
      <c r="H149" s="234" t="s">
        <v>5968</v>
      </c>
      <c r="I149" s="234" t="s">
        <v>19</v>
      </c>
      <c r="J149" s="234" t="s">
        <v>5969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5970</v>
      </c>
      <c r="B150" s="234" t="s">
        <v>5971</v>
      </c>
      <c r="C150" s="234" t="s">
        <v>5216</v>
      </c>
      <c r="D150" s="234" t="s">
        <v>5217</v>
      </c>
      <c r="E150" s="234" t="s">
        <v>19</v>
      </c>
      <c r="F150" s="234" t="s">
        <v>5219</v>
      </c>
      <c r="G150" s="234" t="s">
        <v>19</v>
      </c>
      <c r="H150" s="234" t="s">
        <v>5972</v>
      </c>
      <c r="I150" s="234" t="s">
        <v>19</v>
      </c>
      <c r="J150" s="234" t="s">
        <v>5973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2699</v>
      </c>
      <c r="B151" s="233" t="s">
        <v>5974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5975</v>
      </c>
      <c r="B152" s="234" t="s">
        <v>5976</v>
      </c>
      <c r="C152" s="234" t="s">
        <v>5977</v>
      </c>
      <c r="D152" s="234" t="s">
        <v>19</v>
      </c>
      <c r="E152" s="234" t="s">
        <v>19</v>
      </c>
      <c r="F152" s="234" t="s">
        <v>19</v>
      </c>
      <c r="G152" s="234" t="s">
        <v>19</v>
      </c>
      <c r="H152" s="234" t="s">
        <v>5978</v>
      </c>
      <c r="I152" s="234" t="s">
        <v>5979</v>
      </c>
      <c r="J152" s="234" t="s">
        <v>5980</v>
      </c>
      <c r="K152" s="237">
        <f>IF(COUNTIF(L152:AY152,"&lt;&gt;")=0,"",SUMPRODUCT(((Recommendations[ImplStatus]="Implemented")+(Recommendations[ImplStatus]="Compensated"))*ISNUMBER(MATCH(Recommendations[Id],L152:AY152,0)))/COUNTIF(L152:AY152,"&lt;&gt;"))</f>
        <v>0</v>
      </c>
      <c r="L152" s="240" t="s">
        <v>980</v>
      </c>
      <c r="M152" s="240" t="s">
        <v>1251</v>
      </c>
      <c r="N152" s="240" t="s">
        <v>1256</v>
      </c>
      <c r="O152" s="240" t="s">
        <v>1319</v>
      </c>
      <c r="P152" s="240" t="s">
        <v>1329</v>
      </c>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5981</v>
      </c>
      <c r="B153" s="234" t="s">
        <v>5982</v>
      </c>
      <c r="C153" s="234" t="s">
        <v>5983</v>
      </c>
      <c r="D153" s="234" t="s">
        <v>5984</v>
      </c>
      <c r="E153" s="234" t="s">
        <v>19</v>
      </c>
      <c r="F153" s="234" t="s">
        <v>5985</v>
      </c>
      <c r="G153" s="234" t="s">
        <v>19</v>
      </c>
      <c r="H153" s="234" t="s">
        <v>5986</v>
      </c>
      <c r="I153" s="234" t="s">
        <v>5987</v>
      </c>
      <c r="J153" s="234" t="s">
        <v>5988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5989</v>
      </c>
      <c r="B154" s="234" t="s">
        <v>5990</v>
      </c>
      <c r="C154" s="234" t="s">
        <v>5991</v>
      </c>
      <c r="D154" s="234" t="s">
        <v>19</v>
      </c>
      <c r="E154" s="234" t="s">
        <v>19</v>
      </c>
      <c r="F154" s="234" t="s">
        <v>5992</v>
      </c>
      <c r="G154" s="234" t="s">
        <v>19</v>
      </c>
      <c r="H154" s="234" t="s">
        <v>5993</v>
      </c>
      <c r="I154" s="234" t="s">
        <v>19</v>
      </c>
      <c r="J154" s="234" t="s">
        <v>5994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5995</v>
      </c>
      <c r="B155" s="234" t="s">
        <v>5996</v>
      </c>
      <c r="C155" s="234" t="s">
        <v>5997</v>
      </c>
      <c r="D155" s="234" t="s">
        <v>19</v>
      </c>
      <c r="E155" s="234" t="s">
        <v>19</v>
      </c>
      <c r="F155" s="234" t="s">
        <v>19</v>
      </c>
      <c r="G155" s="234" t="s">
        <v>19</v>
      </c>
      <c r="H155" s="234" t="s">
        <v>5998</v>
      </c>
      <c r="I155" s="234" t="s">
        <v>5999</v>
      </c>
      <c r="J155" s="234" t="s">
        <v>6000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6001</v>
      </c>
      <c r="B156" s="234" t="s">
        <v>6002</v>
      </c>
      <c r="C156" s="234" t="s">
        <v>6003</v>
      </c>
      <c r="D156" s="234" t="s">
        <v>19</v>
      </c>
      <c r="E156" s="234" t="s">
        <v>19</v>
      </c>
      <c r="F156" s="234" t="s">
        <v>19</v>
      </c>
      <c r="G156" s="234" t="s">
        <v>19</v>
      </c>
      <c r="H156" s="234" t="s">
        <v>6004</v>
      </c>
      <c r="I156" s="234" t="s">
        <v>19</v>
      </c>
      <c r="J156" s="234" t="s">
        <v>6005</v>
      </c>
      <c r="K156" s="237">
        <f>IF(COUNTIF(L156:AY156,"&lt;&gt;")=0,"",SUMPRODUCT(((Recommendations[ImplStatus]="Implemented")+(Recommendations[ImplStatus]="Compensated"))*ISNUMBER(MATCH(Recommendations[Id],L156:AY156,0)))/COUNTIF(L156:AY156,"&lt;&gt;"))</f>
        <v>0</v>
      </c>
      <c r="L156" s="240" t="s">
        <v>1271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6006</v>
      </c>
      <c r="B157" s="234" t="s">
        <v>6007</v>
      </c>
      <c r="C157" s="234" t="s">
        <v>6008</v>
      </c>
      <c r="D157" s="234" t="s">
        <v>6009</v>
      </c>
      <c r="E157" s="234" t="s">
        <v>19</v>
      </c>
      <c r="F157" s="234" t="s">
        <v>19</v>
      </c>
      <c r="G157" s="234" t="s">
        <v>19</v>
      </c>
      <c r="H157" s="234" t="s">
        <v>6010</v>
      </c>
      <c r="I157" s="234" t="s">
        <v>19</v>
      </c>
      <c r="J157" s="234" t="s">
        <v>6011</v>
      </c>
      <c r="K157" s="237">
        <f>IF(COUNTIF(L157:AY157,"&lt;&gt;")=0,"",SUMPRODUCT(((Recommendations[ImplStatus]="Implemented")+(Recommendations[ImplStatus]="Compensated"))*ISNUMBER(MATCH(Recommendations[Id],L157:AY157,0)))/COUNTIF(L157:AY157,"&lt;&gt;"))</f>
        <v>0</v>
      </c>
      <c r="L157" s="240" t="s">
        <v>1261</v>
      </c>
      <c r="M157" s="240" t="s">
        <v>1271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6012</v>
      </c>
      <c r="B158" s="234" t="s">
        <v>6013</v>
      </c>
      <c r="C158" s="234" t="s">
        <v>6014</v>
      </c>
      <c r="D158" s="234" t="s">
        <v>6015</v>
      </c>
      <c r="E158" s="234" t="s">
        <v>19</v>
      </c>
      <c r="F158" s="234" t="s">
        <v>19</v>
      </c>
      <c r="G158" s="234" t="s">
        <v>19</v>
      </c>
      <c r="H158" s="234" t="s">
        <v>19</v>
      </c>
      <c r="I158" s="234" t="s">
        <v>19</v>
      </c>
      <c r="J158" s="234" t="s">
        <v>6016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6017</v>
      </c>
      <c r="B159" s="234" t="s">
        <v>6018</v>
      </c>
      <c r="C159" s="234" t="s">
        <v>6019</v>
      </c>
      <c r="D159" s="234" t="s">
        <v>6020</v>
      </c>
      <c r="E159" s="234" t="s">
        <v>19</v>
      </c>
      <c r="F159" s="234" t="s">
        <v>6021</v>
      </c>
      <c r="G159" s="234" t="s">
        <v>19</v>
      </c>
      <c r="H159" s="234" t="s">
        <v>6022</v>
      </c>
      <c r="I159" s="234" t="s">
        <v>6023</v>
      </c>
      <c r="J159" s="234" t="s">
        <v>6024</v>
      </c>
      <c r="K159" s="237">
        <f>IF(COUNTIF(L159:AY159,"&lt;&gt;")=0,"",SUMPRODUCT(((Recommendations[ImplStatus]="Implemented")+(Recommendations[ImplStatus]="Compensated"))*ISNUMBER(MATCH(Recommendations[Id],L159:AY159,0)))/COUNTIF(L159:AY159,"&lt;&gt;"))</f>
        <v>0</v>
      </c>
      <c r="L159" s="240" t="s">
        <v>1126</v>
      </c>
      <c r="M159" s="240" t="s">
        <v>1135</v>
      </c>
      <c r="N159" s="240" t="s">
        <v>1140</v>
      </c>
      <c r="O159" s="240" t="s">
        <v>1145</v>
      </c>
      <c r="P159" s="240" t="s">
        <v>1150</v>
      </c>
      <c r="Q159" s="240" t="s">
        <v>1155</v>
      </c>
      <c r="R159" s="240" t="s">
        <v>1160</v>
      </c>
      <c r="S159" s="240" t="s">
        <v>1165</v>
      </c>
      <c r="T159" s="240" t="s">
        <v>1334</v>
      </c>
      <c r="U159" s="240" t="s">
        <v>1372</v>
      </c>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2703</v>
      </c>
      <c r="B160" s="233" t="s">
        <v>6025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6026</v>
      </c>
      <c r="B161" s="234" t="s">
        <v>6027</v>
      </c>
      <c r="C161" s="234" t="s">
        <v>6028</v>
      </c>
      <c r="D161" s="234" t="s">
        <v>6029</v>
      </c>
      <c r="E161" s="234" t="s">
        <v>19</v>
      </c>
      <c r="F161" s="234" t="s">
        <v>19</v>
      </c>
      <c r="G161" s="234" t="s">
        <v>6030</v>
      </c>
      <c r="H161" s="234" t="s">
        <v>6031</v>
      </c>
      <c r="I161" s="234" t="s">
        <v>6032</v>
      </c>
      <c r="J161" s="234" t="s">
        <v>6033</v>
      </c>
      <c r="K161" s="237">
        <f>IF(COUNTIF(L161:AY161,"&lt;&gt;")=0,"",SUMPRODUCT(((Recommendations[ImplStatus]="Implemented")+(Recommendations[ImplStatus]="Compensated"))*ISNUMBER(MATCH(Recommendations[Id],L161:AY161,0)))/COUNTIF(L161:AY161,"&lt;&gt;"))</f>
        <v>0</v>
      </c>
      <c r="L161" s="240" t="s">
        <v>975</v>
      </c>
      <c r="M161" s="240" t="s">
        <v>985</v>
      </c>
      <c r="N161" s="240" t="s">
        <v>1447</v>
      </c>
      <c r="O161" s="240" t="s">
        <v>1561</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6034</v>
      </c>
      <c r="B162" s="234" t="s">
        <v>6035</v>
      </c>
      <c r="C162" s="234" t="s">
        <v>6036</v>
      </c>
      <c r="D162" s="234" t="s">
        <v>6037</v>
      </c>
      <c r="E162" s="234" t="s">
        <v>19</v>
      </c>
      <c r="F162" s="234" t="s">
        <v>19</v>
      </c>
      <c r="G162" s="234" t="s">
        <v>19</v>
      </c>
      <c r="H162" s="234" t="s">
        <v>6038</v>
      </c>
      <c r="I162" s="234" t="s">
        <v>19</v>
      </c>
      <c r="J162" s="234" t="s">
        <v>6039</v>
      </c>
      <c r="K162" s="237">
        <f>IF(COUNTIF(L162:AY162,"&lt;&gt;")=0,"",SUMPRODUCT(((Recommendations[ImplStatus]="Implemented")+(Recommendations[ImplStatus]="Compensated"))*ISNUMBER(MATCH(Recommendations[Id],L162:AY162,0)))/COUNTIF(L162:AY162,"&lt;&gt;"))</f>
        <v>0</v>
      </c>
      <c r="L162" s="240" t="s">
        <v>554</v>
      </c>
      <c r="M162" s="240" t="s">
        <v>559</v>
      </c>
      <c r="N162" s="240" t="s">
        <v>564</v>
      </c>
      <c r="O162" s="240" t="s">
        <v>569</v>
      </c>
      <c r="P162" s="240" t="s">
        <v>574</v>
      </c>
      <c r="Q162" s="240" t="s">
        <v>579</v>
      </c>
      <c r="R162" s="240" t="s">
        <v>584</v>
      </c>
      <c r="S162" s="240" t="s">
        <v>589</v>
      </c>
      <c r="T162" s="240" t="s">
        <v>593</v>
      </c>
      <c r="U162" s="240" t="s">
        <v>597</v>
      </c>
      <c r="V162" s="240" t="s">
        <v>601</v>
      </c>
      <c r="W162" s="240" t="s">
        <v>605</v>
      </c>
      <c r="X162" s="240" t="s">
        <v>609</v>
      </c>
      <c r="Y162" s="240" t="s">
        <v>613</v>
      </c>
      <c r="Z162" s="240" t="s">
        <v>617</v>
      </c>
      <c r="AA162" s="240" t="s">
        <v>621</v>
      </c>
      <c r="AB162" s="240" t="s">
        <v>626</v>
      </c>
      <c r="AC162" s="240" t="s">
        <v>630</v>
      </c>
      <c r="AD162" s="240" t="s">
        <v>634</v>
      </c>
      <c r="AE162" s="240" t="s">
        <v>638</v>
      </c>
      <c r="AF162" s="240" t="s">
        <v>643</v>
      </c>
      <c r="AG162" s="240" t="s">
        <v>648</v>
      </c>
      <c r="AH162" s="240" t="s">
        <v>652</v>
      </c>
      <c r="AI162" s="240" t="s">
        <v>740</v>
      </c>
      <c r="AJ162" s="240" t="s">
        <v>1471</v>
      </c>
      <c r="AK162" s="240" t="s">
        <v>1476</v>
      </c>
      <c r="AL162" s="240" t="s">
        <v>1547</v>
      </c>
      <c r="AM162" s="240" t="s">
        <v>1552</v>
      </c>
      <c r="AN162" s="240"/>
      <c r="AO162" s="240"/>
      <c r="AP162" s="240"/>
      <c r="AQ162" s="240"/>
      <c r="AR162" s="240"/>
      <c r="AS162" s="240"/>
      <c r="AT162" s="240"/>
      <c r="AU162" s="240"/>
      <c r="AV162" s="240"/>
      <c r="AW162" s="240"/>
      <c r="AX162" s="240"/>
      <c r="AY162" s="250"/>
    </row>
    <row r="163" spans="1:51" ht="60" customHeight="1" x14ac:dyDescent="0.35">
      <c r="A163" s="246" t="s">
        <v>6040</v>
      </c>
      <c r="B163" s="234" t="s">
        <v>6041</v>
      </c>
      <c r="C163" s="234" t="s">
        <v>6042</v>
      </c>
      <c r="D163" s="234" t="s">
        <v>6037</v>
      </c>
      <c r="E163" s="234" t="s">
        <v>19</v>
      </c>
      <c r="F163" s="234" t="s">
        <v>6043</v>
      </c>
      <c r="G163" s="234" t="s">
        <v>19</v>
      </c>
      <c r="H163" s="234" t="s">
        <v>6044</v>
      </c>
      <c r="I163" s="234" t="s">
        <v>19</v>
      </c>
      <c r="J163" s="234" t="s">
        <v>6045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6046</v>
      </c>
      <c r="B164" s="234" t="s">
        <v>6047</v>
      </c>
      <c r="C164" s="234" t="s">
        <v>6048</v>
      </c>
      <c r="D164" s="234" t="s">
        <v>6049</v>
      </c>
      <c r="E164" s="234" t="s">
        <v>19</v>
      </c>
      <c r="F164" s="234" t="s">
        <v>19</v>
      </c>
      <c r="G164" s="234" t="s">
        <v>19</v>
      </c>
      <c r="H164" s="234" t="s">
        <v>6050</v>
      </c>
      <c r="I164" s="234" t="s">
        <v>6051</v>
      </c>
      <c r="J164" s="234" t="s">
        <v>6052</v>
      </c>
      <c r="K164" s="237">
        <f>IF(COUNTIF(L164:AY164,"&lt;&gt;")=0,"",SUMPRODUCT(((Recommendations[ImplStatus]="Implemented")+(Recommendations[ImplStatus]="Compensated"))*ISNUMBER(MATCH(Recommendations[Id],L164:AY164,0)))/COUNTIF(L164:AY164,"&lt;&gt;"))</f>
        <v>0</v>
      </c>
      <c r="L164" s="240" t="s">
        <v>1295</v>
      </c>
      <c r="M164" s="240" t="s">
        <v>1300</v>
      </c>
      <c r="N164" s="240" t="s">
        <v>1305</v>
      </c>
      <c r="O164" s="240" t="s">
        <v>1324</v>
      </c>
      <c r="P164" s="240" t="s">
        <v>1452</v>
      </c>
      <c r="Q164" s="240" t="s">
        <v>1457</v>
      </c>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6053</v>
      </c>
      <c r="B165" s="234" t="s">
        <v>6054</v>
      </c>
      <c r="C165" s="234" t="s">
        <v>6055</v>
      </c>
      <c r="D165" s="234" t="s">
        <v>19</v>
      </c>
      <c r="E165" s="234" t="s">
        <v>19</v>
      </c>
      <c r="F165" s="234" t="s">
        <v>19</v>
      </c>
      <c r="G165" s="234" t="s">
        <v>19</v>
      </c>
      <c r="H165" s="234" t="s">
        <v>6056</v>
      </c>
      <c r="I165" s="234" t="s">
        <v>19</v>
      </c>
      <c r="J165" s="234" t="s">
        <v>6057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6058</v>
      </c>
      <c r="B166" s="234" t="s">
        <v>6059</v>
      </c>
      <c r="C166" s="234" t="s">
        <v>6060</v>
      </c>
      <c r="D166" s="234" t="s">
        <v>6061</v>
      </c>
      <c r="E166" s="234" t="s">
        <v>19</v>
      </c>
      <c r="F166" s="234" t="s">
        <v>19</v>
      </c>
      <c r="G166" s="234" t="s">
        <v>19</v>
      </c>
      <c r="H166" s="234" t="s">
        <v>6062</v>
      </c>
      <c r="I166" s="234" t="s">
        <v>6063</v>
      </c>
      <c r="J166" s="234" t="s">
        <v>6064</v>
      </c>
      <c r="K166" s="237">
        <f>IF(COUNTIF(L166:AY166,"&lt;&gt;")=0,"",SUMPRODUCT(((Recommendations[ImplStatus]="Implemented")+(Recommendations[ImplStatus]="Compensated"))*ISNUMBER(MATCH(Recommendations[Id],L166:AY166,0)))/COUNTIF(L166:AY166,"&lt;&gt;"))</f>
        <v>0</v>
      </c>
      <c r="L166" s="240" t="s">
        <v>1442</v>
      </c>
      <c r="M166" s="240" t="s">
        <v>1461</v>
      </c>
      <c r="N166" s="240" t="s">
        <v>1466</v>
      </c>
      <c r="O166" s="240" t="s">
        <v>1480</v>
      </c>
      <c r="P166" s="240" t="s">
        <v>1485</v>
      </c>
      <c r="Q166" s="240" t="s">
        <v>1490</v>
      </c>
      <c r="R166" s="240" t="s">
        <v>1509</v>
      </c>
      <c r="S166" s="240" t="s">
        <v>1514</v>
      </c>
      <c r="T166" s="240" t="s">
        <v>1519</v>
      </c>
      <c r="U166" s="240" t="s">
        <v>1524</v>
      </c>
      <c r="V166" s="240" t="s">
        <v>1529</v>
      </c>
      <c r="W166" s="240" t="s">
        <v>1534</v>
      </c>
      <c r="X166" s="240" t="s">
        <v>1539</v>
      </c>
      <c r="Y166" s="240" t="s">
        <v>1543</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6065</v>
      </c>
      <c r="B167" s="234" t="s">
        <v>6066</v>
      </c>
      <c r="C167" s="234" t="s">
        <v>6067</v>
      </c>
      <c r="D167" s="234" t="s">
        <v>19</v>
      </c>
      <c r="E167" s="234" t="s">
        <v>19</v>
      </c>
      <c r="F167" s="234" t="s">
        <v>19</v>
      </c>
      <c r="G167" s="234" t="s">
        <v>19</v>
      </c>
      <c r="H167" s="234" t="s">
        <v>6068</v>
      </c>
      <c r="I167" s="234" t="s">
        <v>6069</v>
      </c>
      <c r="J167" s="234" t="s">
        <v>6070</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6071</v>
      </c>
      <c r="B168" s="234" t="s">
        <v>6072</v>
      </c>
      <c r="C168" s="234" t="s">
        <v>6073</v>
      </c>
      <c r="D168" s="234" t="s">
        <v>6074</v>
      </c>
      <c r="E168" s="234" t="s">
        <v>19</v>
      </c>
      <c r="F168" s="234" t="s">
        <v>19</v>
      </c>
      <c r="G168" s="234" t="s">
        <v>19</v>
      </c>
      <c r="H168" s="234" t="s">
        <v>6075</v>
      </c>
      <c r="I168" s="234" t="s">
        <v>19</v>
      </c>
      <c r="J168" s="234" t="s">
        <v>6076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6077</v>
      </c>
      <c r="B169" s="234" t="s">
        <v>6078</v>
      </c>
      <c r="C169" s="234" t="s">
        <v>6079</v>
      </c>
      <c r="D169" s="234" t="s">
        <v>6080</v>
      </c>
      <c r="E169" s="234" t="s">
        <v>19</v>
      </c>
      <c r="F169" s="234" t="s">
        <v>19</v>
      </c>
      <c r="G169" s="234" t="s">
        <v>6081</v>
      </c>
      <c r="H169" s="234" t="s">
        <v>6082</v>
      </c>
      <c r="I169" s="234" t="s">
        <v>6083</v>
      </c>
      <c r="J169" s="234" t="s">
        <v>6084</v>
      </c>
      <c r="K169" s="237">
        <f>IF(COUNTIF(L169:AY169,"&lt;&gt;")=0,"",SUMPRODUCT(((Recommendations[ImplStatus]="Implemented")+(Recommendations[ImplStatus]="Compensated"))*ISNUMBER(MATCH(Recommendations[Id],L169:AY169,0)))/COUNTIF(L169:AY169,"&lt;&gt;"))</f>
        <v>0</v>
      </c>
      <c r="L169" s="240" t="s">
        <v>1231</v>
      </c>
      <c r="M169" s="240" t="s">
        <v>1236</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6085</v>
      </c>
      <c r="B170" s="234" t="s">
        <v>6086</v>
      </c>
      <c r="C170" s="234" t="s">
        <v>6087</v>
      </c>
      <c r="D170" s="234" t="s">
        <v>6088</v>
      </c>
      <c r="E170" s="234" t="s">
        <v>19</v>
      </c>
      <c r="F170" s="234" t="s">
        <v>19</v>
      </c>
      <c r="G170" s="234" t="s">
        <v>19</v>
      </c>
      <c r="H170" s="234" t="s">
        <v>6089</v>
      </c>
      <c r="I170" s="234" t="s">
        <v>6090</v>
      </c>
      <c r="J170" s="234" t="s">
        <v>6091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6092</v>
      </c>
      <c r="B171" s="234" t="s">
        <v>6093</v>
      </c>
      <c r="C171" s="234" t="s">
        <v>6087</v>
      </c>
      <c r="D171" s="234" t="s">
        <v>6094</v>
      </c>
      <c r="E171" s="234" t="s">
        <v>19</v>
      </c>
      <c r="F171" s="234" t="s">
        <v>19</v>
      </c>
      <c r="G171" s="234" t="s">
        <v>6095</v>
      </c>
      <c r="H171" s="234" t="s">
        <v>6089</v>
      </c>
      <c r="I171" s="234" t="s">
        <v>6096</v>
      </c>
      <c r="J171" s="234" t="s">
        <v>6097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6098</v>
      </c>
      <c r="B172" s="234" t="s">
        <v>6099</v>
      </c>
      <c r="C172" s="234" t="s">
        <v>6100</v>
      </c>
      <c r="D172" s="234" t="s">
        <v>6101</v>
      </c>
      <c r="E172" s="234" t="s">
        <v>19</v>
      </c>
      <c r="F172" s="234" t="s">
        <v>19</v>
      </c>
      <c r="G172" s="234" t="s">
        <v>19</v>
      </c>
      <c r="H172" s="234" t="s">
        <v>6102</v>
      </c>
      <c r="I172" s="234" t="s">
        <v>19</v>
      </c>
      <c r="J172" s="234" t="s">
        <v>6103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2707</v>
      </c>
      <c r="B173" s="233" t="s">
        <v>6104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6105</v>
      </c>
      <c r="B174" s="234" t="s">
        <v>6106</v>
      </c>
      <c r="C174" s="234" t="s">
        <v>6107</v>
      </c>
      <c r="D174" s="234" t="s">
        <v>6108</v>
      </c>
      <c r="E174" s="234" t="s">
        <v>6109</v>
      </c>
      <c r="F174" s="234" t="s">
        <v>19</v>
      </c>
      <c r="G174" s="234" t="s">
        <v>19</v>
      </c>
      <c r="H174" s="234" t="s">
        <v>6110</v>
      </c>
      <c r="I174" s="234" t="s">
        <v>6111</v>
      </c>
      <c r="J174" s="234" t="s">
        <v>6112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6113</v>
      </c>
      <c r="B175" s="234" t="s">
        <v>6114</v>
      </c>
      <c r="C175" s="234" t="s">
        <v>6115</v>
      </c>
      <c r="D175" s="234" t="s">
        <v>19</v>
      </c>
      <c r="E175" s="234" t="s">
        <v>6116</v>
      </c>
      <c r="F175" s="234" t="s">
        <v>19</v>
      </c>
      <c r="G175" s="234" t="s">
        <v>19</v>
      </c>
      <c r="H175" s="234" t="s">
        <v>6117</v>
      </c>
      <c r="I175" s="234" t="s">
        <v>19</v>
      </c>
      <c r="J175" s="234" t="s">
        <v>6118</v>
      </c>
      <c r="K175" s="237">
        <f>IF(COUNTIF(L175:AY175,"&lt;&gt;")=0,"",SUMPRODUCT(((Recommendations[ImplStatus]="Implemented")+(Recommendations[ImplStatus]="Compensated"))*ISNUMBER(MATCH(Recommendations[Id],L175:AY175,0)))/COUNTIF(L175:AY175,"&lt;&gt;"))</f>
        <v>0</v>
      </c>
      <c r="L175" s="240" t="s">
        <v>315</v>
      </c>
      <c r="M175" s="240" t="s">
        <v>970</v>
      </c>
      <c r="N175" s="240" t="s">
        <v>1131</v>
      </c>
      <c r="O175" s="240" t="s">
        <v>1565</v>
      </c>
      <c r="P175" s="240" t="s">
        <v>1570</v>
      </c>
      <c r="Q175" s="240" t="s">
        <v>1575</v>
      </c>
      <c r="R175" s="240" t="s">
        <v>1580</v>
      </c>
      <c r="S175" s="240" t="s">
        <v>1585</v>
      </c>
      <c r="T175" s="240" t="s">
        <v>1590</v>
      </c>
      <c r="U175" s="240" t="s">
        <v>1615</v>
      </c>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6119</v>
      </c>
      <c r="B176" s="234" t="s">
        <v>6120</v>
      </c>
      <c r="C176" s="234" t="s">
        <v>6121</v>
      </c>
      <c r="D176" s="234" t="s">
        <v>19</v>
      </c>
      <c r="E176" s="234" t="s">
        <v>6122</v>
      </c>
      <c r="F176" s="234" t="s">
        <v>19</v>
      </c>
      <c r="G176" s="234" t="s">
        <v>19</v>
      </c>
      <c r="H176" s="234" t="s">
        <v>6123</v>
      </c>
      <c r="I176" s="234" t="s">
        <v>6124</v>
      </c>
      <c r="J176" s="234" t="s">
        <v>6125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2712</v>
      </c>
      <c r="B177" s="233" t="s">
        <v>6126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6127</v>
      </c>
      <c r="B178" s="234" t="s">
        <v>6128</v>
      </c>
      <c r="C178" s="234" t="s">
        <v>6129</v>
      </c>
      <c r="D178" s="234" t="s">
        <v>6130</v>
      </c>
      <c r="E178" s="234" t="s">
        <v>6131</v>
      </c>
      <c r="F178" s="234" t="s">
        <v>6132</v>
      </c>
      <c r="G178" s="234" t="s">
        <v>19</v>
      </c>
      <c r="H178" s="234" t="s">
        <v>6133</v>
      </c>
      <c r="I178" s="234" t="s">
        <v>6134</v>
      </c>
      <c r="J178" s="234" t="s">
        <v>6135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2716</v>
      </c>
      <c r="B179" s="233" t="s">
        <v>6136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6137</v>
      </c>
      <c r="B180" s="234" t="s">
        <v>6138</v>
      </c>
      <c r="C180" s="234" t="s">
        <v>6139</v>
      </c>
      <c r="D180" s="234" t="s">
        <v>6130</v>
      </c>
      <c r="E180" s="234" t="s">
        <v>6140</v>
      </c>
      <c r="F180" s="234" t="s">
        <v>19</v>
      </c>
      <c r="G180" s="234" t="s">
        <v>19</v>
      </c>
      <c r="H180" s="234" t="s">
        <v>6141</v>
      </c>
      <c r="I180" s="234" t="s">
        <v>5653</v>
      </c>
      <c r="J180" s="234" t="s">
        <v>6142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6143</v>
      </c>
      <c r="B181" s="234" t="s">
        <v>6144</v>
      </c>
      <c r="C181" s="234" t="s">
        <v>6145</v>
      </c>
      <c r="D181" s="234" t="s">
        <v>6146</v>
      </c>
      <c r="E181" s="234" t="s">
        <v>19</v>
      </c>
      <c r="F181" s="234" t="s">
        <v>19</v>
      </c>
      <c r="G181" s="234" t="s">
        <v>19</v>
      </c>
      <c r="H181" s="234" t="s">
        <v>6147</v>
      </c>
      <c r="I181" s="234" t="s">
        <v>6148</v>
      </c>
      <c r="J181" s="234" t="s">
        <v>6149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6150</v>
      </c>
      <c r="B182" s="234" t="s">
        <v>6151</v>
      </c>
      <c r="C182" s="234" t="s">
        <v>6152</v>
      </c>
      <c r="D182" s="234" t="s">
        <v>6153</v>
      </c>
      <c r="E182" s="234" t="s">
        <v>19</v>
      </c>
      <c r="F182" s="234" t="s">
        <v>19</v>
      </c>
      <c r="G182" s="234" t="s">
        <v>19</v>
      </c>
      <c r="H182" s="234" t="s">
        <v>6154</v>
      </c>
      <c r="I182" s="234" t="s">
        <v>5653</v>
      </c>
      <c r="J182" s="234" t="s">
        <v>6155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6156</v>
      </c>
      <c r="B183" s="232" t="s">
        <v>6157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2746</v>
      </c>
      <c r="B184" s="233" t="s">
        <v>6158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6159</v>
      </c>
      <c r="B185" s="234" t="s">
        <v>6160</v>
      </c>
      <c r="C185" s="234" t="s">
        <v>6161</v>
      </c>
      <c r="D185" s="234" t="s">
        <v>5425</v>
      </c>
      <c r="E185" s="234" t="s">
        <v>6162</v>
      </c>
      <c r="F185" s="234" t="s">
        <v>19</v>
      </c>
      <c r="G185" s="234" t="s">
        <v>19</v>
      </c>
      <c r="H185" s="234" t="s">
        <v>6163</v>
      </c>
      <c r="I185" s="234" t="s">
        <v>19</v>
      </c>
      <c r="J185" s="234" t="s">
        <v>6164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6165</v>
      </c>
      <c r="B186" s="234" t="s">
        <v>6166</v>
      </c>
      <c r="C186" s="234" t="s">
        <v>5430</v>
      </c>
      <c r="D186" s="234" t="s">
        <v>6167</v>
      </c>
      <c r="E186" s="234" t="s">
        <v>19</v>
      </c>
      <c r="F186" s="234" t="s">
        <v>19</v>
      </c>
      <c r="G186" s="234" t="s">
        <v>19</v>
      </c>
      <c r="H186" s="234" t="s">
        <v>6168</v>
      </c>
      <c r="I186" s="234" t="s">
        <v>19</v>
      </c>
      <c r="J186" s="234" t="s">
        <v>6169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2750</v>
      </c>
      <c r="B187" s="233" t="s">
        <v>6170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6171</v>
      </c>
      <c r="B188" s="234" t="s">
        <v>6172</v>
      </c>
      <c r="C188" s="234" t="s">
        <v>6173</v>
      </c>
      <c r="D188" s="234" t="s">
        <v>6174</v>
      </c>
      <c r="E188" s="234" t="s">
        <v>19</v>
      </c>
      <c r="F188" s="234" t="s">
        <v>6175</v>
      </c>
      <c r="G188" s="234" t="s">
        <v>19</v>
      </c>
      <c r="H188" s="234" t="s">
        <v>6176</v>
      </c>
      <c r="I188" s="234" t="s">
        <v>6177</v>
      </c>
      <c r="J188" s="234" t="s">
        <v>6178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6179</v>
      </c>
      <c r="B189" s="234" t="s">
        <v>6180</v>
      </c>
      <c r="C189" s="234" t="s">
        <v>6181</v>
      </c>
      <c r="D189" s="234" t="s">
        <v>6182</v>
      </c>
      <c r="E189" s="234" t="s">
        <v>19</v>
      </c>
      <c r="F189" s="234" t="s">
        <v>19</v>
      </c>
      <c r="G189" s="234" t="s">
        <v>19</v>
      </c>
      <c r="H189" s="234" t="s">
        <v>6183</v>
      </c>
      <c r="I189" s="234" t="s">
        <v>19</v>
      </c>
      <c r="J189" s="234" t="s">
        <v>6184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6185</v>
      </c>
      <c r="B190" s="234" t="s">
        <v>6186</v>
      </c>
      <c r="C190" s="234" t="s">
        <v>6187</v>
      </c>
      <c r="D190" s="234" t="s">
        <v>6188</v>
      </c>
      <c r="E190" s="234" t="s">
        <v>19</v>
      </c>
      <c r="F190" s="234" t="s">
        <v>6189</v>
      </c>
      <c r="G190" s="234" t="s">
        <v>19</v>
      </c>
      <c r="H190" s="234" t="s">
        <v>6190</v>
      </c>
      <c r="I190" s="234" t="s">
        <v>19</v>
      </c>
      <c r="J190" s="234" t="s">
        <v>6191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6192</v>
      </c>
      <c r="B191" s="234" t="s">
        <v>6193</v>
      </c>
      <c r="C191" s="234" t="s">
        <v>6194</v>
      </c>
      <c r="D191" s="234" t="s">
        <v>19</v>
      </c>
      <c r="E191" s="234" t="s">
        <v>19</v>
      </c>
      <c r="F191" s="234" t="s">
        <v>19</v>
      </c>
      <c r="G191" s="234" t="s">
        <v>19</v>
      </c>
      <c r="H191" s="234" t="s">
        <v>6195</v>
      </c>
      <c r="I191" s="234" t="s">
        <v>19</v>
      </c>
      <c r="J191" s="234" t="s">
        <v>6196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6197</v>
      </c>
      <c r="B192" s="234" t="s">
        <v>6198</v>
      </c>
      <c r="C192" s="234" t="s">
        <v>6199</v>
      </c>
      <c r="D192" s="234" t="s">
        <v>6200</v>
      </c>
      <c r="E192" s="234" t="s">
        <v>6201</v>
      </c>
      <c r="F192" s="234" t="s">
        <v>19</v>
      </c>
      <c r="G192" s="234" t="s">
        <v>19</v>
      </c>
      <c r="H192" s="234" t="s">
        <v>6202</v>
      </c>
      <c r="I192" s="234" t="s">
        <v>19</v>
      </c>
      <c r="J192" s="234" t="s">
        <v>6203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2754</v>
      </c>
      <c r="B193" s="233" t="s">
        <v>6204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6205</v>
      </c>
      <c r="B194" s="234" t="s">
        <v>6206</v>
      </c>
      <c r="C194" s="234" t="s">
        <v>6207</v>
      </c>
      <c r="D194" s="234" t="s">
        <v>6200</v>
      </c>
      <c r="E194" s="234" t="s">
        <v>6201</v>
      </c>
      <c r="F194" s="234" t="s">
        <v>6208</v>
      </c>
      <c r="G194" s="234" t="s">
        <v>19</v>
      </c>
      <c r="H194" s="234" t="s">
        <v>6209</v>
      </c>
      <c r="I194" s="234" t="s">
        <v>19</v>
      </c>
      <c r="J194" s="234" t="s">
        <v>6210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6211</v>
      </c>
      <c r="B195" s="234" t="s">
        <v>6212</v>
      </c>
      <c r="C195" s="234" t="s">
        <v>6213</v>
      </c>
      <c r="D195" s="234" t="s">
        <v>6214</v>
      </c>
      <c r="E195" s="234" t="s">
        <v>19</v>
      </c>
      <c r="F195" s="234" t="s">
        <v>19</v>
      </c>
      <c r="G195" s="234" t="s">
        <v>19</v>
      </c>
      <c r="H195" s="234" t="s">
        <v>6215</v>
      </c>
      <c r="I195" s="234" t="s">
        <v>19</v>
      </c>
      <c r="J195" s="234" t="s">
        <v>6216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6217</v>
      </c>
      <c r="B196" s="234" t="s">
        <v>6218</v>
      </c>
      <c r="C196" s="234" t="s">
        <v>6219</v>
      </c>
      <c r="D196" s="234" t="s">
        <v>19</v>
      </c>
      <c r="E196" s="234" t="s">
        <v>6220</v>
      </c>
      <c r="F196" s="234" t="s">
        <v>19</v>
      </c>
      <c r="G196" s="234" t="s">
        <v>19</v>
      </c>
      <c r="H196" s="234" t="s">
        <v>6221</v>
      </c>
      <c r="I196" s="234" t="s">
        <v>19</v>
      </c>
      <c r="J196" s="234" t="s">
        <v>6222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6223</v>
      </c>
      <c r="B197" s="234" t="s">
        <v>6224</v>
      </c>
      <c r="C197" s="234" t="s">
        <v>6225</v>
      </c>
      <c r="D197" s="234" t="s">
        <v>19</v>
      </c>
      <c r="E197" s="234" t="s">
        <v>19</v>
      </c>
      <c r="F197" s="234" t="s">
        <v>19</v>
      </c>
      <c r="G197" s="234" t="s">
        <v>19</v>
      </c>
      <c r="H197" s="234" t="s">
        <v>6226</v>
      </c>
      <c r="I197" s="234" t="s">
        <v>19</v>
      </c>
      <c r="J197" s="234" t="s">
        <v>6227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6228</v>
      </c>
      <c r="B198" s="234" t="s">
        <v>6229</v>
      </c>
      <c r="C198" s="234" t="s">
        <v>6230</v>
      </c>
      <c r="D198" s="234" t="s">
        <v>6231</v>
      </c>
      <c r="E198" s="234" t="s">
        <v>19</v>
      </c>
      <c r="F198" s="234" t="s">
        <v>19</v>
      </c>
      <c r="G198" s="234" t="s">
        <v>19</v>
      </c>
      <c r="H198" s="234" t="s">
        <v>6232</v>
      </c>
      <c r="I198" s="234" t="s">
        <v>19</v>
      </c>
      <c r="J198" s="234" t="s">
        <v>6233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2758</v>
      </c>
      <c r="B199" s="233" t="s">
        <v>6234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6235</v>
      </c>
      <c r="B200" s="234" t="s">
        <v>6236</v>
      </c>
      <c r="C200" s="234" t="s">
        <v>6237</v>
      </c>
      <c r="D200" s="234" t="s">
        <v>19</v>
      </c>
      <c r="E200" s="234" t="s">
        <v>19</v>
      </c>
      <c r="F200" s="234" t="s">
        <v>19</v>
      </c>
      <c r="G200" s="234" t="s">
        <v>19</v>
      </c>
      <c r="H200" s="234" t="s">
        <v>6238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6239</v>
      </c>
      <c r="B201" s="234" t="s">
        <v>6240</v>
      </c>
      <c r="C201" s="234" t="s">
        <v>6241</v>
      </c>
      <c r="D201" s="234" t="s">
        <v>6242</v>
      </c>
      <c r="E201" s="234" t="s">
        <v>19</v>
      </c>
      <c r="F201" s="234" t="s">
        <v>19</v>
      </c>
      <c r="G201" s="234" t="s">
        <v>19</v>
      </c>
      <c r="H201" s="234" t="s">
        <v>6243</v>
      </c>
      <c r="I201" s="234" t="s">
        <v>19</v>
      </c>
      <c r="J201" s="234" t="s">
        <v>6244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6245</v>
      </c>
      <c r="B202" s="234" t="s">
        <v>6246</v>
      </c>
      <c r="C202" s="234" t="s">
        <v>6247</v>
      </c>
      <c r="D202" s="234" t="s">
        <v>19</v>
      </c>
      <c r="E202" s="234" t="s">
        <v>19</v>
      </c>
      <c r="F202" s="234" t="s">
        <v>19</v>
      </c>
      <c r="G202" s="234" t="s">
        <v>19</v>
      </c>
      <c r="H202" s="234" t="s">
        <v>6248</v>
      </c>
      <c r="I202" s="234" t="s">
        <v>19</v>
      </c>
      <c r="J202" s="234" t="s">
        <v>6249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6250</v>
      </c>
      <c r="B203" s="234" t="s">
        <v>6251</v>
      </c>
      <c r="C203" s="234" t="s">
        <v>6252</v>
      </c>
      <c r="D203" s="234" t="s">
        <v>6253</v>
      </c>
      <c r="E203" s="234" t="s">
        <v>19</v>
      </c>
      <c r="F203" s="234" t="s">
        <v>19</v>
      </c>
      <c r="G203" s="234" t="s">
        <v>19</v>
      </c>
      <c r="H203" s="234" t="s">
        <v>6254</v>
      </c>
      <c r="I203" s="234" t="s">
        <v>19</v>
      </c>
      <c r="J203" s="234" t="s">
        <v>6255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6256</v>
      </c>
      <c r="B204" s="234" t="s">
        <v>6257</v>
      </c>
      <c r="C204" s="234" t="s">
        <v>6258</v>
      </c>
      <c r="D204" s="234" t="s">
        <v>19</v>
      </c>
      <c r="E204" s="234" t="s">
        <v>19</v>
      </c>
      <c r="F204" s="234" t="s">
        <v>19</v>
      </c>
      <c r="G204" s="234" t="s">
        <v>19</v>
      </c>
      <c r="H204" s="234" t="s">
        <v>6259</v>
      </c>
      <c r="I204" s="234" t="s">
        <v>19</v>
      </c>
      <c r="J204" s="234" t="s">
        <v>6260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6261</v>
      </c>
      <c r="B205" s="234" t="s">
        <v>6262</v>
      </c>
      <c r="C205" s="234" t="s">
        <v>6263</v>
      </c>
      <c r="D205" s="234" t="s">
        <v>19</v>
      </c>
      <c r="E205" s="234" t="s">
        <v>19</v>
      </c>
      <c r="F205" s="234" t="s">
        <v>19</v>
      </c>
      <c r="G205" s="234" t="s">
        <v>19</v>
      </c>
      <c r="H205" s="234" t="s">
        <v>6264</v>
      </c>
      <c r="I205" s="234" t="s">
        <v>6265</v>
      </c>
      <c r="J205" s="234" t="s">
        <v>6266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6267</v>
      </c>
      <c r="B206" s="234" t="s">
        <v>6268</v>
      </c>
      <c r="C206" s="234" t="s">
        <v>6269</v>
      </c>
      <c r="D206" s="234" t="s">
        <v>19</v>
      </c>
      <c r="E206" s="234" t="s">
        <v>19</v>
      </c>
      <c r="F206" s="234" t="s">
        <v>19</v>
      </c>
      <c r="G206" s="234" t="s">
        <v>19</v>
      </c>
      <c r="H206" s="234" t="s">
        <v>6270</v>
      </c>
      <c r="I206" s="234" t="s">
        <v>19</v>
      </c>
      <c r="J206" s="234" t="s">
        <v>6271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6272</v>
      </c>
      <c r="B207" s="234" t="s">
        <v>6273</v>
      </c>
      <c r="C207" s="234" t="s">
        <v>6269</v>
      </c>
      <c r="D207" s="234" t="s">
        <v>6274</v>
      </c>
      <c r="E207" s="234" t="s">
        <v>19</v>
      </c>
      <c r="F207" s="234" t="s">
        <v>19</v>
      </c>
      <c r="G207" s="234" t="s">
        <v>19</v>
      </c>
      <c r="H207" s="234" t="s">
        <v>6275</v>
      </c>
      <c r="I207" s="234" t="s">
        <v>19</v>
      </c>
      <c r="J207" s="234" t="s">
        <v>6276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6277</v>
      </c>
      <c r="B208" s="234" t="s">
        <v>6278</v>
      </c>
      <c r="C208" s="234" t="s">
        <v>6279</v>
      </c>
      <c r="D208" s="234" t="s">
        <v>6274</v>
      </c>
      <c r="E208" s="234" t="s">
        <v>19</v>
      </c>
      <c r="F208" s="234" t="s">
        <v>6280</v>
      </c>
      <c r="G208" s="234" t="s">
        <v>6281</v>
      </c>
      <c r="H208" s="234" t="s">
        <v>6282</v>
      </c>
      <c r="I208" s="234" t="s">
        <v>6283</v>
      </c>
      <c r="J208" s="234" t="s">
        <v>6284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6285</v>
      </c>
      <c r="B209" s="234" t="s">
        <v>6286</v>
      </c>
      <c r="C209" s="234" t="s">
        <v>6287</v>
      </c>
      <c r="D209" s="234" t="s">
        <v>6288</v>
      </c>
      <c r="E209" s="234" t="s">
        <v>19</v>
      </c>
      <c r="F209" s="234" t="s">
        <v>6280</v>
      </c>
      <c r="G209" s="234" t="s">
        <v>6289</v>
      </c>
      <c r="H209" s="234" t="s">
        <v>6290</v>
      </c>
      <c r="I209" s="234" t="s">
        <v>6283</v>
      </c>
      <c r="J209" s="234" t="s">
        <v>6291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2762</v>
      </c>
      <c r="B210" s="233" t="s">
        <v>6292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6293</v>
      </c>
      <c r="B211" s="234" t="s">
        <v>6294</v>
      </c>
      <c r="C211" s="234" t="s">
        <v>6295</v>
      </c>
      <c r="D211" s="234" t="s">
        <v>6296</v>
      </c>
      <c r="E211" s="234" t="s">
        <v>19</v>
      </c>
      <c r="F211" s="234" t="s">
        <v>19</v>
      </c>
      <c r="G211" s="234" t="s">
        <v>6297</v>
      </c>
      <c r="H211" s="234" t="s">
        <v>6298</v>
      </c>
      <c r="I211" s="234" t="s">
        <v>6299</v>
      </c>
      <c r="J211" s="234" t="s">
        <v>6300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6301</v>
      </c>
      <c r="B212" s="234" t="s">
        <v>6302</v>
      </c>
      <c r="C212" s="234" t="s">
        <v>6303</v>
      </c>
      <c r="D212" s="234" t="s">
        <v>6304</v>
      </c>
      <c r="E212" s="234" t="s">
        <v>19</v>
      </c>
      <c r="F212" s="234" t="s">
        <v>6305</v>
      </c>
      <c r="G212" s="234" t="s">
        <v>19</v>
      </c>
      <c r="H212" s="234" t="s">
        <v>19</v>
      </c>
      <c r="I212" s="234" t="s">
        <v>19</v>
      </c>
      <c r="J212" s="234" t="s">
        <v>6306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6307</v>
      </c>
      <c r="B213" s="234" t="s">
        <v>6308</v>
      </c>
      <c r="C213" s="234" t="s">
        <v>6309</v>
      </c>
      <c r="D213" s="234" t="s">
        <v>6310</v>
      </c>
      <c r="E213" s="234" t="s">
        <v>19</v>
      </c>
      <c r="F213" s="234" t="s">
        <v>6311</v>
      </c>
      <c r="G213" s="234" t="s">
        <v>19</v>
      </c>
      <c r="H213" s="234" t="s">
        <v>6312</v>
      </c>
      <c r="I213" s="234" t="s">
        <v>19</v>
      </c>
      <c r="J213" s="234" t="s">
        <v>6313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6314</v>
      </c>
      <c r="B214" s="234" t="s">
        <v>6315</v>
      </c>
      <c r="C214" s="234" t="s">
        <v>6316</v>
      </c>
      <c r="D214" s="234" t="s">
        <v>6317</v>
      </c>
      <c r="E214" s="234" t="s">
        <v>19</v>
      </c>
      <c r="F214" s="234" t="s">
        <v>19</v>
      </c>
      <c r="G214" s="234" t="s">
        <v>19</v>
      </c>
      <c r="H214" s="234" t="s">
        <v>6318</v>
      </c>
      <c r="I214" s="234" t="s">
        <v>5653</v>
      </c>
      <c r="J214" s="234" t="s">
        <v>6319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6320</v>
      </c>
      <c r="B215" s="234" t="s">
        <v>6321</v>
      </c>
      <c r="C215" s="234" t="s">
        <v>6322</v>
      </c>
      <c r="D215" s="234" t="s">
        <v>6323</v>
      </c>
      <c r="E215" s="234" t="s">
        <v>19</v>
      </c>
      <c r="F215" s="234" t="s">
        <v>19</v>
      </c>
      <c r="G215" s="234" t="s">
        <v>19</v>
      </c>
      <c r="H215" s="234" t="s">
        <v>6324</v>
      </c>
      <c r="I215" s="234" t="s">
        <v>19</v>
      </c>
      <c r="J215" s="234" t="s">
        <v>6325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6326</v>
      </c>
      <c r="B216" s="232" t="s">
        <v>6327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2776</v>
      </c>
      <c r="B217" s="233" t="s">
        <v>6328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6329</v>
      </c>
      <c r="B218" s="234" t="s">
        <v>6330</v>
      </c>
      <c r="C218" s="234" t="s">
        <v>6331</v>
      </c>
      <c r="D218" s="234" t="s">
        <v>5425</v>
      </c>
      <c r="E218" s="234" t="s">
        <v>5211</v>
      </c>
      <c r="F218" s="234" t="s">
        <v>19</v>
      </c>
      <c r="G218" s="234" t="s">
        <v>19</v>
      </c>
      <c r="H218" s="234" t="s">
        <v>6332</v>
      </c>
      <c r="I218" s="234" t="s">
        <v>19</v>
      </c>
      <c r="J218" s="234" t="s">
        <v>6333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6334</v>
      </c>
      <c r="B219" s="234" t="s">
        <v>6335</v>
      </c>
      <c r="C219" s="234" t="s">
        <v>5216</v>
      </c>
      <c r="D219" s="234" t="s">
        <v>5217</v>
      </c>
      <c r="E219" s="234" t="s">
        <v>19</v>
      </c>
      <c r="F219" s="234" t="s">
        <v>5219</v>
      </c>
      <c r="G219" s="234" t="s">
        <v>19</v>
      </c>
      <c r="H219" s="234" t="s">
        <v>6336</v>
      </c>
      <c r="I219" s="234" t="s">
        <v>19</v>
      </c>
      <c r="J219" s="234" t="s">
        <v>6337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2780</v>
      </c>
      <c r="B220" s="233" t="s">
        <v>6338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6339</v>
      </c>
      <c r="B221" s="234" t="s">
        <v>6340</v>
      </c>
      <c r="C221" s="234" t="s">
        <v>6341</v>
      </c>
      <c r="D221" s="234" t="s">
        <v>6342</v>
      </c>
      <c r="E221" s="234" t="s">
        <v>19</v>
      </c>
      <c r="F221" s="234" t="s">
        <v>19</v>
      </c>
      <c r="G221" s="234" t="s">
        <v>19</v>
      </c>
      <c r="H221" s="234" t="s">
        <v>6343</v>
      </c>
      <c r="I221" s="234" t="s">
        <v>19</v>
      </c>
      <c r="J221" s="234" t="s">
        <v>6344</v>
      </c>
      <c r="K221" s="237">
        <f>IF(COUNTIF(L221:AY221,"&lt;&gt;")=0,"",SUMPRODUCT(((Recommendations[ImplStatus]="Implemented")+(Recommendations[ImplStatus]="Compensated"))*ISNUMBER(MATCH(Recommendations[Id],L221:AY221,0)))/COUNTIF(L221:AY221,"&lt;&gt;"))</f>
        <v>0</v>
      </c>
      <c r="L221" s="240" t="s">
        <v>34</v>
      </c>
      <c r="M221" s="240" t="s">
        <v>45</v>
      </c>
      <c r="N221" s="240" t="s">
        <v>109</v>
      </c>
      <c r="O221" s="240" t="s">
        <v>139</v>
      </c>
      <c r="P221" s="240" t="s">
        <v>223</v>
      </c>
      <c r="Q221" s="240" t="s">
        <v>241</v>
      </c>
      <c r="R221" s="240" t="s">
        <v>261</v>
      </c>
      <c r="S221" s="240" t="s">
        <v>271</v>
      </c>
      <c r="T221" s="240" t="s">
        <v>320</v>
      </c>
      <c r="U221" s="240" t="s">
        <v>325</v>
      </c>
      <c r="V221" s="240" t="s">
        <v>360</v>
      </c>
      <c r="W221" s="240" t="s">
        <v>405</v>
      </c>
      <c r="X221" s="240" t="s">
        <v>410</v>
      </c>
      <c r="Y221" s="240" t="s">
        <v>474</v>
      </c>
      <c r="Z221" s="240" t="s">
        <v>478</v>
      </c>
      <c r="AA221" s="240" t="s">
        <v>482</v>
      </c>
      <c r="AB221" s="240" t="s">
        <v>508</v>
      </c>
      <c r="AC221" s="240" t="s">
        <v>735</v>
      </c>
      <c r="AD221" s="240" t="s">
        <v>759</v>
      </c>
      <c r="AE221" s="240" t="s">
        <v>764</v>
      </c>
      <c r="AF221" s="240" t="s">
        <v>774</v>
      </c>
      <c r="AG221" s="240" t="s">
        <v>799</v>
      </c>
      <c r="AH221" s="240" t="s">
        <v>859</v>
      </c>
      <c r="AI221" s="240" t="s">
        <v>864</v>
      </c>
      <c r="AJ221" s="240" t="s">
        <v>873</v>
      </c>
      <c r="AK221" s="240" t="s">
        <v>903</v>
      </c>
      <c r="AL221" s="240" t="s">
        <v>937</v>
      </c>
      <c r="AM221" s="240" t="s">
        <v>999</v>
      </c>
      <c r="AN221" s="240" t="s">
        <v>1097</v>
      </c>
      <c r="AO221" s="240" t="s">
        <v>1111</v>
      </c>
      <c r="AP221" s="240" t="s">
        <v>1116</v>
      </c>
      <c r="AQ221" s="240" t="s">
        <v>1175</v>
      </c>
      <c r="AR221" s="240" t="s">
        <v>1180</v>
      </c>
      <c r="AS221" s="240" t="s">
        <v>1310</v>
      </c>
      <c r="AT221" s="240" t="s">
        <v>1314</v>
      </c>
      <c r="AU221" s="240" t="s">
        <v>1344</v>
      </c>
      <c r="AV221" s="240" t="s">
        <v>1402</v>
      </c>
      <c r="AW221" s="240" t="s">
        <v>1407</v>
      </c>
      <c r="AX221" s="240" t="s">
        <v>1595</v>
      </c>
      <c r="AY221" s="250" t="s">
        <v>1610</v>
      </c>
    </row>
    <row r="222" spans="1:51" ht="60" customHeight="1" x14ac:dyDescent="0.35">
      <c r="A222" s="246" t="s">
        <v>6345</v>
      </c>
      <c r="B222" s="234" t="s">
        <v>6346</v>
      </c>
      <c r="C222" s="234" t="s">
        <v>6347</v>
      </c>
      <c r="D222" s="234" t="s">
        <v>6348</v>
      </c>
      <c r="E222" s="234" t="s">
        <v>19</v>
      </c>
      <c r="F222" s="234" t="s">
        <v>19</v>
      </c>
      <c r="G222" s="234" t="s">
        <v>19</v>
      </c>
      <c r="H222" s="234" t="s">
        <v>6349</v>
      </c>
      <c r="I222" s="234" t="s">
        <v>19</v>
      </c>
      <c r="J222" s="234" t="s">
        <v>6350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6351</v>
      </c>
      <c r="B223" s="234" t="s">
        <v>6352</v>
      </c>
      <c r="C223" s="234" t="s">
        <v>6353</v>
      </c>
      <c r="D223" s="234" t="s">
        <v>19</v>
      </c>
      <c r="E223" s="234" t="s">
        <v>6354</v>
      </c>
      <c r="F223" s="234" t="s">
        <v>19</v>
      </c>
      <c r="G223" s="234" t="s">
        <v>19</v>
      </c>
      <c r="H223" s="234" t="s">
        <v>6355</v>
      </c>
      <c r="I223" s="234" t="s">
        <v>19</v>
      </c>
      <c r="J223" s="234" t="s">
        <v>6356</v>
      </c>
      <c r="K223" s="237">
        <f>IF(COUNTIF(L223:AY223,"&lt;&gt;")=0,"",SUMPRODUCT(((Recommendations[ImplStatus]="Implemented")+(Recommendations[ImplStatus]="Compensated"))*ISNUMBER(MATCH(Recommendations[Id],L223:AY223,0)))/COUNTIF(L223:AY223,"&lt;&gt;"))</f>
        <v>0</v>
      </c>
      <c r="L223" s="240" t="s">
        <v>1820</v>
      </c>
      <c r="M223" s="240" t="s">
        <v>1897</v>
      </c>
      <c r="N223" s="240" t="s">
        <v>1901</v>
      </c>
      <c r="O223" s="240" t="s">
        <v>1914</v>
      </c>
      <c r="P223" s="240" t="s">
        <v>1927</v>
      </c>
      <c r="Q223" s="240" t="s">
        <v>1932</v>
      </c>
      <c r="R223" s="240" t="s">
        <v>1937</v>
      </c>
      <c r="S223" s="240" t="s">
        <v>1941</v>
      </c>
      <c r="T223" s="240" t="s">
        <v>1945</v>
      </c>
      <c r="U223" s="240" t="s">
        <v>1950</v>
      </c>
      <c r="V223" s="240" t="s">
        <v>1955</v>
      </c>
      <c r="W223" s="240" t="s">
        <v>2142</v>
      </c>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6357</v>
      </c>
      <c r="B224" s="234" t="s">
        <v>6358</v>
      </c>
      <c r="C224" s="234" t="s">
        <v>6359</v>
      </c>
      <c r="D224" s="234" t="s">
        <v>19</v>
      </c>
      <c r="E224" s="234" t="s">
        <v>19</v>
      </c>
      <c r="F224" s="234" t="s">
        <v>19</v>
      </c>
      <c r="G224" s="234" t="s">
        <v>19</v>
      </c>
      <c r="H224" s="234" t="s">
        <v>6360</v>
      </c>
      <c r="I224" s="234" t="s">
        <v>19</v>
      </c>
      <c r="J224" s="234" t="s">
        <v>6361</v>
      </c>
      <c r="K224" s="237">
        <f>IF(COUNTIF(L224:AY224,"&lt;&gt;")=0,"",SUMPRODUCT(((Recommendations[ImplStatus]="Implemented")+(Recommendations[ImplStatus]="Compensated"))*ISNUMBER(MATCH(Recommendations[Id],L224:AY224,0)))/COUNTIF(L224:AY224,"&lt;&gt;"))</f>
        <v>0</v>
      </c>
      <c r="L224" s="240" t="s">
        <v>1825</v>
      </c>
      <c r="M224" s="240" t="s">
        <v>1830</v>
      </c>
      <c r="N224" s="240" t="s">
        <v>1835</v>
      </c>
      <c r="O224" s="240" t="s">
        <v>1845</v>
      </c>
      <c r="P224" s="240" t="s">
        <v>1850</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6362</v>
      </c>
      <c r="B225" s="234" t="s">
        <v>6363</v>
      </c>
      <c r="C225" s="234" t="s">
        <v>6364</v>
      </c>
      <c r="D225" s="234" t="s">
        <v>19</v>
      </c>
      <c r="E225" s="234" t="s">
        <v>19</v>
      </c>
      <c r="F225" s="234" t="s">
        <v>19</v>
      </c>
      <c r="G225" s="234" t="s">
        <v>19</v>
      </c>
      <c r="H225" s="234" t="s">
        <v>6365</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6366</v>
      </c>
      <c r="B226" s="234" t="s">
        <v>6367</v>
      </c>
      <c r="C226" s="234" t="s">
        <v>6368</v>
      </c>
      <c r="D226" s="234" t="s">
        <v>19</v>
      </c>
      <c r="E226" s="234" t="s">
        <v>19</v>
      </c>
      <c r="F226" s="234" t="s">
        <v>19</v>
      </c>
      <c r="G226" s="234" t="s">
        <v>19</v>
      </c>
      <c r="H226" s="234" t="s">
        <v>6369</v>
      </c>
      <c r="I226" s="234" t="s">
        <v>19</v>
      </c>
      <c r="J226" s="234" t="s">
        <v>6370</v>
      </c>
      <c r="K226" s="237">
        <f>IF(COUNTIF(L226:AY226,"&lt;&gt;")=0,"",SUMPRODUCT(((Recommendations[ImplStatus]="Implemented")+(Recommendations[ImplStatus]="Compensated"))*ISNUMBER(MATCH(Recommendations[Id],L226:AY226,0)))/COUNTIF(L226:AY226,"&lt;&gt;"))</f>
        <v>0</v>
      </c>
      <c r="L226" s="240" t="s">
        <v>1892</v>
      </c>
      <c r="M226" s="240" t="s">
        <v>1905</v>
      </c>
      <c r="N226" s="240" t="s">
        <v>1923</v>
      </c>
      <c r="O226" s="240" t="s">
        <v>1959</v>
      </c>
      <c r="P226" s="240" t="s">
        <v>1963</v>
      </c>
      <c r="Q226" s="240" t="s">
        <v>1968</v>
      </c>
      <c r="R226" s="240" t="s">
        <v>1972</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6371</v>
      </c>
      <c r="B227" s="234" t="s">
        <v>6372</v>
      </c>
      <c r="C227" s="234" t="s">
        <v>6373</v>
      </c>
      <c r="D227" s="234" t="s">
        <v>19</v>
      </c>
      <c r="E227" s="234" t="s">
        <v>19</v>
      </c>
      <c r="F227" s="234" t="s">
        <v>19</v>
      </c>
      <c r="G227" s="234" t="s">
        <v>19</v>
      </c>
      <c r="H227" s="234" t="s">
        <v>6374</v>
      </c>
      <c r="I227" s="234" t="s">
        <v>19</v>
      </c>
      <c r="J227" s="234" t="s">
        <v>6375</v>
      </c>
      <c r="K227" s="237">
        <f>IF(COUNTIF(L227:AY227,"&lt;&gt;")=0,"",SUMPRODUCT(((Recommendations[ImplStatus]="Implemented")+(Recommendations[ImplStatus]="Compensated"))*ISNUMBER(MATCH(Recommendations[Id],L227:AY227,0)))/COUNTIF(L227:AY227,"&lt;&gt;"))</f>
        <v>0</v>
      </c>
      <c r="L227" s="240" t="s">
        <v>1212</v>
      </c>
      <c r="M227" s="240" t="s">
        <v>1840</v>
      </c>
      <c r="N227" s="240" t="s">
        <v>1855</v>
      </c>
      <c r="O227" s="240" t="s">
        <v>1860</v>
      </c>
      <c r="P227" s="240" t="s">
        <v>1865</v>
      </c>
      <c r="Q227" s="240" t="s">
        <v>1869</v>
      </c>
      <c r="R227" s="240" t="s">
        <v>1883</v>
      </c>
      <c r="S227" s="240" t="s">
        <v>1888</v>
      </c>
      <c r="T227" s="240" t="s">
        <v>1909</v>
      </c>
      <c r="U227" s="240" t="s">
        <v>1976</v>
      </c>
      <c r="V227" s="240" t="s">
        <v>1981</v>
      </c>
      <c r="W227" s="240" t="s">
        <v>1986</v>
      </c>
      <c r="X227" s="240" t="s">
        <v>1991</v>
      </c>
      <c r="Y227" s="240" t="s">
        <v>1996</v>
      </c>
      <c r="Z227" s="240" t="s">
        <v>2001</v>
      </c>
      <c r="AA227" s="240" t="s">
        <v>2006</v>
      </c>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6376</v>
      </c>
      <c r="B228" s="234" t="s">
        <v>6377</v>
      </c>
      <c r="C228" s="234" t="s">
        <v>6378</v>
      </c>
      <c r="D228" s="234" t="s">
        <v>19</v>
      </c>
      <c r="E228" s="234" t="s">
        <v>19</v>
      </c>
      <c r="F228" s="234" t="s">
        <v>19</v>
      </c>
      <c r="G228" s="234" t="s">
        <v>19</v>
      </c>
      <c r="H228" s="234" t="s">
        <v>6379</v>
      </c>
      <c r="I228" s="234" t="s">
        <v>19</v>
      </c>
      <c r="J228" s="234" t="s">
        <v>6380</v>
      </c>
      <c r="K228" s="237">
        <f>IF(COUNTIF(L228:AY228,"&lt;&gt;")=0,"",SUMPRODUCT(((Recommendations[ImplStatus]="Implemented")+(Recommendations[ImplStatus]="Compensated"))*ISNUMBER(MATCH(Recommendations[Id],L228:AY228,0)))/COUNTIF(L228:AY228,"&lt;&gt;"))</f>
        <v>0</v>
      </c>
      <c r="L228" s="240" t="s">
        <v>1873</v>
      </c>
      <c r="M228" s="240" t="s">
        <v>1878</v>
      </c>
      <c r="N228" s="240" t="s">
        <v>2010</v>
      </c>
      <c r="O228" s="240" t="s">
        <v>2015</v>
      </c>
      <c r="P228" s="240" t="s">
        <v>2019</v>
      </c>
      <c r="Q228" s="240" t="s">
        <v>2024</v>
      </c>
      <c r="R228" s="240" t="s">
        <v>2029</v>
      </c>
      <c r="S228" s="240" t="s">
        <v>2033</v>
      </c>
      <c r="T228" s="240" t="s">
        <v>2038</v>
      </c>
      <c r="U228" s="240" t="s">
        <v>2042</v>
      </c>
      <c r="V228" s="240" t="s">
        <v>2047</v>
      </c>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6381</v>
      </c>
      <c r="B229" s="234" t="s">
        <v>6382</v>
      </c>
      <c r="C229" s="234" t="s">
        <v>6383</v>
      </c>
      <c r="D229" s="234" t="s">
        <v>19</v>
      </c>
      <c r="E229" s="234" t="s">
        <v>19</v>
      </c>
      <c r="F229" s="234" t="s">
        <v>19</v>
      </c>
      <c r="G229" s="234" t="s">
        <v>19</v>
      </c>
      <c r="H229" s="234" t="s">
        <v>6384</v>
      </c>
      <c r="I229" s="234" t="s">
        <v>19</v>
      </c>
      <c r="J229" s="234" t="s">
        <v>6385</v>
      </c>
      <c r="K229" s="237">
        <f>IF(COUNTIF(L229:AY229,"&lt;&gt;")=0,"",SUMPRODUCT(((Recommendations[ImplStatus]="Implemented")+(Recommendations[ImplStatus]="Compensated"))*ISNUMBER(MATCH(Recommendations[Id],L229:AY229,0)))/COUNTIF(L229:AY229,"&lt;&gt;"))</f>
        <v>0</v>
      </c>
      <c r="L229" s="240" t="s">
        <v>965</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2784</v>
      </c>
      <c r="B230" s="233" t="s">
        <v>6386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6387</v>
      </c>
      <c r="B231" s="234" t="s">
        <v>6388</v>
      </c>
      <c r="C231" s="234" t="s">
        <v>6389</v>
      </c>
      <c r="D231" s="234" t="s">
        <v>6390</v>
      </c>
      <c r="E231" s="234" t="s">
        <v>19</v>
      </c>
      <c r="F231" s="234" t="s">
        <v>19</v>
      </c>
      <c r="G231" s="234" t="s">
        <v>19</v>
      </c>
      <c r="H231" s="234" t="s">
        <v>6391</v>
      </c>
      <c r="I231" s="234" t="s">
        <v>19</v>
      </c>
      <c r="J231" s="234" t="s">
        <v>6392</v>
      </c>
      <c r="K231" s="237">
        <f>IF(COUNTIF(L231:AY231,"&lt;&gt;")=0,"",SUMPRODUCT(((Recommendations[ImplStatus]="Implemented")+(Recommendations[ImplStatus]="Compensated"))*ISNUMBER(MATCH(Recommendations[Id],L231:AY231,0)))/COUNTIF(L231:AY231,"&lt;&gt;"))</f>
        <v>0</v>
      </c>
      <c r="L231" s="240" t="s">
        <v>525</v>
      </c>
      <c r="M231" s="240" t="s">
        <v>530</v>
      </c>
      <c r="N231" s="240" t="s">
        <v>656</v>
      </c>
      <c r="O231" s="240" t="s">
        <v>660</v>
      </c>
      <c r="P231" s="240" t="s">
        <v>664</v>
      </c>
      <c r="Q231" s="240" t="s">
        <v>668</v>
      </c>
      <c r="R231" s="240" t="s">
        <v>1771</v>
      </c>
      <c r="S231" s="240" t="s">
        <v>1776</v>
      </c>
      <c r="T231" s="240" t="s">
        <v>1780</v>
      </c>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6393</v>
      </c>
      <c r="B232" s="234" t="s">
        <v>6394</v>
      </c>
      <c r="C232" s="234" t="s">
        <v>6395</v>
      </c>
      <c r="D232" s="234" t="s">
        <v>6396</v>
      </c>
      <c r="E232" s="234" t="s">
        <v>19</v>
      </c>
      <c r="F232" s="234" t="s">
        <v>19</v>
      </c>
      <c r="G232" s="234" t="s">
        <v>19</v>
      </c>
      <c r="H232" s="234" t="s">
        <v>6397</v>
      </c>
      <c r="I232" s="234" t="s">
        <v>19</v>
      </c>
      <c r="J232" s="234" t="s">
        <v>6398</v>
      </c>
      <c r="K232" s="237">
        <f>IF(COUNTIF(L232:AY232,"&lt;&gt;")=0,"",SUMPRODUCT(((Recommendations[ImplStatus]="Implemented")+(Recommendations[ImplStatus]="Compensated"))*ISNUMBER(MATCH(Recommendations[Id],L232:AY232,0)))/COUNTIF(L232:AY232,"&lt;&gt;"))</f>
        <v>0</v>
      </c>
      <c r="L232" s="240" t="s">
        <v>525</v>
      </c>
      <c r="M232" s="240" t="s">
        <v>530</v>
      </c>
      <c r="N232" s="240" t="s">
        <v>534</v>
      </c>
      <c r="O232" s="240" t="s">
        <v>656</v>
      </c>
      <c r="P232" s="240" t="s">
        <v>660</v>
      </c>
      <c r="Q232" s="240" t="s">
        <v>664</v>
      </c>
      <c r="R232" s="240" t="s">
        <v>668</v>
      </c>
      <c r="S232" s="240" t="s">
        <v>696</v>
      </c>
      <c r="T232" s="240" t="s">
        <v>700</v>
      </c>
      <c r="U232" s="240" t="s">
        <v>1640</v>
      </c>
      <c r="V232" s="240" t="s">
        <v>1771</v>
      </c>
      <c r="W232" s="240" t="s">
        <v>1776</v>
      </c>
      <c r="X232" s="240" t="s">
        <v>1780</v>
      </c>
      <c r="Y232" s="240" t="s">
        <v>2057</v>
      </c>
      <c r="Z232" s="240" t="s">
        <v>2062</v>
      </c>
      <c r="AA232" s="240" t="s">
        <v>2109</v>
      </c>
      <c r="AB232" s="240" t="s">
        <v>2114</v>
      </c>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6399</v>
      </c>
      <c r="B233" s="234" t="s">
        <v>6400</v>
      </c>
      <c r="C233" s="234" t="s">
        <v>6401</v>
      </c>
      <c r="D233" s="234" t="s">
        <v>6402</v>
      </c>
      <c r="E233" s="234" t="s">
        <v>19</v>
      </c>
      <c r="F233" s="234" t="s">
        <v>19</v>
      </c>
      <c r="G233" s="234" t="s">
        <v>19</v>
      </c>
      <c r="H233" s="234" t="s">
        <v>6403</v>
      </c>
      <c r="I233" s="234" t="s">
        <v>19</v>
      </c>
      <c r="J233" s="234" t="s">
        <v>6404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6405</v>
      </c>
      <c r="B234" s="234" t="s">
        <v>6406</v>
      </c>
      <c r="C234" s="234" t="s">
        <v>6407</v>
      </c>
      <c r="D234" s="234" t="s">
        <v>6408</v>
      </c>
      <c r="E234" s="234" t="s">
        <v>19</v>
      </c>
      <c r="F234" s="234" t="s">
        <v>19</v>
      </c>
      <c r="G234" s="234" t="s">
        <v>19</v>
      </c>
      <c r="H234" s="234" t="s">
        <v>6409</v>
      </c>
      <c r="I234" s="234" t="s">
        <v>19</v>
      </c>
      <c r="J234" s="234" t="s">
        <v>6410</v>
      </c>
      <c r="K234" s="237">
        <f>IF(COUNTIF(L234:AY234,"&lt;&gt;")=0,"",SUMPRODUCT(((Recommendations[ImplStatus]="Implemented")+(Recommendations[ImplStatus]="Compensated"))*ISNUMBER(MATCH(Recommendations[Id],L234:AY234,0)))/COUNTIF(L234:AY234,"&lt;&gt;"))</f>
        <v>0</v>
      </c>
      <c r="L234" s="240" t="s">
        <v>1640</v>
      </c>
      <c r="M234" s="240" t="s">
        <v>2062</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2788</v>
      </c>
      <c r="B235" s="233" t="s">
        <v>6411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6412</v>
      </c>
      <c r="B236" s="234" t="s">
        <v>6413</v>
      </c>
      <c r="C236" s="234" t="s">
        <v>6414</v>
      </c>
      <c r="D236" s="234" t="s">
        <v>6415</v>
      </c>
      <c r="E236" s="234" t="s">
        <v>19</v>
      </c>
      <c r="F236" s="234" t="s">
        <v>19</v>
      </c>
      <c r="G236" s="234" t="s">
        <v>19</v>
      </c>
      <c r="H236" s="234" t="s">
        <v>6416</v>
      </c>
      <c r="I236" s="234" t="s">
        <v>19</v>
      </c>
      <c r="J236" s="234" t="s">
        <v>6417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6418</v>
      </c>
      <c r="B237" s="234" t="s">
        <v>6419</v>
      </c>
      <c r="C237" s="234" t="s">
        <v>6420</v>
      </c>
      <c r="D237" s="234" t="s">
        <v>6421</v>
      </c>
      <c r="E237" s="234" t="s">
        <v>19</v>
      </c>
      <c r="F237" s="234" t="s">
        <v>19</v>
      </c>
      <c r="G237" s="234" t="s">
        <v>6422</v>
      </c>
      <c r="H237" s="234" t="s">
        <v>6423</v>
      </c>
      <c r="I237" s="234" t="s">
        <v>5653</v>
      </c>
      <c r="J237" s="234" t="s">
        <v>6424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6425</v>
      </c>
      <c r="B238" s="234" t="s">
        <v>6426</v>
      </c>
      <c r="C238" s="234" t="s">
        <v>6427</v>
      </c>
      <c r="D238" s="234" t="s">
        <v>19</v>
      </c>
      <c r="E238" s="234" t="s">
        <v>19</v>
      </c>
      <c r="F238" s="234" t="s">
        <v>19</v>
      </c>
      <c r="G238" s="234" t="s">
        <v>19</v>
      </c>
      <c r="H238" s="234" t="s">
        <v>6428</v>
      </c>
      <c r="I238" s="234" t="s">
        <v>6429</v>
      </c>
      <c r="J238" s="234" t="s">
        <v>6430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6431</v>
      </c>
      <c r="B239" s="234" t="s">
        <v>6432</v>
      </c>
      <c r="C239" s="234" t="s">
        <v>6433</v>
      </c>
      <c r="D239" s="234" t="s">
        <v>19</v>
      </c>
      <c r="E239" s="234" t="s">
        <v>19</v>
      </c>
      <c r="F239" s="234" t="s">
        <v>19</v>
      </c>
      <c r="G239" s="234" t="s">
        <v>19</v>
      </c>
      <c r="H239" s="234" t="s">
        <v>6434</v>
      </c>
      <c r="I239" s="234" t="s">
        <v>5653</v>
      </c>
      <c r="J239" s="234" t="s">
        <v>6435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6436</v>
      </c>
      <c r="B240" s="234" t="s">
        <v>6437</v>
      </c>
      <c r="C240" s="234" t="s">
        <v>6438</v>
      </c>
      <c r="D240" s="234" t="s">
        <v>6439</v>
      </c>
      <c r="E240" s="234" t="s">
        <v>19</v>
      </c>
      <c r="F240" s="234" t="s">
        <v>19</v>
      </c>
      <c r="G240" s="234" t="s">
        <v>19</v>
      </c>
      <c r="H240" s="234" t="s">
        <v>6440</v>
      </c>
      <c r="I240" s="234" t="s">
        <v>19</v>
      </c>
      <c r="J240" s="234" t="s">
        <v>6441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2792</v>
      </c>
      <c r="B241" s="233" t="s">
        <v>6442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6443</v>
      </c>
      <c r="B242" s="234" t="s">
        <v>6444</v>
      </c>
      <c r="C242" s="234" t="s">
        <v>6445</v>
      </c>
      <c r="D242" s="234" t="s">
        <v>19</v>
      </c>
      <c r="E242" s="234" t="s">
        <v>19</v>
      </c>
      <c r="F242" s="234" t="s">
        <v>6446</v>
      </c>
      <c r="G242" s="234" t="s">
        <v>19</v>
      </c>
      <c r="H242" s="234" t="s">
        <v>6447</v>
      </c>
      <c r="I242" s="234" t="s">
        <v>19</v>
      </c>
      <c r="J242" s="234" t="s">
        <v>6448</v>
      </c>
      <c r="K242" s="237">
        <f>IF(COUNTIF(L242:AY242,"&lt;&gt;")=0,"",SUMPRODUCT(((Recommendations[ImplStatus]="Implemented")+(Recommendations[ImplStatus]="Compensated"))*ISNUMBER(MATCH(Recommendations[Id],L242:AY242,0)))/COUNTIF(L242:AY242,"&lt;&gt;"))</f>
        <v>0</v>
      </c>
      <c r="L242" s="240" t="s">
        <v>1660</v>
      </c>
      <c r="M242" s="240" t="s">
        <v>1680</v>
      </c>
      <c r="N242" s="240" t="s">
        <v>1685</v>
      </c>
      <c r="O242" s="240" t="s">
        <v>1689</v>
      </c>
      <c r="P242" s="240" t="s">
        <v>1694</v>
      </c>
      <c r="Q242" s="240" t="s">
        <v>1723</v>
      </c>
      <c r="R242" s="240" t="s">
        <v>1728</v>
      </c>
      <c r="S242" s="240" t="s">
        <v>1738</v>
      </c>
      <c r="T242" s="240" t="s">
        <v>1743</v>
      </c>
      <c r="U242" s="240" t="s">
        <v>1751</v>
      </c>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2796</v>
      </c>
      <c r="B243" s="233" t="s">
        <v>6449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6450</v>
      </c>
      <c r="B244" s="234" t="s">
        <v>6451</v>
      </c>
      <c r="C244" s="234" t="s">
        <v>6452</v>
      </c>
      <c r="D244" s="234" t="s">
        <v>19</v>
      </c>
      <c r="E244" s="234" t="s">
        <v>19</v>
      </c>
      <c r="F244" s="234" t="s">
        <v>6453</v>
      </c>
      <c r="G244" s="234" t="s">
        <v>19</v>
      </c>
      <c r="H244" s="234" t="s">
        <v>6454</v>
      </c>
      <c r="I244" s="234" t="s">
        <v>6455</v>
      </c>
      <c r="J244" s="234" t="s">
        <v>6456</v>
      </c>
      <c r="K244" s="237">
        <f>IF(COUNTIF(L244:AY244,"&lt;&gt;")=0,"",SUMPRODUCT(((Recommendations[ImplStatus]="Implemented")+(Recommendations[ImplStatus]="Compensated"))*ISNUMBER(MATCH(Recommendations[Id],L244:AY244,0)))/COUNTIF(L244:AY244,"&lt;&gt;"))</f>
        <v>0</v>
      </c>
      <c r="L244" s="240" t="s">
        <v>779</v>
      </c>
      <c r="M244" s="240" t="s">
        <v>784</v>
      </c>
      <c r="N244" s="240" t="s">
        <v>789</v>
      </c>
      <c r="O244" s="240" t="s">
        <v>1919</v>
      </c>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6457</v>
      </c>
      <c r="B245" s="234" t="s">
        <v>6458</v>
      </c>
      <c r="C245" s="234" t="s">
        <v>6459</v>
      </c>
      <c r="D245" s="234" t="s">
        <v>6460</v>
      </c>
      <c r="E245" s="234" t="s">
        <v>19</v>
      </c>
      <c r="F245" s="234" t="s">
        <v>19</v>
      </c>
      <c r="G245" s="234" t="s">
        <v>19</v>
      </c>
      <c r="H245" s="234" t="s">
        <v>6461</v>
      </c>
      <c r="I245" s="234" t="s">
        <v>19</v>
      </c>
      <c r="J245" s="234" t="s">
        <v>6462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6463</v>
      </c>
      <c r="B246" s="234" t="s">
        <v>6464</v>
      </c>
      <c r="C246" s="234" t="s">
        <v>6465</v>
      </c>
      <c r="D246" s="234" t="s">
        <v>19</v>
      </c>
      <c r="E246" s="234" t="s">
        <v>19</v>
      </c>
      <c r="F246" s="234" t="s">
        <v>19</v>
      </c>
      <c r="G246" s="234" t="s">
        <v>19</v>
      </c>
      <c r="H246" s="234" t="s">
        <v>6466</v>
      </c>
      <c r="I246" s="234" t="s">
        <v>19</v>
      </c>
      <c r="J246" s="234" t="s">
        <v>6467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2800</v>
      </c>
      <c r="B247" s="233" t="s">
        <v>6468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6469</v>
      </c>
      <c r="B248" s="234" t="s">
        <v>6470</v>
      </c>
      <c r="C248" s="234" t="s">
        <v>6471</v>
      </c>
      <c r="D248" s="234" t="s">
        <v>6472</v>
      </c>
      <c r="E248" s="234" t="s">
        <v>19</v>
      </c>
      <c r="F248" s="234" t="s">
        <v>19</v>
      </c>
      <c r="G248" s="234" t="s">
        <v>19</v>
      </c>
      <c r="H248" s="234" t="s">
        <v>6473</v>
      </c>
      <c r="I248" s="234" t="s">
        <v>6474</v>
      </c>
      <c r="J248" s="234" t="s">
        <v>6475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6476</v>
      </c>
      <c r="B249" s="234" t="s">
        <v>6477</v>
      </c>
      <c r="C249" s="234" t="s">
        <v>6471</v>
      </c>
      <c r="D249" s="234" t="s">
        <v>6478</v>
      </c>
      <c r="E249" s="234" t="s">
        <v>19</v>
      </c>
      <c r="F249" s="234" t="s">
        <v>19</v>
      </c>
      <c r="G249" s="234" t="s">
        <v>19</v>
      </c>
      <c r="H249" s="234" t="s">
        <v>6473</v>
      </c>
      <c r="I249" s="234" t="s">
        <v>6479</v>
      </c>
      <c r="J249" s="234" t="s">
        <v>6480</v>
      </c>
      <c r="K249" s="237">
        <f>IF(COUNTIF(L249:AY249,"&lt;&gt;")=0,"",SUMPRODUCT(((Recommendations[ImplStatus]="Implemented")+(Recommendations[ImplStatus]="Compensated"))*ISNUMBER(MATCH(Recommendations[Id],L249:AY249,0)))/COUNTIF(L249:AY249,"&lt;&gt;"))</f>
        <v>0</v>
      </c>
      <c r="L249" s="240" t="s">
        <v>1714</v>
      </c>
      <c r="M249" s="240" t="s">
        <v>1719</v>
      </c>
      <c r="N249" s="240" t="s">
        <v>1733</v>
      </c>
      <c r="O249" s="240" t="s">
        <v>1747</v>
      </c>
      <c r="P249" s="240" t="s">
        <v>1761</v>
      </c>
      <c r="Q249" s="240" t="s">
        <v>1810</v>
      </c>
      <c r="R249" s="240" t="s">
        <v>2052</v>
      </c>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6481</v>
      </c>
      <c r="B250" s="234" t="s">
        <v>6482</v>
      </c>
      <c r="C250" s="234" t="s">
        <v>6483</v>
      </c>
      <c r="D250" s="234" t="s">
        <v>6484</v>
      </c>
      <c r="E250" s="234" t="s">
        <v>19</v>
      </c>
      <c r="F250" s="234" t="s">
        <v>19</v>
      </c>
      <c r="G250" s="234" t="s">
        <v>19</v>
      </c>
      <c r="H250" s="234" t="s">
        <v>6485</v>
      </c>
      <c r="I250" s="234" t="s">
        <v>19</v>
      </c>
      <c r="J250" s="234" t="s">
        <v>6486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6487</v>
      </c>
      <c r="B251" s="232" t="s">
        <v>6488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2806</v>
      </c>
      <c r="B252" s="233" t="s">
        <v>6489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6490</v>
      </c>
      <c r="B253" s="234" t="s">
        <v>6491</v>
      </c>
      <c r="C253" s="234" t="s">
        <v>6492</v>
      </c>
      <c r="D253" s="234" t="s">
        <v>5425</v>
      </c>
      <c r="E253" s="234" t="s">
        <v>5211</v>
      </c>
      <c r="F253" s="234" t="s">
        <v>19</v>
      </c>
      <c r="G253" s="234" t="s">
        <v>19</v>
      </c>
      <c r="H253" s="234" t="s">
        <v>6493</v>
      </c>
      <c r="I253" s="234" t="s">
        <v>19</v>
      </c>
      <c r="J253" s="234" t="s">
        <v>6494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6495</v>
      </c>
      <c r="B254" s="234" t="s">
        <v>6496</v>
      </c>
      <c r="C254" s="234" t="s">
        <v>5216</v>
      </c>
      <c r="D254" s="234" t="s">
        <v>5217</v>
      </c>
      <c r="E254" s="234" t="s">
        <v>19</v>
      </c>
      <c r="F254" s="234" t="s">
        <v>5219</v>
      </c>
      <c r="G254" s="234" t="s">
        <v>19</v>
      </c>
      <c r="H254" s="234" t="s">
        <v>6497</v>
      </c>
      <c r="I254" s="234" t="s">
        <v>19</v>
      </c>
      <c r="J254" s="234" t="s">
        <v>6498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2810</v>
      </c>
      <c r="B255" s="233" t="s">
        <v>6499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6500</v>
      </c>
      <c r="B256" s="234" t="s">
        <v>6501</v>
      </c>
      <c r="C256" s="234" t="s">
        <v>6502</v>
      </c>
      <c r="D256" s="234" t="s">
        <v>6503</v>
      </c>
      <c r="E256" s="234" t="s">
        <v>6504</v>
      </c>
      <c r="F256" s="234" t="s">
        <v>6505</v>
      </c>
      <c r="G256" s="234" t="s">
        <v>19</v>
      </c>
      <c r="H256" s="234" t="s">
        <v>6506</v>
      </c>
      <c r="I256" s="234" t="s">
        <v>19</v>
      </c>
      <c r="J256" s="234" t="s">
        <v>6507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6508</v>
      </c>
      <c r="B257" s="234" t="s">
        <v>6509</v>
      </c>
      <c r="C257" s="234" t="s">
        <v>6510</v>
      </c>
      <c r="D257" s="234" t="s">
        <v>6511</v>
      </c>
      <c r="E257" s="234" t="s">
        <v>19</v>
      </c>
      <c r="F257" s="234" t="s">
        <v>19</v>
      </c>
      <c r="G257" s="234" t="s">
        <v>19</v>
      </c>
      <c r="H257" s="234" t="s">
        <v>6512</v>
      </c>
      <c r="I257" s="234" t="s">
        <v>19</v>
      </c>
      <c r="J257" s="234" t="s">
        <v>6513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2815</v>
      </c>
      <c r="B258" s="233" t="s">
        <v>6514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6515</v>
      </c>
      <c r="B259" s="234" t="s">
        <v>6516</v>
      </c>
      <c r="C259" s="234" t="s">
        <v>6517</v>
      </c>
      <c r="D259" s="234" t="s">
        <v>6518</v>
      </c>
      <c r="E259" s="234" t="s">
        <v>6519</v>
      </c>
      <c r="F259" s="234" t="s">
        <v>19</v>
      </c>
      <c r="G259" s="234" t="s">
        <v>19</v>
      </c>
      <c r="H259" s="234" t="s">
        <v>6520</v>
      </c>
      <c r="I259" s="234" t="s">
        <v>19</v>
      </c>
      <c r="J259" s="234" t="s">
        <v>6521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6522</v>
      </c>
      <c r="B260" s="234" t="s">
        <v>6523</v>
      </c>
      <c r="C260" s="234" t="s">
        <v>6524</v>
      </c>
      <c r="D260" s="234" t="s">
        <v>19</v>
      </c>
      <c r="E260" s="234" t="s">
        <v>19</v>
      </c>
      <c r="F260" s="234" t="s">
        <v>19</v>
      </c>
      <c r="G260" s="234" t="s">
        <v>19</v>
      </c>
      <c r="H260" s="234" t="s">
        <v>6525</v>
      </c>
      <c r="I260" s="234" t="s">
        <v>6526</v>
      </c>
      <c r="J260" s="234" t="s">
        <v>6527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6528</v>
      </c>
      <c r="B261" s="234" t="s">
        <v>6529</v>
      </c>
      <c r="C261" s="234" t="s">
        <v>6530</v>
      </c>
      <c r="D261" s="234" t="s">
        <v>6531</v>
      </c>
      <c r="E261" s="234" t="s">
        <v>19</v>
      </c>
      <c r="F261" s="234" t="s">
        <v>19</v>
      </c>
      <c r="G261" s="234" t="s">
        <v>19</v>
      </c>
      <c r="H261" s="234" t="s">
        <v>6532</v>
      </c>
      <c r="I261" s="234" t="s">
        <v>6533</v>
      </c>
      <c r="J261" s="234" t="s">
        <v>6534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6535</v>
      </c>
      <c r="B262" s="234" t="s">
        <v>6536</v>
      </c>
      <c r="C262" s="234" t="s">
        <v>6537</v>
      </c>
      <c r="D262" s="234" t="s">
        <v>6538</v>
      </c>
      <c r="E262" s="234" t="s">
        <v>19</v>
      </c>
      <c r="F262" s="234" t="s">
        <v>19</v>
      </c>
      <c r="G262" s="234" t="s">
        <v>19</v>
      </c>
      <c r="H262" s="234" t="s">
        <v>6539</v>
      </c>
      <c r="I262" s="234" t="s">
        <v>6540</v>
      </c>
      <c r="J262" s="234" t="s">
        <v>6541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6542</v>
      </c>
      <c r="B263" s="234" t="s">
        <v>6543</v>
      </c>
      <c r="C263" s="234" t="s">
        <v>6544</v>
      </c>
      <c r="D263" s="234" t="s">
        <v>6545</v>
      </c>
      <c r="E263" s="234" t="s">
        <v>19</v>
      </c>
      <c r="F263" s="234" t="s">
        <v>19</v>
      </c>
      <c r="G263" s="234" t="s">
        <v>6546</v>
      </c>
      <c r="H263" s="234" t="s">
        <v>5449</v>
      </c>
      <c r="I263" s="234" t="s">
        <v>6547</v>
      </c>
      <c r="J263" s="234" t="s">
        <v>6548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6549</v>
      </c>
      <c r="B264" s="234" t="s">
        <v>6550</v>
      </c>
      <c r="C264" s="234" t="s">
        <v>6537</v>
      </c>
      <c r="D264" s="234" t="s">
        <v>6551</v>
      </c>
      <c r="E264" s="234" t="s">
        <v>19</v>
      </c>
      <c r="F264" s="234" t="s">
        <v>19</v>
      </c>
      <c r="G264" s="234" t="s">
        <v>19</v>
      </c>
      <c r="H264" s="234" t="s">
        <v>6552</v>
      </c>
      <c r="I264" s="234" t="s">
        <v>19</v>
      </c>
      <c r="J264" s="234" t="s">
        <v>6553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2819</v>
      </c>
      <c r="B265" s="233" t="s">
        <v>6554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6555</v>
      </c>
      <c r="B266" s="234" t="s">
        <v>6556</v>
      </c>
      <c r="C266" s="234" t="s">
        <v>6557</v>
      </c>
      <c r="D266" s="234" t="s">
        <v>6558</v>
      </c>
      <c r="E266" s="234" t="s">
        <v>6559</v>
      </c>
      <c r="F266" s="234" t="s">
        <v>19</v>
      </c>
      <c r="G266" s="234" t="s">
        <v>6560</v>
      </c>
      <c r="H266" s="234" t="s">
        <v>6561</v>
      </c>
      <c r="I266" s="234" t="s">
        <v>6562</v>
      </c>
      <c r="J266" s="234" t="s">
        <v>6563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6564</v>
      </c>
      <c r="B267" s="234" t="s">
        <v>6565</v>
      </c>
      <c r="C267" s="234" t="s">
        <v>6566</v>
      </c>
      <c r="D267" s="234" t="s">
        <v>6567</v>
      </c>
      <c r="E267" s="234" t="s">
        <v>19</v>
      </c>
      <c r="F267" s="234" t="s">
        <v>19</v>
      </c>
      <c r="G267" s="234" t="s">
        <v>19</v>
      </c>
      <c r="H267" s="234" t="s">
        <v>6568</v>
      </c>
      <c r="I267" s="234" t="s">
        <v>19</v>
      </c>
      <c r="J267" s="234" t="s">
        <v>6569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6570</v>
      </c>
      <c r="B268" s="234" t="s">
        <v>6571</v>
      </c>
      <c r="C268" s="234" t="s">
        <v>6572</v>
      </c>
      <c r="D268" s="234" t="s">
        <v>6567</v>
      </c>
      <c r="E268" s="234" t="s">
        <v>19</v>
      </c>
      <c r="F268" s="234" t="s">
        <v>19</v>
      </c>
      <c r="G268" s="234" t="s">
        <v>6573</v>
      </c>
      <c r="H268" s="234" t="s">
        <v>6574</v>
      </c>
      <c r="I268" s="234" t="s">
        <v>19</v>
      </c>
      <c r="J268" s="234" t="s">
        <v>6575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6576</v>
      </c>
      <c r="B269" s="234" t="s">
        <v>6577</v>
      </c>
      <c r="C269" s="234" t="s">
        <v>6572</v>
      </c>
      <c r="D269" s="234" t="s">
        <v>6578</v>
      </c>
      <c r="E269" s="234" t="s">
        <v>19</v>
      </c>
      <c r="F269" s="234" t="s">
        <v>19</v>
      </c>
      <c r="G269" s="234" t="s">
        <v>19</v>
      </c>
      <c r="H269" s="234" t="s">
        <v>6579</v>
      </c>
      <c r="I269" s="234" t="s">
        <v>19</v>
      </c>
      <c r="J269" s="234" t="s">
        <v>6580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6581</v>
      </c>
      <c r="B270" s="234" t="s">
        <v>6582</v>
      </c>
      <c r="C270" s="234" t="s">
        <v>6583</v>
      </c>
      <c r="D270" s="234" t="s">
        <v>6584</v>
      </c>
      <c r="E270" s="234" t="s">
        <v>19</v>
      </c>
      <c r="F270" s="234" t="s">
        <v>19</v>
      </c>
      <c r="G270" s="234" t="s">
        <v>19</v>
      </c>
      <c r="H270" s="234" t="s">
        <v>6585</v>
      </c>
      <c r="I270" s="234" t="s">
        <v>19</v>
      </c>
      <c r="J270" s="234" t="s">
        <v>6586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6587</v>
      </c>
      <c r="B271" s="234" t="s">
        <v>6588</v>
      </c>
      <c r="C271" s="234" t="s">
        <v>6589</v>
      </c>
      <c r="D271" s="234" t="s">
        <v>6590</v>
      </c>
      <c r="E271" s="234" t="s">
        <v>19</v>
      </c>
      <c r="F271" s="234" t="s">
        <v>19</v>
      </c>
      <c r="G271" s="234" t="s">
        <v>19</v>
      </c>
      <c r="H271" s="234" t="s">
        <v>6591</v>
      </c>
      <c r="I271" s="234" t="s">
        <v>6592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6593</v>
      </c>
      <c r="B272" s="234" t="s">
        <v>6594</v>
      </c>
      <c r="C272" s="234" t="s">
        <v>6595</v>
      </c>
      <c r="D272" s="234" t="s">
        <v>6596</v>
      </c>
      <c r="E272" s="234" t="s">
        <v>19</v>
      </c>
      <c r="F272" s="234" t="s">
        <v>19</v>
      </c>
      <c r="G272" s="234" t="s">
        <v>19</v>
      </c>
      <c r="H272" s="234" t="s">
        <v>6597</v>
      </c>
      <c r="I272" s="234" t="s">
        <v>6598</v>
      </c>
      <c r="J272" s="234" t="s">
        <v>6599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2823</v>
      </c>
      <c r="B273" s="233" t="s">
        <v>6600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6601</v>
      </c>
      <c r="B274" s="234" t="s">
        <v>6602</v>
      </c>
      <c r="C274" s="234" t="s">
        <v>6603</v>
      </c>
      <c r="D274" s="234" t="s">
        <v>6596</v>
      </c>
      <c r="E274" s="234" t="s">
        <v>6604</v>
      </c>
      <c r="F274" s="234" t="s">
        <v>19</v>
      </c>
      <c r="G274" s="234" t="s">
        <v>19</v>
      </c>
      <c r="H274" s="234" t="s">
        <v>6605</v>
      </c>
      <c r="I274" s="234" t="s">
        <v>19</v>
      </c>
      <c r="J274" s="234" t="s">
        <v>6606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6607</v>
      </c>
      <c r="B275" s="234" t="s">
        <v>6608</v>
      </c>
      <c r="C275" s="234" t="s">
        <v>6609</v>
      </c>
      <c r="D275" s="234" t="s">
        <v>6610</v>
      </c>
      <c r="E275" s="234" t="s">
        <v>19</v>
      </c>
      <c r="F275" s="234" t="s">
        <v>19</v>
      </c>
      <c r="G275" s="234" t="s">
        <v>19</v>
      </c>
      <c r="H275" s="234" t="s">
        <v>6611</v>
      </c>
      <c r="I275" s="234" t="s">
        <v>19</v>
      </c>
      <c r="J275" s="234" t="s">
        <v>6612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6613</v>
      </c>
      <c r="B276" s="234" t="s">
        <v>6614</v>
      </c>
      <c r="C276" s="234" t="s">
        <v>6615</v>
      </c>
      <c r="D276" s="234" t="s">
        <v>6616</v>
      </c>
      <c r="E276" s="234" t="s">
        <v>19</v>
      </c>
      <c r="F276" s="234" t="s">
        <v>6617</v>
      </c>
      <c r="G276" s="234" t="s">
        <v>19</v>
      </c>
      <c r="H276" s="234" t="s">
        <v>6618</v>
      </c>
      <c r="I276" s="234" t="s">
        <v>6619</v>
      </c>
      <c r="J276" s="234" t="s">
        <v>6620</v>
      </c>
      <c r="K276" s="237">
        <f>IF(COUNTIF(L276:AY276,"&lt;&gt;")=0,"",SUMPRODUCT(((Recommendations[ImplStatus]="Implemented")+(Recommendations[ImplStatus]="Compensated"))*ISNUMBER(MATCH(Recommendations[Id],L276:AY276,0)))/COUNTIF(L276:AY276,"&lt;&gt;"))</f>
        <v>0</v>
      </c>
      <c r="L276" s="240" t="s">
        <v>1625</v>
      </c>
      <c r="M276" s="240" t="s">
        <v>1645</v>
      </c>
      <c r="N276" s="240" t="s">
        <v>1650</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6621</v>
      </c>
      <c r="B277" s="233" t="s">
        <v>6622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6623</v>
      </c>
      <c r="B278" s="234" t="s">
        <v>6624</v>
      </c>
      <c r="C278" s="234" t="s">
        <v>6625</v>
      </c>
      <c r="D278" s="234" t="s">
        <v>6626</v>
      </c>
      <c r="E278" s="234" t="s">
        <v>19</v>
      </c>
      <c r="F278" s="234" t="s">
        <v>6627</v>
      </c>
      <c r="G278" s="234" t="s">
        <v>19</v>
      </c>
      <c r="H278" s="234" t="s">
        <v>6628</v>
      </c>
      <c r="I278" s="234" t="s">
        <v>19</v>
      </c>
      <c r="J278" s="234" t="s">
        <v>6629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6630</v>
      </c>
      <c r="B279" s="232" t="s">
        <v>6631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2829</v>
      </c>
      <c r="B280" s="233" t="s">
        <v>6632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6633</v>
      </c>
      <c r="B281" s="234" t="s">
        <v>6634</v>
      </c>
      <c r="C281" s="234" t="s">
        <v>6635</v>
      </c>
      <c r="D281" s="234" t="s">
        <v>6636</v>
      </c>
      <c r="E281" s="234" t="s">
        <v>6637</v>
      </c>
      <c r="F281" s="234" t="s">
        <v>19</v>
      </c>
      <c r="G281" s="234" t="s">
        <v>19</v>
      </c>
      <c r="H281" s="234" t="s">
        <v>6638</v>
      </c>
      <c r="I281" s="234" t="s">
        <v>19</v>
      </c>
      <c r="J281" s="234" t="s">
        <v>6639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6640</v>
      </c>
      <c r="B282" s="234" t="s">
        <v>6641</v>
      </c>
      <c r="C282" s="234" t="s">
        <v>6642</v>
      </c>
      <c r="D282" s="234" t="s">
        <v>19</v>
      </c>
      <c r="E282" s="234" t="s">
        <v>19</v>
      </c>
      <c r="F282" s="234" t="s">
        <v>19</v>
      </c>
      <c r="G282" s="234" t="s">
        <v>19</v>
      </c>
      <c r="H282" s="234" t="s">
        <v>6643</v>
      </c>
      <c r="I282" s="234" t="s">
        <v>19</v>
      </c>
      <c r="J282" s="234" t="s">
        <v>6644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6645</v>
      </c>
      <c r="B283" s="234" t="s">
        <v>6646</v>
      </c>
      <c r="C283" s="234" t="s">
        <v>6647</v>
      </c>
      <c r="D283" s="234" t="s">
        <v>19</v>
      </c>
      <c r="E283" s="234" t="s">
        <v>19</v>
      </c>
      <c r="F283" s="234" t="s">
        <v>19</v>
      </c>
      <c r="G283" s="234" t="s">
        <v>19</v>
      </c>
      <c r="H283" s="234" t="s">
        <v>6648</v>
      </c>
      <c r="I283" s="234" t="s">
        <v>19</v>
      </c>
      <c r="J283" s="234" t="s">
        <v>6649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6650</v>
      </c>
      <c r="B284" s="234" t="s">
        <v>6651</v>
      </c>
      <c r="C284" s="234" t="s">
        <v>6652</v>
      </c>
      <c r="D284" s="234" t="s">
        <v>6653</v>
      </c>
      <c r="E284" s="234" t="s">
        <v>19</v>
      </c>
      <c r="F284" s="234" t="s">
        <v>19</v>
      </c>
      <c r="G284" s="234" t="s">
        <v>19</v>
      </c>
      <c r="H284" s="234" t="s">
        <v>6654</v>
      </c>
      <c r="I284" s="234" t="s">
        <v>19</v>
      </c>
      <c r="J284" s="234" t="s">
        <v>6655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2833</v>
      </c>
      <c r="B285" s="233" t="s">
        <v>6656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6657</v>
      </c>
      <c r="B286" s="234" t="s">
        <v>6658</v>
      </c>
      <c r="C286" s="234" t="s">
        <v>6659</v>
      </c>
      <c r="D286" s="234" t="s">
        <v>6660</v>
      </c>
      <c r="E286" s="234" t="s">
        <v>19</v>
      </c>
      <c r="F286" s="234" t="s">
        <v>19</v>
      </c>
      <c r="G286" s="234" t="s">
        <v>19</v>
      </c>
      <c r="H286" s="234" t="s">
        <v>6661</v>
      </c>
      <c r="I286" s="234" t="s">
        <v>6662</v>
      </c>
      <c r="J286" s="234" t="s">
        <v>6663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2837</v>
      </c>
      <c r="B287" s="233" t="s">
        <v>6664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6665</v>
      </c>
      <c r="B288" s="234" t="s">
        <v>6666</v>
      </c>
      <c r="C288" s="234" t="s">
        <v>6667</v>
      </c>
      <c r="D288" s="234" t="s">
        <v>6668</v>
      </c>
      <c r="E288" s="234" t="s">
        <v>6669</v>
      </c>
      <c r="F288" s="234" t="s">
        <v>6670</v>
      </c>
      <c r="G288" s="234" t="s">
        <v>6671</v>
      </c>
      <c r="H288" s="234" t="s">
        <v>6672</v>
      </c>
      <c r="I288" s="234" t="s">
        <v>5653</v>
      </c>
      <c r="J288" s="234" t="s">
        <v>6673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6674</v>
      </c>
      <c r="B289" s="234" t="s">
        <v>6675</v>
      </c>
      <c r="C289" s="234" t="s">
        <v>6676</v>
      </c>
      <c r="D289" s="234" t="s">
        <v>19</v>
      </c>
      <c r="E289" s="234" t="s">
        <v>6669</v>
      </c>
      <c r="F289" s="234" t="s">
        <v>19</v>
      </c>
      <c r="G289" s="234" t="s">
        <v>6677</v>
      </c>
      <c r="H289" s="234" t="s">
        <v>6678</v>
      </c>
      <c r="I289" s="234" t="s">
        <v>6679</v>
      </c>
      <c r="J289" s="234" t="s">
        <v>6680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6681</v>
      </c>
      <c r="B290" s="234" t="s">
        <v>6682</v>
      </c>
      <c r="C290" s="234" t="s">
        <v>6683</v>
      </c>
      <c r="D290" s="234" t="s">
        <v>19</v>
      </c>
      <c r="E290" s="234" t="s">
        <v>6684</v>
      </c>
      <c r="F290" s="234" t="s">
        <v>19</v>
      </c>
      <c r="G290" s="234" t="s">
        <v>6685</v>
      </c>
      <c r="H290" s="234" t="s">
        <v>6686</v>
      </c>
      <c r="I290" s="234" t="s">
        <v>6687</v>
      </c>
      <c r="J290" s="234" t="s">
        <v>6688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6689</v>
      </c>
      <c r="B291" s="234" t="s">
        <v>6690</v>
      </c>
      <c r="C291" s="234" t="s">
        <v>6691</v>
      </c>
      <c r="D291" s="234" t="s">
        <v>19</v>
      </c>
      <c r="E291" s="234" t="s">
        <v>19</v>
      </c>
      <c r="F291" s="234" t="s">
        <v>19</v>
      </c>
      <c r="G291" s="234" t="s">
        <v>19</v>
      </c>
      <c r="H291" s="234" t="s">
        <v>6692</v>
      </c>
      <c r="I291" s="234" t="s">
        <v>5653</v>
      </c>
      <c r="J291" s="234" t="s">
        <v>6693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2841</v>
      </c>
      <c r="B292" s="233" t="s">
        <v>6694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6695</v>
      </c>
      <c r="B293" s="234" t="s">
        <v>6696</v>
      </c>
      <c r="C293" s="234" t="s">
        <v>6697</v>
      </c>
      <c r="D293" s="234" t="s">
        <v>6698</v>
      </c>
      <c r="E293" s="234" t="s">
        <v>19</v>
      </c>
      <c r="F293" s="234" t="s">
        <v>19</v>
      </c>
      <c r="G293" s="234" t="s">
        <v>19</v>
      </c>
      <c r="H293" s="234" t="s">
        <v>6699</v>
      </c>
      <c r="I293" s="234" t="s">
        <v>6700</v>
      </c>
      <c r="J293" s="234" t="s">
        <v>6701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6702</v>
      </c>
      <c r="B294" s="234" t="s">
        <v>6703</v>
      </c>
      <c r="C294" s="234" t="s">
        <v>6704</v>
      </c>
      <c r="D294" s="234" t="s">
        <v>6698</v>
      </c>
      <c r="E294" s="234" t="s">
        <v>19</v>
      </c>
      <c r="F294" s="234" t="s">
        <v>6705</v>
      </c>
      <c r="G294" s="234" t="s">
        <v>19</v>
      </c>
      <c r="H294" s="234" t="s">
        <v>6706</v>
      </c>
      <c r="I294" s="234" t="s">
        <v>5623</v>
      </c>
      <c r="J294" s="234" t="s">
        <v>6707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6708</v>
      </c>
      <c r="B295" s="234" t="s">
        <v>6709</v>
      </c>
      <c r="C295" s="234" t="s">
        <v>6710</v>
      </c>
      <c r="D295" s="234" t="s">
        <v>6711</v>
      </c>
      <c r="E295" s="234" t="s">
        <v>19</v>
      </c>
      <c r="F295" s="234" t="s">
        <v>19</v>
      </c>
      <c r="G295" s="234" t="s">
        <v>19</v>
      </c>
      <c r="H295" s="234" t="s">
        <v>6712</v>
      </c>
      <c r="I295" s="234" t="s">
        <v>5623</v>
      </c>
      <c r="J295" s="234" t="s">
        <v>6713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2845</v>
      </c>
      <c r="B296" s="233" t="s">
        <v>6714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6715</v>
      </c>
      <c r="B297" s="234" t="s">
        <v>6716</v>
      </c>
      <c r="C297" s="234" t="s">
        <v>6717</v>
      </c>
      <c r="D297" s="234" t="s">
        <v>6711</v>
      </c>
      <c r="E297" s="234" t="s">
        <v>19</v>
      </c>
      <c r="F297" s="234" t="s">
        <v>6718</v>
      </c>
      <c r="G297" s="234" t="s">
        <v>19</v>
      </c>
      <c r="H297" s="234" t="s">
        <v>6719</v>
      </c>
      <c r="I297" s="234" t="s">
        <v>19</v>
      </c>
      <c r="J297" s="234" t="s">
        <v>6720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6721</v>
      </c>
      <c r="B298" s="234" t="s">
        <v>6722</v>
      </c>
      <c r="C298" s="234" t="s">
        <v>6723</v>
      </c>
      <c r="D298" s="234" t="s">
        <v>6724</v>
      </c>
      <c r="E298" s="234" t="s">
        <v>19</v>
      </c>
      <c r="F298" s="234" t="s">
        <v>19</v>
      </c>
      <c r="G298" s="234" t="s">
        <v>6725</v>
      </c>
      <c r="H298" s="234" t="s">
        <v>6726</v>
      </c>
      <c r="I298" s="234" t="s">
        <v>6726</v>
      </c>
      <c r="J298" s="234" t="s">
        <v>6727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6728</v>
      </c>
      <c r="B299" s="234" t="s">
        <v>6729</v>
      </c>
      <c r="C299" s="234" t="s">
        <v>6730</v>
      </c>
      <c r="D299" s="234" t="s">
        <v>19</v>
      </c>
      <c r="E299" s="234" t="s">
        <v>19</v>
      </c>
      <c r="F299" s="234" t="s">
        <v>19</v>
      </c>
      <c r="G299" s="234" t="s">
        <v>19</v>
      </c>
      <c r="H299" s="234" t="s">
        <v>6731</v>
      </c>
      <c r="I299" s="234" t="s">
        <v>6732</v>
      </c>
      <c r="J299" s="234" t="s">
        <v>6733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6734</v>
      </c>
      <c r="B300" s="234" t="s">
        <v>6735</v>
      </c>
      <c r="C300" s="234" t="s">
        <v>6736</v>
      </c>
      <c r="D300" s="234" t="s">
        <v>19</v>
      </c>
      <c r="E300" s="234" t="s">
        <v>19</v>
      </c>
      <c r="F300" s="234" t="s">
        <v>6737</v>
      </c>
      <c r="G300" s="234" t="s">
        <v>19</v>
      </c>
      <c r="H300" s="234" t="s">
        <v>6738</v>
      </c>
      <c r="I300" s="234" t="s">
        <v>6732</v>
      </c>
      <c r="J300" s="234" t="s">
        <v>6739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2849</v>
      </c>
      <c r="B301" s="233" t="s">
        <v>6740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6741</v>
      </c>
      <c r="B302" s="234" t="s">
        <v>6742</v>
      </c>
      <c r="C302" s="234" t="s">
        <v>6743</v>
      </c>
      <c r="D302" s="234" t="s">
        <v>19</v>
      </c>
      <c r="E302" s="234" t="s">
        <v>19</v>
      </c>
      <c r="F302" s="234" t="s">
        <v>19</v>
      </c>
      <c r="G302" s="234" t="s">
        <v>19</v>
      </c>
      <c r="H302" s="234" t="s">
        <v>6744</v>
      </c>
      <c r="I302" s="234" t="s">
        <v>19</v>
      </c>
      <c r="J302" s="234" t="s">
        <v>6745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6746</v>
      </c>
      <c r="B303" s="234" t="s">
        <v>6747</v>
      </c>
      <c r="C303" s="234" t="s">
        <v>6748</v>
      </c>
      <c r="D303" s="234" t="s">
        <v>6749</v>
      </c>
      <c r="E303" s="234" t="s">
        <v>19</v>
      </c>
      <c r="F303" s="234" t="s">
        <v>19</v>
      </c>
      <c r="G303" s="234" t="s">
        <v>19</v>
      </c>
      <c r="H303" s="234" t="s">
        <v>6750</v>
      </c>
      <c r="I303" s="234" t="s">
        <v>5653</v>
      </c>
      <c r="J303" s="234" t="s">
        <v>6751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6752</v>
      </c>
      <c r="B304" s="234" t="s">
        <v>6753</v>
      </c>
      <c r="C304" s="234" t="s">
        <v>6754</v>
      </c>
      <c r="D304" s="234" t="s">
        <v>6749</v>
      </c>
      <c r="E304" s="234" t="s">
        <v>19</v>
      </c>
      <c r="F304" s="234" t="s">
        <v>6755</v>
      </c>
      <c r="G304" s="234" t="s">
        <v>19</v>
      </c>
      <c r="H304" s="234" t="s">
        <v>6756</v>
      </c>
      <c r="I304" s="234" t="s">
        <v>19</v>
      </c>
      <c r="J304" s="234" t="s">
        <v>6757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6758</v>
      </c>
      <c r="B305" s="234" t="s">
        <v>6759</v>
      </c>
      <c r="C305" s="234" t="s">
        <v>6760</v>
      </c>
      <c r="D305" s="234" t="s">
        <v>6761</v>
      </c>
      <c r="E305" s="234" t="s">
        <v>19</v>
      </c>
      <c r="F305" s="234" t="s">
        <v>19</v>
      </c>
      <c r="G305" s="234" t="s">
        <v>19</v>
      </c>
      <c r="H305" s="234" t="s">
        <v>6762</v>
      </c>
      <c r="I305" s="234" t="s">
        <v>6763</v>
      </c>
      <c r="J305" s="234" t="s">
        <v>6764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6765</v>
      </c>
      <c r="B306" s="234" t="s">
        <v>6766</v>
      </c>
      <c r="C306" s="234" t="s">
        <v>6767</v>
      </c>
      <c r="D306" s="234" t="s">
        <v>6768</v>
      </c>
      <c r="E306" s="234" t="s">
        <v>19</v>
      </c>
      <c r="F306" s="234" t="s">
        <v>19</v>
      </c>
      <c r="G306" s="234" t="s">
        <v>19</v>
      </c>
      <c r="H306" s="234" t="s">
        <v>6769</v>
      </c>
      <c r="I306" s="234" t="s">
        <v>5653</v>
      </c>
      <c r="J306" s="234" t="s">
        <v>6770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2853</v>
      </c>
      <c r="B307" s="233" t="s">
        <v>6771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6772</v>
      </c>
      <c r="B308" s="234" t="s">
        <v>6773</v>
      </c>
      <c r="C308" s="234" t="s">
        <v>6774</v>
      </c>
      <c r="D308" s="234" t="s">
        <v>6768</v>
      </c>
      <c r="E308" s="234" t="s">
        <v>19</v>
      </c>
      <c r="F308" s="234" t="s">
        <v>6775</v>
      </c>
      <c r="G308" s="234" t="s">
        <v>19</v>
      </c>
      <c r="H308" s="234" t="s">
        <v>6776</v>
      </c>
      <c r="I308" s="234" t="s">
        <v>6777</v>
      </c>
      <c r="J308" s="234" t="s">
        <v>6778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2857</v>
      </c>
      <c r="B309" s="233" t="s">
        <v>6779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6780</v>
      </c>
      <c r="B310" s="234" t="s">
        <v>6781</v>
      </c>
      <c r="C310" s="234" t="s">
        <v>6782</v>
      </c>
      <c r="D310" s="234" t="s">
        <v>19</v>
      </c>
      <c r="E310" s="234" t="s">
        <v>19</v>
      </c>
      <c r="F310" s="234" t="s">
        <v>6783</v>
      </c>
      <c r="G310" s="234" t="s">
        <v>19</v>
      </c>
      <c r="H310" s="234" t="s">
        <v>6784</v>
      </c>
      <c r="I310" s="234" t="s">
        <v>6785</v>
      </c>
      <c r="J310" s="234" t="s">
        <v>6786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6787</v>
      </c>
      <c r="B311" s="234" t="s">
        <v>6788</v>
      </c>
      <c r="C311" s="234" t="s">
        <v>6789</v>
      </c>
      <c r="D311" s="234" t="s">
        <v>6790</v>
      </c>
      <c r="E311" s="234" t="s">
        <v>19</v>
      </c>
      <c r="F311" s="234" t="s">
        <v>19</v>
      </c>
      <c r="G311" s="234" t="s">
        <v>6791</v>
      </c>
      <c r="H311" s="234" t="s">
        <v>6792</v>
      </c>
      <c r="I311" s="234" t="s">
        <v>19</v>
      </c>
      <c r="J311" s="234" t="s">
        <v>6793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6794</v>
      </c>
      <c r="B312" s="234" t="s">
        <v>6795</v>
      </c>
      <c r="C312" s="234" t="s">
        <v>6796</v>
      </c>
      <c r="D312" s="234" t="s">
        <v>6797</v>
      </c>
      <c r="E312" s="234" t="s">
        <v>19</v>
      </c>
      <c r="F312" s="234" t="s">
        <v>19</v>
      </c>
      <c r="G312" s="234" t="s">
        <v>19</v>
      </c>
      <c r="H312" s="234" t="s">
        <v>6798</v>
      </c>
      <c r="I312" s="234" t="s">
        <v>19</v>
      </c>
      <c r="J312" s="234" t="s">
        <v>6799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6800</v>
      </c>
      <c r="B313" s="234" t="s">
        <v>6801</v>
      </c>
      <c r="C313" s="234" t="s">
        <v>6802</v>
      </c>
      <c r="D313" s="234" t="s">
        <v>6803</v>
      </c>
      <c r="E313" s="234" t="s">
        <v>19</v>
      </c>
      <c r="F313" s="234" t="s">
        <v>19</v>
      </c>
      <c r="G313" s="234" t="s">
        <v>6804</v>
      </c>
      <c r="H313" s="234" t="s">
        <v>6805</v>
      </c>
      <c r="I313" s="234" t="s">
        <v>6806</v>
      </c>
      <c r="J313" s="234" t="s">
        <v>6807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6808</v>
      </c>
      <c r="B314" s="234" t="s">
        <v>6809</v>
      </c>
      <c r="C314" s="234" t="s">
        <v>6810</v>
      </c>
      <c r="D314" s="234" t="s">
        <v>6811</v>
      </c>
      <c r="E314" s="234" t="s">
        <v>19</v>
      </c>
      <c r="F314" s="234" t="s">
        <v>19</v>
      </c>
      <c r="G314" s="234" t="s">
        <v>6812</v>
      </c>
      <c r="H314" s="234" t="s">
        <v>6813</v>
      </c>
      <c r="I314" s="234" t="s">
        <v>6814</v>
      </c>
      <c r="J314" s="234" t="s">
        <v>6815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6816</v>
      </c>
      <c r="B315" s="233" t="s">
        <v>6817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6818</v>
      </c>
      <c r="B316" s="234" t="s">
        <v>6819</v>
      </c>
      <c r="C316" s="234" t="s">
        <v>6820</v>
      </c>
      <c r="D316" s="234" t="s">
        <v>19</v>
      </c>
      <c r="E316" s="234" t="s">
        <v>19</v>
      </c>
      <c r="F316" s="234" t="s">
        <v>19</v>
      </c>
      <c r="G316" s="234" t="s">
        <v>19</v>
      </c>
      <c r="H316" s="234" t="s">
        <v>6821</v>
      </c>
      <c r="I316" s="234" t="s">
        <v>6822</v>
      </c>
      <c r="J316" s="234" t="s">
        <v>6823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6824</v>
      </c>
      <c r="B317" s="234" t="s">
        <v>6825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6826</v>
      </c>
      <c r="B318" s="233" t="s">
        <v>6827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6828</v>
      </c>
      <c r="B319" s="234" t="s">
        <v>6829</v>
      </c>
      <c r="C319" s="234" t="s">
        <v>6830</v>
      </c>
      <c r="D319" s="234" t="s">
        <v>6831</v>
      </c>
      <c r="E319" s="234" t="s">
        <v>19</v>
      </c>
      <c r="F319" s="234" t="s">
        <v>6832</v>
      </c>
      <c r="G319" s="234" t="s">
        <v>6833</v>
      </c>
      <c r="H319" s="234" t="s">
        <v>6834</v>
      </c>
      <c r="I319" s="234" t="s">
        <v>19</v>
      </c>
      <c r="J319" s="234" t="s">
        <v>6835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6836</v>
      </c>
      <c r="B320" s="234" t="s">
        <v>6837</v>
      </c>
      <c r="C320" s="234" t="s">
        <v>6838</v>
      </c>
      <c r="D320" s="234" t="s">
        <v>6839</v>
      </c>
      <c r="E320" s="234" t="s">
        <v>19</v>
      </c>
      <c r="F320" s="234" t="s">
        <v>19</v>
      </c>
      <c r="G320" s="234" t="s">
        <v>19</v>
      </c>
      <c r="H320" s="234" t="s">
        <v>6840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6841</v>
      </c>
      <c r="B321" s="234" t="s">
        <v>6842</v>
      </c>
      <c r="C321" s="234" t="s">
        <v>6843</v>
      </c>
      <c r="D321" s="234" t="s">
        <v>6844</v>
      </c>
      <c r="E321" s="234" t="s">
        <v>19</v>
      </c>
      <c r="F321" s="234" t="s">
        <v>19</v>
      </c>
      <c r="G321" s="234" t="s">
        <v>19</v>
      </c>
      <c r="H321" s="234" t="s">
        <v>6845</v>
      </c>
      <c r="I321" s="234" t="s">
        <v>19</v>
      </c>
      <c r="J321" s="234" t="s">
        <v>6846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6847</v>
      </c>
      <c r="B322" s="234" t="s">
        <v>6848</v>
      </c>
      <c r="C322" s="234" t="s">
        <v>6849</v>
      </c>
      <c r="D322" s="234" t="s">
        <v>6850</v>
      </c>
      <c r="E322" s="234" t="s">
        <v>19</v>
      </c>
      <c r="F322" s="234" t="s">
        <v>19</v>
      </c>
      <c r="G322" s="234" t="s">
        <v>19</v>
      </c>
      <c r="H322" s="234" t="s">
        <v>6851</v>
      </c>
      <c r="I322" s="234" t="s">
        <v>19</v>
      </c>
      <c r="J322" s="234" t="s">
        <v>6852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6853</v>
      </c>
      <c r="B323" s="234" t="s">
        <v>6854</v>
      </c>
      <c r="C323" s="234" t="s">
        <v>6855</v>
      </c>
      <c r="D323" s="234" t="s">
        <v>19</v>
      </c>
      <c r="E323" s="234" t="s">
        <v>19</v>
      </c>
      <c r="F323" s="234" t="s">
        <v>19</v>
      </c>
      <c r="G323" s="234" t="s">
        <v>19</v>
      </c>
      <c r="H323" s="234" t="s">
        <v>6856</v>
      </c>
      <c r="I323" s="234" t="s">
        <v>5653</v>
      </c>
      <c r="J323" s="234" t="s">
        <v>6857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6858</v>
      </c>
      <c r="B324" s="234" t="s">
        <v>6859</v>
      </c>
      <c r="C324" s="234" t="s">
        <v>6860</v>
      </c>
      <c r="D324" s="234" t="s">
        <v>19</v>
      </c>
      <c r="E324" s="234" t="s">
        <v>19</v>
      </c>
      <c r="F324" s="234" t="s">
        <v>19</v>
      </c>
      <c r="G324" s="234" t="s">
        <v>19</v>
      </c>
      <c r="H324" s="234" t="s">
        <v>6861</v>
      </c>
      <c r="I324" s="234" t="s">
        <v>6862</v>
      </c>
      <c r="J324" s="234" t="s">
        <v>6863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6864</v>
      </c>
      <c r="B325" s="234" t="s">
        <v>6865</v>
      </c>
      <c r="C325" s="234" t="s">
        <v>6866</v>
      </c>
      <c r="D325" s="234" t="s">
        <v>6867</v>
      </c>
      <c r="E325" s="234" t="s">
        <v>19</v>
      </c>
      <c r="F325" s="234" t="s">
        <v>19</v>
      </c>
      <c r="G325" s="234" t="s">
        <v>19</v>
      </c>
      <c r="H325" s="234" t="s">
        <v>6868</v>
      </c>
      <c r="I325" s="234" t="s">
        <v>19</v>
      </c>
      <c r="J325" s="234" t="s">
        <v>6869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6870</v>
      </c>
      <c r="B326" s="241" t="s">
        <v>6871</v>
      </c>
      <c r="C326" s="241" t="s">
        <v>6872</v>
      </c>
      <c r="D326" s="241" t="s">
        <v>6873</v>
      </c>
      <c r="E326" s="241" t="s">
        <v>19</v>
      </c>
      <c r="F326" s="241" t="s">
        <v>19</v>
      </c>
      <c r="G326" s="241" t="s">
        <v>19</v>
      </c>
      <c r="H326" s="241" t="s">
        <v>6874</v>
      </c>
      <c r="I326" s="241" t="s">
        <v>5653</v>
      </c>
      <c r="J326" s="241" t="s">
        <v>6875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2147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IFERROR(INDEX('Recommendations'!$G$2:$G$447, MATCH(L2,'Recommendations'!$A$2:$A$447,0))="Implemented", FALSE))</xm:f>
            <x14:dxf>
              <font>
                <color rgb="FF000000"/>
              </font>
              <fill>
                <patternFill>
                  <bgColor rgb="FF3C7D22"/>
                </patternFill>
              </fill>
            </x14:dxf>
          </x14:cfRule>
          <x14:cfRule type="expression" priority="2" id="{00000000-000E-0000-0A00-000002000000}">
            <xm:f>AND(L2&lt;&gt;"", IFERROR(INDEX('Recommendations'!$G$2:$G$447, MATCH(L2,'Recommendations'!$A$2:$A$447,0))="Compensated", FALSE))</xm:f>
            <x14:dxf>
              <font>
                <color rgb="FF000000"/>
              </font>
              <fill>
                <patternFill>
                  <bgColor rgb="FFC6E0B4"/>
                </patternFill>
              </fill>
            </x14:dxf>
          </x14:cfRule>
          <x14:cfRule type="expression" priority="3" id="{00000000-000E-0000-0A00-000003000000}">
            <xm:f>AND(L2&lt;&gt;"", IFERROR(INDEX('Recommendations'!$G$2:$G$447, MATCH(L2,'Recommendations'!$A$2:$A$447,0))="Testing", FALSE))</xm:f>
            <x14:dxf>
              <font>
                <color rgb="FF000000"/>
              </font>
              <fill>
                <patternFill>
                  <bgColor rgb="FFFFC000"/>
                </patternFill>
              </fill>
            </x14:dxf>
          </x14:cfRule>
          <x14:cfRule type="expression" priority="4" id="{00000000-000E-0000-0A00-000004000000}">
            <xm:f>AND(L2&lt;&gt;"", IFERROR(INDEX('Recommendations'!$G$2:$G$447, MATCH(L2,'Recommendations'!$A$2:$A$447,0))="Failed", FALSE))</xm:f>
            <x14:dxf>
              <font>
                <color rgb="FF000000"/>
              </font>
              <fill>
                <patternFill>
                  <bgColor rgb="FFD82891"/>
                </patternFill>
              </fill>
            </x14:dxf>
          </x14:cfRule>
          <x14:cfRule type="expression" priority="5" id="{00000000-000E-0000-0A00-000005000000}">
            <xm:f>AND(L2&lt;&gt;"", IFERROR(INDEX('Recommendations'!$G$2:$G$447, MATCH(L2,'Recommendations'!$A$2:$A$447,0))="Risk Accepted", FALSE))</xm:f>
            <x14:dxf>
              <font>
                <color rgb="FF000000"/>
              </font>
              <fill>
                <patternFill>
                  <bgColor rgb="FFD9D9D9"/>
                </patternFill>
              </fill>
            </x14:dxf>
          </x14:cfRule>
          <x14:cfRule type="expression" priority="6" id="{00000000-000E-0000-0A00-000006000000}">
            <xm:f>AND(L2&lt;&gt;"", IFERROR(INDEX('Recommendations'!$G$2:$G$447, MATCH(L2,'Recommendations'!$A$2:$A$447,0))="N/A",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4024</v>
      </c>
      <c r="B1" s="286" t="s">
        <v>4909</v>
      </c>
      <c r="C1" s="286" t="s">
        <v>0</v>
      </c>
      <c r="D1" s="286" t="s">
        <v>2387</v>
      </c>
      <c r="E1" s="286" t="s">
        <v>6876</v>
      </c>
      <c r="F1" s="286" t="s">
        <v>6877</v>
      </c>
      <c r="G1" s="286" t="s">
        <v>2392</v>
      </c>
      <c r="H1" s="286" t="s">
        <v>2393</v>
      </c>
      <c r="I1" s="286" t="s">
        <v>2394</v>
      </c>
      <c r="J1" s="286" t="s">
        <v>2395</v>
      </c>
      <c r="K1" s="286" t="s">
        <v>2396</v>
      </c>
      <c r="L1" s="286" t="s">
        <v>2397</v>
      </c>
      <c r="M1" s="286" t="s">
        <v>2398</v>
      </c>
      <c r="N1" s="286" t="s">
        <v>2399</v>
      </c>
      <c r="O1" s="286" t="s">
        <v>2400</v>
      </c>
      <c r="P1" s="286" t="s">
        <v>2401</v>
      </c>
      <c r="Q1" s="286" t="s">
        <v>2402</v>
      </c>
      <c r="R1" s="286" t="s">
        <v>2403</v>
      </c>
      <c r="S1" s="286" t="s">
        <v>2404</v>
      </c>
      <c r="T1" s="286" t="s">
        <v>2405</v>
      </c>
      <c r="U1" s="286" t="s">
        <v>2406</v>
      </c>
      <c r="V1" s="286" t="s">
        <v>2407</v>
      </c>
      <c r="W1" s="286" t="s">
        <v>2408</v>
      </c>
      <c r="X1" s="286" t="s">
        <v>2409</v>
      </c>
      <c r="Y1" s="286" t="s">
        <v>2410</v>
      </c>
      <c r="Z1" s="286" t="s">
        <v>2411</v>
      </c>
      <c r="AA1" s="286" t="s">
        <v>2412</v>
      </c>
      <c r="AB1" s="286" t="s">
        <v>2413</v>
      </c>
      <c r="AC1" s="286" t="s">
        <v>2414</v>
      </c>
      <c r="AD1" s="286" t="s">
        <v>2415</v>
      </c>
      <c r="AE1" s="286" t="s">
        <v>2416</v>
      </c>
      <c r="AF1" s="286" t="s">
        <v>2417</v>
      </c>
      <c r="AG1" s="286" t="s">
        <v>2418</v>
      </c>
      <c r="AH1" s="286" t="s">
        <v>2419</v>
      </c>
      <c r="AI1" s="286" t="s">
        <v>2420</v>
      </c>
      <c r="AJ1" s="286" t="s">
        <v>2421</v>
      </c>
      <c r="AK1" s="286" t="s">
        <v>2422</v>
      </c>
      <c r="AL1" s="286" t="s">
        <v>2423</v>
      </c>
      <c r="AM1" s="286" t="s">
        <v>2424</v>
      </c>
      <c r="AN1" s="286" t="s">
        <v>2425</v>
      </c>
      <c r="AO1" s="286" t="s">
        <v>2426</v>
      </c>
      <c r="AP1" s="286" t="s">
        <v>2427</v>
      </c>
      <c r="AQ1" s="286" t="s">
        <v>2428</v>
      </c>
      <c r="AR1" s="286" t="s">
        <v>2429</v>
      </c>
      <c r="AS1" s="286" t="s">
        <v>2430</v>
      </c>
      <c r="AT1" s="286" t="s">
        <v>2431</v>
      </c>
      <c r="AU1" s="287" t="s">
        <v>2432</v>
      </c>
    </row>
    <row r="2" spans="1:47" ht="60" customHeight="1" outlineLevel="1" x14ac:dyDescent="0.35">
      <c r="A2" s="277" t="s">
        <v>6878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6878</v>
      </c>
      <c r="B3" s="256" t="s">
        <v>6879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6878</v>
      </c>
      <c r="B4" s="257" t="s">
        <v>6879</v>
      </c>
      <c r="C4" s="258" t="s">
        <v>6880</v>
      </c>
      <c r="D4" s="261" t="s">
        <v>6881</v>
      </c>
      <c r="E4" s="262" t="s">
        <v>6882</v>
      </c>
      <c r="F4" s="265" t="s">
        <v>6883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6878</v>
      </c>
      <c r="B5" s="257" t="s">
        <v>6879</v>
      </c>
      <c r="C5" s="258" t="s">
        <v>6884</v>
      </c>
      <c r="D5" s="261" t="s">
        <v>6885</v>
      </c>
      <c r="E5" s="262" t="s">
        <v>6882</v>
      </c>
      <c r="F5" s="265" t="s">
        <v>6883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6878</v>
      </c>
      <c r="B6" s="257" t="s">
        <v>6879</v>
      </c>
      <c r="C6" s="258" t="s">
        <v>6886</v>
      </c>
      <c r="D6" s="261" t="s">
        <v>6887</v>
      </c>
      <c r="E6" s="262" t="s">
        <v>6882</v>
      </c>
      <c r="F6" s="265" t="s">
        <v>6883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6878</v>
      </c>
      <c r="B7" s="257" t="s">
        <v>6879</v>
      </c>
      <c r="C7" s="258" t="s">
        <v>6888</v>
      </c>
      <c r="D7" s="261" t="s">
        <v>6889</v>
      </c>
      <c r="E7" s="262" t="s">
        <v>6882</v>
      </c>
      <c r="F7" s="265" t="s">
        <v>6883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6878</v>
      </c>
      <c r="B8" s="257" t="s">
        <v>6879</v>
      </c>
      <c r="C8" s="258" t="s">
        <v>6890</v>
      </c>
      <c r="D8" s="261" t="s">
        <v>6891</v>
      </c>
      <c r="E8" s="262" t="s">
        <v>6882</v>
      </c>
      <c r="F8" s="265" t="s">
        <v>6883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6878</v>
      </c>
      <c r="B9" s="257" t="s">
        <v>6879</v>
      </c>
      <c r="C9" s="258" t="s">
        <v>6892</v>
      </c>
      <c r="D9" s="261" t="s">
        <v>6893</v>
      </c>
      <c r="E9" s="262" t="s">
        <v>6882</v>
      </c>
      <c r="F9" s="265" t="s">
        <v>6883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6878</v>
      </c>
      <c r="B10" s="257" t="s">
        <v>6879</v>
      </c>
      <c r="C10" s="258" t="s">
        <v>6894</v>
      </c>
      <c r="D10" s="261" t="s">
        <v>6895</v>
      </c>
      <c r="E10" s="262" t="s">
        <v>6882</v>
      </c>
      <c r="F10" s="265" t="s">
        <v>6883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6878</v>
      </c>
      <c r="B11" s="257" t="s">
        <v>6879</v>
      </c>
      <c r="C11" s="258" t="s">
        <v>6896</v>
      </c>
      <c r="D11" s="261" t="s">
        <v>6897</v>
      </c>
      <c r="E11" s="262" t="s">
        <v>6882</v>
      </c>
      <c r="F11" s="265" t="s">
        <v>6883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6878</v>
      </c>
      <c r="B12" s="257" t="s">
        <v>6879</v>
      </c>
      <c r="C12" s="258" t="s">
        <v>6898</v>
      </c>
      <c r="D12" s="261" t="s">
        <v>6899</v>
      </c>
      <c r="E12" s="262" t="s">
        <v>6882</v>
      </c>
      <c r="F12" s="265" t="s">
        <v>6883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6878</v>
      </c>
      <c r="B13" s="257" t="s">
        <v>6879</v>
      </c>
      <c r="C13" s="258" t="s">
        <v>6900</v>
      </c>
      <c r="D13" s="261" t="s">
        <v>6901</v>
      </c>
      <c r="E13" s="262" t="s">
        <v>6882</v>
      </c>
      <c r="F13" s="265" t="s">
        <v>6883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6878</v>
      </c>
      <c r="B14" s="257" t="s">
        <v>6879</v>
      </c>
      <c r="C14" s="258" t="s">
        <v>6902</v>
      </c>
      <c r="D14" s="261" t="s">
        <v>6903</v>
      </c>
      <c r="E14" s="262" t="s">
        <v>6882</v>
      </c>
      <c r="F14" s="265" t="s">
        <v>6883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6878</v>
      </c>
      <c r="B15" s="257" t="s">
        <v>6879</v>
      </c>
      <c r="C15" s="258" t="s">
        <v>6904</v>
      </c>
      <c r="D15" s="261" t="s">
        <v>6905</v>
      </c>
      <c r="E15" s="262" t="s">
        <v>6882</v>
      </c>
      <c r="F15" s="265" t="s">
        <v>6883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6878</v>
      </c>
      <c r="B16" s="257" t="s">
        <v>6879</v>
      </c>
      <c r="C16" s="258" t="s">
        <v>6906</v>
      </c>
      <c r="D16" s="261" t="s">
        <v>6907</v>
      </c>
      <c r="E16" s="262" t="s">
        <v>6882</v>
      </c>
      <c r="F16" s="265" t="s">
        <v>6883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6878</v>
      </c>
      <c r="B17" s="256" t="s">
        <v>6908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6878</v>
      </c>
      <c r="B18" s="257" t="s">
        <v>6908</v>
      </c>
      <c r="C18" s="258" t="s">
        <v>6909</v>
      </c>
      <c r="D18" s="261" t="s">
        <v>6910</v>
      </c>
      <c r="E18" s="262" t="s">
        <v>6911</v>
      </c>
      <c r="F18" s="265" t="s">
        <v>6912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6878</v>
      </c>
      <c r="B19" s="257" t="s">
        <v>6908</v>
      </c>
      <c r="C19" s="258" t="s">
        <v>6913</v>
      </c>
      <c r="D19" s="261" t="s">
        <v>6914</v>
      </c>
      <c r="E19" s="262" t="s">
        <v>6911</v>
      </c>
      <c r="F19" s="265" t="s">
        <v>6912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6878</v>
      </c>
      <c r="B20" s="257" t="s">
        <v>6908</v>
      </c>
      <c r="C20" s="258" t="s">
        <v>6915</v>
      </c>
      <c r="D20" s="261" t="s">
        <v>6916</v>
      </c>
      <c r="E20" s="262" t="s">
        <v>6911</v>
      </c>
      <c r="F20" s="265" t="s">
        <v>6912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6878</v>
      </c>
      <c r="B21" s="257" t="s">
        <v>6908</v>
      </c>
      <c r="C21" s="258" t="s">
        <v>6917</v>
      </c>
      <c r="D21" s="261" t="s">
        <v>6918</v>
      </c>
      <c r="E21" s="262" t="s">
        <v>6911</v>
      </c>
      <c r="F21" s="265" t="s">
        <v>6912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6878</v>
      </c>
      <c r="B22" s="257" t="s">
        <v>6908</v>
      </c>
      <c r="C22" s="258" t="s">
        <v>6919</v>
      </c>
      <c r="D22" s="261" t="s">
        <v>6920</v>
      </c>
      <c r="E22" s="262" t="s">
        <v>6911</v>
      </c>
      <c r="F22" s="265" t="s">
        <v>6912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6878</v>
      </c>
      <c r="B23" s="257" t="s">
        <v>6908</v>
      </c>
      <c r="C23" s="258" t="s">
        <v>6921</v>
      </c>
      <c r="D23" s="261" t="s">
        <v>6922</v>
      </c>
      <c r="E23" s="262" t="s">
        <v>6882</v>
      </c>
      <c r="F23" s="265" t="s">
        <v>6883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6878</v>
      </c>
      <c r="B24" s="257" t="s">
        <v>6908</v>
      </c>
      <c r="C24" s="258" t="s">
        <v>6923</v>
      </c>
      <c r="D24" s="261" t="s">
        <v>6924</v>
      </c>
      <c r="E24" s="262" t="s">
        <v>6882</v>
      </c>
      <c r="F24" s="265" t="s">
        <v>6883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6878</v>
      </c>
      <c r="B25" s="257" t="s">
        <v>6908</v>
      </c>
      <c r="C25" s="258" t="s">
        <v>6925</v>
      </c>
      <c r="D25" s="261" t="s">
        <v>6926</v>
      </c>
      <c r="E25" s="262" t="s">
        <v>6882</v>
      </c>
      <c r="F25" s="265" t="s">
        <v>6927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6878</v>
      </c>
      <c r="B26" s="257" t="s">
        <v>6908</v>
      </c>
      <c r="C26" s="258" t="s">
        <v>6928</v>
      </c>
      <c r="D26" s="261" t="s">
        <v>6929</v>
      </c>
      <c r="E26" s="262" t="s">
        <v>6882</v>
      </c>
      <c r="F26" s="265" t="s">
        <v>6927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6878</v>
      </c>
      <c r="B27" s="257" t="s">
        <v>6908</v>
      </c>
      <c r="C27" s="258" t="s">
        <v>6930</v>
      </c>
      <c r="D27" s="261" t="s">
        <v>6931</v>
      </c>
      <c r="E27" s="262" t="s">
        <v>6882</v>
      </c>
      <c r="F27" s="265" t="s">
        <v>6927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6878</v>
      </c>
      <c r="B28" s="257" t="s">
        <v>6908</v>
      </c>
      <c r="C28" s="258" t="s">
        <v>6932</v>
      </c>
      <c r="D28" s="261" t="s">
        <v>6933</v>
      </c>
      <c r="E28" s="262" t="s">
        <v>6882</v>
      </c>
      <c r="F28" s="265" t="s">
        <v>6927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6878</v>
      </c>
      <c r="B29" s="257" t="s">
        <v>6908</v>
      </c>
      <c r="C29" s="258" t="s">
        <v>6934</v>
      </c>
      <c r="D29" s="261" t="s">
        <v>6935</v>
      </c>
      <c r="E29" s="262" t="s">
        <v>6882</v>
      </c>
      <c r="F29" s="265" t="s">
        <v>6927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6878</v>
      </c>
      <c r="B30" s="257" t="s">
        <v>6908</v>
      </c>
      <c r="C30" s="258" t="s">
        <v>6936</v>
      </c>
      <c r="D30" s="261" t="s">
        <v>6937</v>
      </c>
      <c r="E30" s="262" t="s">
        <v>6882</v>
      </c>
      <c r="F30" s="265" t="s">
        <v>6927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6878</v>
      </c>
      <c r="B31" s="257" t="s">
        <v>6908</v>
      </c>
      <c r="C31" s="258" t="s">
        <v>6938</v>
      </c>
      <c r="D31" s="261" t="s">
        <v>6939</v>
      </c>
      <c r="E31" s="262" t="s">
        <v>6882</v>
      </c>
      <c r="F31" s="265" t="s">
        <v>6927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6878</v>
      </c>
      <c r="B32" s="257" t="s">
        <v>6908</v>
      </c>
      <c r="C32" s="258" t="s">
        <v>6940</v>
      </c>
      <c r="D32" s="261" t="s">
        <v>6941</v>
      </c>
      <c r="E32" s="262" t="s">
        <v>6882</v>
      </c>
      <c r="F32" s="265" t="s">
        <v>6927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6878</v>
      </c>
      <c r="B33" s="257" t="s">
        <v>6908</v>
      </c>
      <c r="C33" s="258" t="s">
        <v>6942</v>
      </c>
      <c r="D33" s="261" t="s">
        <v>6943</v>
      </c>
      <c r="E33" s="262" t="s">
        <v>6911</v>
      </c>
      <c r="F33" s="265" t="s">
        <v>6912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6878</v>
      </c>
      <c r="B34" s="257" t="s">
        <v>6908</v>
      </c>
      <c r="C34" s="258" t="s">
        <v>6944</v>
      </c>
      <c r="D34" s="261" t="s">
        <v>6945</v>
      </c>
      <c r="E34" s="262" t="s">
        <v>6882</v>
      </c>
      <c r="F34" s="265" t="s">
        <v>6927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6878</v>
      </c>
      <c r="B35" s="256" t="s">
        <v>6946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6878</v>
      </c>
      <c r="B36" s="257" t="s">
        <v>6946</v>
      </c>
      <c r="C36" s="258" t="s">
        <v>6947</v>
      </c>
      <c r="D36" s="261" t="s">
        <v>6948</v>
      </c>
      <c r="E36" s="262" t="s">
        <v>6882</v>
      </c>
      <c r="F36" s="265" t="s">
        <v>6927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6878</v>
      </c>
      <c r="B37" s="257" t="s">
        <v>6946</v>
      </c>
      <c r="C37" s="258" t="s">
        <v>6949</v>
      </c>
      <c r="D37" s="261" t="s">
        <v>6950</v>
      </c>
      <c r="E37" s="262" t="s">
        <v>6882</v>
      </c>
      <c r="F37" s="265" t="s">
        <v>6951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6878</v>
      </c>
      <c r="B38" s="257" t="s">
        <v>6946</v>
      </c>
      <c r="C38" s="258" t="s">
        <v>6952</v>
      </c>
      <c r="D38" s="261" t="s">
        <v>6953</v>
      </c>
      <c r="E38" s="262" t="s">
        <v>6882</v>
      </c>
      <c r="F38" s="265" t="s">
        <v>6951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6878</v>
      </c>
      <c r="B39" s="257" t="s">
        <v>6946</v>
      </c>
      <c r="C39" s="258" t="s">
        <v>6954</v>
      </c>
      <c r="D39" s="261" t="s">
        <v>6955</v>
      </c>
      <c r="E39" s="262" t="s">
        <v>6882</v>
      </c>
      <c r="F39" s="265" t="s">
        <v>6951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6878</v>
      </c>
      <c r="B40" s="257" t="s">
        <v>6946</v>
      </c>
      <c r="C40" s="258" t="s">
        <v>6956</v>
      </c>
      <c r="D40" s="261" t="s">
        <v>6957</v>
      </c>
      <c r="E40" s="262" t="s">
        <v>6882</v>
      </c>
      <c r="F40" s="265" t="s">
        <v>6951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6878</v>
      </c>
      <c r="B41" s="257" t="s">
        <v>6946</v>
      </c>
      <c r="C41" s="258" t="s">
        <v>6958</v>
      </c>
      <c r="D41" s="261" t="s">
        <v>6959</v>
      </c>
      <c r="E41" s="262" t="s">
        <v>6882</v>
      </c>
      <c r="F41" s="265" t="s">
        <v>6951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6878</v>
      </c>
      <c r="B42" s="257" t="s">
        <v>6946</v>
      </c>
      <c r="C42" s="258" t="s">
        <v>6960</v>
      </c>
      <c r="D42" s="261" t="s">
        <v>6961</v>
      </c>
      <c r="E42" s="262" t="s">
        <v>6882</v>
      </c>
      <c r="F42" s="265" t="s">
        <v>6951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6878</v>
      </c>
      <c r="B43" s="257" t="s">
        <v>6946</v>
      </c>
      <c r="C43" s="258" t="s">
        <v>6962</v>
      </c>
      <c r="D43" s="261" t="s">
        <v>6963</v>
      </c>
      <c r="E43" s="262" t="s">
        <v>6882</v>
      </c>
      <c r="F43" s="265" t="s">
        <v>6951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6878</v>
      </c>
      <c r="B44" s="257" t="s">
        <v>6946</v>
      </c>
      <c r="C44" s="258" t="s">
        <v>6964</v>
      </c>
      <c r="D44" s="261" t="s">
        <v>6965</v>
      </c>
      <c r="E44" s="262" t="s">
        <v>6882</v>
      </c>
      <c r="F44" s="265" t="s">
        <v>6951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6878</v>
      </c>
      <c r="B45" s="257" t="s">
        <v>6946</v>
      </c>
      <c r="C45" s="258" t="s">
        <v>6966</v>
      </c>
      <c r="D45" s="261" t="s">
        <v>6967</v>
      </c>
      <c r="E45" s="262" t="s">
        <v>6882</v>
      </c>
      <c r="F45" s="265" t="s">
        <v>6951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6878</v>
      </c>
      <c r="B46" s="257" t="s">
        <v>6946</v>
      </c>
      <c r="C46" s="258" t="s">
        <v>6968</v>
      </c>
      <c r="D46" s="261" t="s">
        <v>6969</v>
      </c>
      <c r="E46" s="262" t="s">
        <v>6882</v>
      </c>
      <c r="F46" s="265" t="s">
        <v>6951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6878</v>
      </c>
      <c r="B47" s="257" t="s">
        <v>6946</v>
      </c>
      <c r="C47" s="258" t="s">
        <v>6970</v>
      </c>
      <c r="D47" s="261" t="s">
        <v>6971</v>
      </c>
      <c r="E47" s="262" t="s">
        <v>6882</v>
      </c>
      <c r="F47" s="265" t="s">
        <v>6951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6878</v>
      </c>
      <c r="B48" s="257" t="s">
        <v>6946</v>
      </c>
      <c r="C48" s="258" t="s">
        <v>6972</v>
      </c>
      <c r="D48" s="261" t="s">
        <v>6973</v>
      </c>
      <c r="E48" s="262" t="s">
        <v>6882</v>
      </c>
      <c r="F48" s="265" t="s">
        <v>6951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6878</v>
      </c>
      <c r="B49" s="257" t="s">
        <v>6946</v>
      </c>
      <c r="C49" s="258" t="s">
        <v>6974</v>
      </c>
      <c r="D49" s="261" t="s">
        <v>6975</v>
      </c>
      <c r="E49" s="262" t="s">
        <v>6882</v>
      </c>
      <c r="F49" s="265" t="s">
        <v>6951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6878</v>
      </c>
      <c r="B50" s="256" t="s">
        <v>4148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6878</v>
      </c>
      <c r="B51" s="257" t="s">
        <v>4148</v>
      </c>
      <c r="C51" s="258" t="s">
        <v>6976</v>
      </c>
      <c r="D51" s="261" t="s">
        <v>6977</v>
      </c>
      <c r="E51" s="262" t="s">
        <v>6978</v>
      </c>
      <c r="F51" s="265" t="s">
        <v>6979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6878</v>
      </c>
      <c r="B52" s="257" t="s">
        <v>4148</v>
      </c>
      <c r="C52" s="258" t="s">
        <v>6980</v>
      </c>
      <c r="D52" s="261" t="s">
        <v>6981</v>
      </c>
      <c r="E52" s="262" t="s">
        <v>6978</v>
      </c>
      <c r="F52" s="265" t="s">
        <v>6979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6878</v>
      </c>
      <c r="B53" s="257" t="s">
        <v>4148</v>
      </c>
      <c r="C53" s="258" t="s">
        <v>6982</v>
      </c>
      <c r="D53" s="261" t="s">
        <v>6983</v>
      </c>
      <c r="E53" s="262" t="s">
        <v>6978</v>
      </c>
      <c r="F53" s="265" t="s">
        <v>6979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6878</v>
      </c>
      <c r="B54" s="257" t="s">
        <v>4148</v>
      </c>
      <c r="C54" s="258" t="s">
        <v>6984</v>
      </c>
      <c r="D54" s="261" t="s">
        <v>6985</v>
      </c>
      <c r="E54" s="262" t="s">
        <v>6978</v>
      </c>
      <c r="F54" s="265" t="s">
        <v>6979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6878</v>
      </c>
      <c r="B55" s="257" t="s">
        <v>4148</v>
      </c>
      <c r="C55" s="258" t="s">
        <v>6986</v>
      </c>
      <c r="D55" s="261" t="s">
        <v>6987</v>
      </c>
      <c r="E55" s="262" t="s">
        <v>6978</v>
      </c>
      <c r="F55" s="265" t="s">
        <v>6979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6878</v>
      </c>
      <c r="B56" s="257" t="s">
        <v>4148</v>
      </c>
      <c r="C56" s="258" t="s">
        <v>6988</v>
      </c>
      <c r="D56" s="261" t="s">
        <v>6989</v>
      </c>
      <c r="E56" s="262" t="s">
        <v>6978</v>
      </c>
      <c r="F56" s="265" t="s">
        <v>6979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6878</v>
      </c>
      <c r="B57" s="257" t="s">
        <v>4148</v>
      </c>
      <c r="C57" s="258" t="s">
        <v>6990</v>
      </c>
      <c r="D57" s="261" t="s">
        <v>6991</v>
      </c>
      <c r="E57" s="262" t="s">
        <v>6978</v>
      </c>
      <c r="F57" s="265" t="s">
        <v>6979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6878</v>
      </c>
      <c r="B58" s="257" t="s">
        <v>4148</v>
      </c>
      <c r="C58" s="258" t="s">
        <v>6992</v>
      </c>
      <c r="D58" s="261" t="s">
        <v>6993</v>
      </c>
      <c r="E58" s="262" t="s">
        <v>6882</v>
      </c>
      <c r="F58" s="265" t="s">
        <v>6979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6878</v>
      </c>
      <c r="B59" s="257" t="s">
        <v>4148</v>
      </c>
      <c r="C59" s="258" t="s">
        <v>6994</v>
      </c>
      <c r="D59" s="261" t="s">
        <v>6995</v>
      </c>
      <c r="E59" s="262" t="s">
        <v>6882</v>
      </c>
      <c r="F59" s="265" t="s">
        <v>6979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6878</v>
      </c>
      <c r="B60" s="256" t="s">
        <v>6996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6878</v>
      </c>
      <c r="B61" s="257" t="s">
        <v>6996</v>
      </c>
      <c r="C61" s="258" t="s">
        <v>6997</v>
      </c>
      <c r="D61" s="261" t="s">
        <v>6998</v>
      </c>
      <c r="E61" s="262" t="s">
        <v>6882</v>
      </c>
      <c r="F61" s="265" t="s">
        <v>6999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6878</v>
      </c>
      <c r="B62" s="257" t="s">
        <v>6996</v>
      </c>
      <c r="C62" s="258" t="s">
        <v>7000</v>
      </c>
      <c r="D62" s="261" t="s">
        <v>7001</v>
      </c>
      <c r="E62" s="262" t="s">
        <v>6882</v>
      </c>
      <c r="F62" s="265" t="s">
        <v>6999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6878</v>
      </c>
      <c r="B63" s="257" t="s">
        <v>6996</v>
      </c>
      <c r="C63" s="258" t="s">
        <v>7002</v>
      </c>
      <c r="D63" s="261" t="s">
        <v>7003</v>
      </c>
      <c r="E63" s="262" t="s">
        <v>6882</v>
      </c>
      <c r="F63" s="265" t="s">
        <v>6999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6878</v>
      </c>
      <c r="B64" s="257" t="s">
        <v>6996</v>
      </c>
      <c r="C64" s="258" t="s">
        <v>7004</v>
      </c>
      <c r="D64" s="261" t="s">
        <v>7005</v>
      </c>
      <c r="E64" s="262" t="s">
        <v>6882</v>
      </c>
      <c r="F64" s="265" t="s">
        <v>6999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6878</v>
      </c>
      <c r="B65" s="257" t="s">
        <v>6996</v>
      </c>
      <c r="C65" s="258" t="s">
        <v>7006</v>
      </c>
      <c r="D65" s="261" t="s">
        <v>7007</v>
      </c>
      <c r="E65" s="262" t="s">
        <v>6882</v>
      </c>
      <c r="F65" s="265" t="s">
        <v>6999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6878</v>
      </c>
      <c r="B66" s="257" t="s">
        <v>6996</v>
      </c>
      <c r="C66" s="258" t="s">
        <v>7008</v>
      </c>
      <c r="D66" s="261" t="s">
        <v>7009</v>
      </c>
      <c r="E66" s="262" t="s">
        <v>6882</v>
      </c>
      <c r="F66" s="265" t="s">
        <v>6999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6878</v>
      </c>
      <c r="B67" s="257" t="s">
        <v>6996</v>
      </c>
      <c r="C67" s="258" t="s">
        <v>7010</v>
      </c>
      <c r="D67" s="261" t="s">
        <v>7011</v>
      </c>
      <c r="E67" s="262" t="s">
        <v>6882</v>
      </c>
      <c r="F67" s="265" t="s">
        <v>6999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6878</v>
      </c>
      <c r="B68" s="257" t="s">
        <v>6996</v>
      </c>
      <c r="C68" s="258" t="s">
        <v>7012</v>
      </c>
      <c r="D68" s="261" t="s">
        <v>7013</v>
      </c>
      <c r="E68" s="262" t="s">
        <v>6882</v>
      </c>
      <c r="F68" s="265" t="s">
        <v>7014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6878</v>
      </c>
      <c r="B69" s="257" t="s">
        <v>6996</v>
      </c>
      <c r="C69" s="258" t="s">
        <v>7015</v>
      </c>
      <c r="D69" s="261" t="s">
        <v>7016</v>
      </c>
      <c r="E69" s="262" t="s">
        <v>6882</v>
      </c>
      <c r="F69" s="265" t="s">
        <v>7014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6878</v>
      </c>
      <c r="B70" s="257" t="s">
        <v>6996</v>
      </c>
      <c r="C70" s="258" t="s">
        <v>7017</v>
      </c>
      <c r="D70" s="261" t="s">
        <v>7018</v>
      </c>
      <c r="E70" s="262" t="s">
        <v>6882</v>
      </c>
      <c r="F70" s="265" t="s">
        <v>7014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6878</v>
      </c>
      <c r="B71" s="257" t="s">
        <v>6996</v>
      </c>
      <c r="C71" s="258" t="s">
        <v>7019</v>
      </c>
      <c r="D71" s="261" t="s">
        <v>7020</v>
      </c>
      <c r="E71" s="262" t="s">
        <v>6882</v>
      </c>
      <c r="F71" s="265" t="s">
        <v>7021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6878</v>
      </c>
      <c r="B72" s="257" t="s">
        <v>6996</v>
      </c>
      <c r="C72" s="258" t="s">
        <v>7022</v>
      </c>
      <c r="D72" s="261" t="s">
        <v>7023</v>
      </c>
      <c r="E72" s="262" t="s">
        <v>6882</v>
      </c>
      <c r="F72" s="265" t="s">
        <v>6999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6878</v>
      </c>
      <c r="B73" s="257" t="s">
        <v>6996</v>
      </c>
      <c r="C73" s="258" t="s">
        <v>7024</v>
      </c>
      <c r="D73" s="261" t="s">
        <v>7025</v>
      </c>
      <c r="E73" s="262" t="s">
        <v>7026</v>
      </c>
      <c r="F73" s="265" t="s">
        <v>6999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6878</v>
      </c>
      <c r="B74" s="256" t="s">
        <v>7027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6878</v>
      </c>
      <c r="B75" s="257" t="s">
        <v>7027</v>
      </c>
      <c r="C75" s="258" t="s">
        <v>7028</v>
      </c>
      <c r="D75" s="261" t="s">
        <v>7029</v>
      </c>
      <c r="E75" s="262" t="s">
        <v>7026</v>
      </c>
      <c r="F75" s="265" t="s">
        <v>7030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6878</v>
      </c>
      <c r="B76" s="257" t="s">
        <v>7027</v>
      </c>
      <c r="C76" s="258" t="s">
        <v>7031</v>
      </c>
      <c r="D76" s="261" t="s">
        <v>7032</v>
      </c>
      <c r="E76" s="262" t="s">
        <v>7026</v>
      </c>
      <c r="F76" s="265" t="s">
        <v>7030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6878</v>
      </c>
      <c r="B77" s="257" t="s">
        <v>7027</v>
      </c>
      <c r="C77" s="258" t="s">
        <v>7033</v>
      </c>
      <c r="D77" s="261" t="s">
        <v>7034</v>
      </c>
      <c r="E77" s="262" t="s">
        <v>7026</v>
      </c>
      <c r="F77" s="265" t="s">
        <v>7030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6878</v>
      </c>
      <c r="B78" s="257" t="s">
        <v>7027</v>
      </c>
      <c r="C78" s="258" t="s">
        <v>7035</v>
      </c>
      <c r="D78" s="261" t="s">
        <v>7036</v>
      </c>
      <c r="E78" s="262" t="s">
        <v>7026</v>
      </c>
      <c r="F78" s="265" t="s">
        <v>7030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6878</v>
      </c>
      <c r="B79" s="257" t="s">
        <v>7027</v>
      </c>
      <c r="C79" s="258" t="s">
        <v>7037</v>
      </c>
      <c r="D79" s="261" t="s">
        <v>7038</v>
      </c>
      <c r="E79" s="262" t="s">
        <v>7026</v>
      </c>
      <c r="F79" s="265" t="s">
        <v>7030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6878</v>
      </c>
      <c r="B80" s="257" t="s">
        <v>7027</v>
      </c>
      <c r="C80" s="258" t="s">
        <v>7039</v>
      </c>
      <c r="D80" s="261" t="s">
        <v>7040</v>
      </c>
      <c r="E80" s="262" t="s">
        <v>7026</v>
      </c>
      <c r="F80" s="265" t="s">
        <v>7030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6878</v>
      </c>
      <c r="B81" s="257" t="s">
        <v>7027</v>
      </c>
      <c r="C81" s="258" t="s">
        <v>7041</v>
      </c>
      <c r="D81" s="261" t="s">
        <v>7042</v>
      </c>
      <c r="E81" s="262" t="s">
        <v>7026</v>
      </c>
      <c r="F81" s="265" t="s">
        <v>7030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6878</v>
      </c>
      <c r="B82" s="257" t="s">
        <v>7027</v>
      </c>
      <c r="C82" s="258" t="s">
        <v>7043</v>
      </c>
      <c r="D82" s="261" t="s">
        <v>7044</v>
      </c>
      <c r="E82" s="262" t="s">
        <v>7026</v>
      </c>
      <c r="F82" s="265" t="s">
        <v>7030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6878</v>
      </c>
      <c r="B83" s="257" t="s">
        <v>7027</v>
      </c>
      <c r="C83" s="258" t="s">
        <v>7045</v>
      </c>
      <c r="D83" s="261" t="s">
        <v>7046</v>
      </c>
      <c r="E83" s="262" t="s">
        <v>7026</v>
      </c>
      <c r="F83" s="265" t="s">
        <v>7030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6878</v>
      </c>
      <c r="B84" s="257" t="s">
        <v>7027</v>
      </c>
      <c r="C84" s="258" t="s">
        <v>7047</v>
      </c>
      <c r="D84" s="261" t="s">
        <v>7048</v>
      </c>
      <c r="E84" s="262" t="s">
        <v>7026</v>
      </c>
      <c r="F84" s="265" t="s">
        <v>7030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6878</v>
      </c>
      <c r="B85" s="257" t="s">
        <v>7027</v>
      </c>
      <c r="C85" s="258" t="s">
        <v>7049</v>
      </c>
      <c r="D85" s="261" t="s">
        <v>7050</v>
      </c>
      <c r="E85" s="262" t="s">
        <v>7026</v>
      </c>
      <c r="F85" s="265" t="s">
        <v>7030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6878</v>
      </c>
      <c r="B86" s="257" t="s">
        <v>7027</v>
      </c>
      <c r="C86" s="258" t="s">
        <v>7051</v>
      </c>
      <c r="D86" s="261" t="s">
        <v>7052</v>
      </c>
      <c r="E86" s="262" t="s">
        <v>7026</v>
      </c>
      <c r="F86" s="265" t="s">
        <v>7030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6878</v>
      </c>
      <c r="B87" s="257" t="s">
        <v>7027</v>
      </c>
      <c r="C87" s="258" t="s">
        <v>7053</v>
      </c>
      <c r="D87" s="261" t="s">
        <v>7054</v>
      </c>
      <c r="E87" s="262" t="s">
        <v>7026</v>
      </c>
      <c r="F87" s="265" t="s">
        <v>7030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6878</v>
      </c>
      <c r="B88" s="257" t="s">
        <v>7027</v>
      </c>
      <c r="C88" s="258" t="s">
        <v>7055</v>
      </c>
      <c r="D88" s="261" t="s">
        <v>7056</v>
      </c>
      <c r="E88" s="262" t="s">
        <v>7026</v>
      </c>
      <c r="F88" s="265" t="s">
        <v>7014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6878</v>
      </c>
      <c r="B89" s="257" t="s">
        <v>7027</v>
      </c>
      <c r="C89" s="258" t="s">
        <v>7057</v>
      </c>
      <c r="D89" s="261" t="s">
        <v>7058</v>
      </c>
      <c r="E89" s="262" t="s">
        <v>7026</v>
      </c>
      <c r="F89" s="265" t="s">
        <v>7014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6878</v>
      </c>
      <c r="B90" s="257" t="s">
        <v>7027</v>
      </c>
      <c r="C90" s="258" t="s">
        <v>7059</v>
      </c>
      <c r="D90" s="261" t="s">
        <v>7060</v>
      </c>
      <c r="E90" s="262" t="s">
        <v>7026</v>
      </c>
      <c r="F90" s="265" t="s">
        <v>7014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6878</v>
      </c>
      <c r="B91" s="256" t="s">
        <v>7061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6878</v>
      </c>
      <c r="B92" s="257" t="s">
        <v>7061</v>
      </c>
      <c r="C92" s="258" t="s">
        <v>7062</v>
      </c>
      <c r="D92" s="261" t="s">
        <v>7063</v>
      </c>
      <c r="E92" s="262" t="s">
        <v>6882</v>
      </c>
      <c r="F92" s="265" t="s">
        <v>7014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6878</v>
      </c>
      <c r="B93" s="257" t="s">
        <v>7061</v>
      </c>
      <c r="C93" s="258" t="s">
        <v>7064</v>
      </c>
      <c r="D93" s="261" t="s">
        <v>7065</v>
      </c>
      <c r="E93" s="262" t="s">
        <v>6882</v>
      </c>
      <c r="F93" s="265" t="s">
        <v>7014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6878</v>
      </c>
      <c r="B94" s="257" t="s">
        <v>7061</v>
      </c>
      <c r="C94" s="258" t="s">
        <v>7066</v>
      </c>
      <c r="D94" s="261" t="s">
        <v>7067</v>
      </c>
      <c r="E94" s="262" t="s">
        <v>6882</v>
      </c>
      <c r="F94" s="265" t="s">
        <v>7014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6878</v>
      </c>
      <c r="B95" s="257" t="s">
        <v>7061</v>
      </c>
      <c r="C95" s="258" t="s">
        <v>7068</v>
      </c>
      <c r="D95" s="261" t="s">
        <v>7069</v>
      </c>
      <c r="E95" s="262" t="s">
        <v>6882</v>
      </c>
      <c r="F95" s="265" t="s">
        <v>7014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6878</v>
      </c>
      <c r="B96" s="257" t="s">
        <v>7061</v>
      </c>
      <c r="C96" s="258" t="s">
        <v>7070</v>
      </c>
      <c r="D96" s="261" t="s">
        <v>7071</v>
      </c>
      <c r="E96" s="262" t="s">
        <v>6882</v>
      </c>
      <c r="F96" s="265" t="s">
        <v>7014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6878</v>
      </c>
      <c r="B97" s="257" t="s">
        <v>7061</v>
      </c>
      <c r="C97" s="258" t="s">
        <v>7072</v>
      </c>
      <c r="D97" s="261" t="s">
        <v>7073</v>
      </c>
      <c r="E97" s="262" t="s">
        <v>6882</v>
      </c>
      <c r="F97" s="265" t="s">
        <v>7074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6878</v>
      </c>
      <c r="B98" s="257" t="s">
        <v>7061</v>
      </c>
      <c r="C98" s="258" t="s">
        <v>7075</v>
      </c>
      <c r="D98" s="261" t="s">
        <v>7076</v>
      </c>
      <c r="E98" s="262" t="s">
        <v>6882</v>
      </c>
      <c r="F98" s="265" t="s">
        <v>7074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6878</v>
      </c>
      <c r="B99" s="257" t="s">
        <v>7061</v>
      </c>
      <c r="C99" s="258" t="s">
        <v>7077</v>
      </c>
      <c r="D99" s="261" t="s">
        <v>7078</v>
      </c>
      <c r="E99" s="262" t="s">
        <v>6882</v>
      </c>
      <c r="F99" s="265" t="s">
        <v>7074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6878</v>
      </c>
      <c r="B100" s="257" t="s">
        <v>7061</v>
      </c>
      <c r="C100" s="258" t="s">
        <v>7079</v>
      </c>
      <c r="D100" s="261" t="s">
        <v>7080</v>
      </c>
      <c r="E100" s="262" t="s">
        <v>6882</v>
      </c>
      <c r="F100" s="265" t="s">
        <v>7074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6878</v>
      </c>
      <c r="B101" s="257" t="s">
        <v>7061</v>
      </c>
      <c r="C101" s="258" t="s">
        <v>7081</v>
      </c>
      <c r="D101" s="261" t="s">
        <v>7082</v>
      </c>
      <c r="E101" s="262" t="s">
        <v>6882</v>
      </c>
      <c r="F101" s="265" t="s">
        <v>7014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6878</v>
      </c>
      <c r="B102" s="257" t="s">
        <v>7061</v>
      </c>
      <c r="C102" s="258" t="s">
        <v>7083</v>
      </c>
      <c r="D102" s="261" t="s">
        <v>7084</v>
      </c>
      <c r="E102" s="262" t="s">
        <v>7026</v>
      </c>
      <c r="F102" s="265" t="s">
        <v>7014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6878</v>
      </c>
      <c r="B103" s="257" t="s">
        <v>7061</v>
      </c>
      <c r="C103" s="258" t="s">
        <v>7085</v>
      </c>
      <c r="D103" s="261" t="s">
        <v>7086</v>
      </c>
      <c r="E103" s="262" t="s">
        <v>7026</v>
      </c>
      <c r="F103" s="265" t="s">
        <v>7014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6878</v>
      </c>
      <c r="B104" s="257" t="s">
        <v>7061</v>
      </c>
      <c r="C104" s="258" t="s">
        <v>7087</v>
      </c>
      <c r="D104" s="261" t="s">
        <v>7088</v>
      </c>
      <c r="E104" s="262" t="s">
        <v>7026</v>
      </c>
      <c r="F104" s="265" t="s">
        <v>7014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6878</v>
      </c>
      <c r="B105" s="257" t="s">
        <v>7061</v>
      </c>
      <c r="C105" s="258" t="s">
        <v>7089</v>
      </c>
      <c r="D105" s="261" t="s">
        <v>7090</v>
      </c>
      <c r="E105" s="262" t="s">
        <v>6911</v>
      </c>
      <c r="F105" s="265" t="s">
        <v>7014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6878</v>
      </c>
      <c r="B106" s="256" t="s">
        <v>7091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6878</v>
      </c>
      <c r="B107" s="257" t="s">
        <v>7091</v>
      </c>
      <c r="C107" s="258" t="s">
        <v>7092</v>
      </c>
      <c r="D107" s="261" t="s">
        <v>7093</v>
      </c>
      <c r="E107" s="262" t="s">
        <v>7026</v>
      </c>
      <c r="F107" s="265" t="s">
        <v>7014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6878</v>
      </c>
      <c r="B108" s="257" t="s">
        <v>7091</v>
      </c>
      <c r="C108" s="258" t="s">
        <v>7094</v>
      </c>
      <c r="D108" s="261" t="s">
        <v>7095</v>
      </c>
      <c r="E108" s="262" t="s">
        <v>7026</v>
      </c>
      <c r="F108" s="265" t="s">
        <v>7014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6878</v>
      </c>
      <c r="B109" s="257" t="s">
        <v>7091</v>
      </c>
      <c r="C109" s="258" t="s">
        <v>7096</v>
      </c>
      <c r="D109" s="261" t="s">
        <v>7097</v>
      </c>
      <c r="E109" s="262" t="s">
        <v>7026</v>
      </c>
      <c r="F109" s="265" t="s">
        <v>7014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6878</v>
      </c>
      <c r="B110" s="257" t="s">
        <v>7091</v>
      </c>
      <c r="C110" s="258" t="s">
        <v>7098</v>
      </c>
      <c r="D110" s="261" t="s">
        <v>7099</v>
      </c>
      <c r="E110" s="262" t="s">
        <v>7026</v>
      </c>
      <c r="F110" s="265" t="s">
        <v>7014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6878</v>
      </c>
      <c r="B111" s="257" t="s">
        <v>7091</v>
      </c>
      <c r="C111" s="258" t="s">
        <v>7100</v>
      </c>
      <c r="D111" s="261" t="s">
        <v>7101</v>
      </c>
      <c r="E111" s="262" t="s">
        <v>7026</v>
      </c>
      <c r="F111" s="265" t="s">
        <v>7014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6878</v>
      </c>
      <c r="B112" s="257" t="s">
        <v>7091</v>
      </c>
      <c r="C112" s="258" t="s">
        <v>7102</v>
      </c>
      <c r="D112" s="261" t="s">
        <v>7103</v>
      </c>
      <c r="E112" s="262" t="s">
        <v>7026</v>
      </c>
      <c r="F112" s="265" t="s">
        <v>7014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6878</v>
      </c>
      <c r="B113" s="257" t="s">
        <v>7091</v>
      </c>
      <c r="C113" s="258" t="s">
        <v>7104</v>
      </c>
      <c r="D113" s="261" t="s">
        <v>7105</v>
      </c>
      <c r="E113" s="262" t="s">
        <v>7026</v>
      </c>
      <c r="F113" s="265" t="s">
        <v>7014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6878</v>
      </c>
      <c r="B114" s="257" t="s">
        <v>7091</v>
      </c>
      <c r="C114" s="258" t="s">
        <v>7106</v>
      </c>
      <c r="D114" s="261" t="s">
        <v>7107</v>
      </c>
      <c r="E114" s="262" t="s">
        <v>7026</v>
      </c>
      <c r="F114" s="265" t="s">
        <v>7014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6878</v>
      </c>
      <c r="B115" s="257" t="s">
        <v>7091</v>
      </c>
      <c r="C115" s="258" t="s">
        <v>7108</v>
      </c>
      <c r="D115" s="261" t="s">
        <v>7109</v>
      </c>
      <c r="E115" s="262" t="s">
        <v>7026</v>
      </c>
      <c r="F115" s="265" t="s">
        <v>7014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6878</v>
      </c>
      <c r="B116" s="257" t="s">
        <v>7091</v>
      </c>
      <c r="C116" s="258" t="s">
        <v>7110</v>
      </c>
      <c r="D116" s="261" t="s">
        <v>7111</v>
      </c>
      <c r="E116" s="262" t="s">
        <v>7026</v>
      </c>
      <c r="F116" s="265" t="s">
        <v>7014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6878</v>
      </c>
      <c r="B117" s="257" t="s">
        <v>7091</v>
      </c>
      <c r="C117" s="258" t="s">
        <v>7112</v>
      </c>
      <c r="D117" s="261" t="s">
        <v>7113</v>
      </c>
      <c r="E117" s="262" t="s">
        <v>7026</v>
      </c>
      <c r="F117" s="265" t="s">
        <v>7014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7114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7114</v>
      </c>
      <c r="B119" s="256" t="s">
        <v>7115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7114</v>
      </c>
      <c r="B120" s="257" t="s">
        <v>7115</v>
      </c>
      <c r="C120" s="258" t="s">
        <v>7116</v>
      </c>
      <c r="D120" s="261" t="s">
        <v>7117</v>
      </c>
      <c r="E120" s="262" t="s">
        <v>6882</v>
      </c>
      <c r="F120" s="265" t="s">
        <v>7118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7114</v>
      </c>
      <c r="B121" s="257" t="s">
        <v>7115</v>
      </c>
      <c r="C121" s="258" t="s">
        <v>7119</v>
      </c>
      <c r="D121" s="261" t="s">
        <v>7120</v>
      </c>
      <c r="E121" s="262" t="s">
        <v>6882</v>
      </c>
      <c r="F121" s="265" t="s">
        <v>7118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7114</v>
      </c>
      <c r="B122" s="257" t="s">
        <v>7115</v>
      </c>
      <c r="C122" s="258" t="s">
        <v>7121</v>
      </c>
      <c r="D122" s="261" t="s">
        <v>7122</v>
      </c>
      <c r="E122" s="262" t="s">
        <v>6882</v>
      </c>
      <c r="F122" s="265" t="s">
        <v>7118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7114</v>
      </c>
      <c r="B123" s="257" t="s">
        <v>7115</v>
      </c>
      <c r="C123" s="258" t="s">
        <v>7123</v>
      </c>
      <c r="D123" s="261" t="s">
        <v>7124</v>
      </c>
      <c r="E123" s="262" t="s">
        <v>6882</v>
      </c>
      <c r="F123" s="265" t="s">
        <v>7118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7114</v>
      </c>
      <c r="B124" s="257" t="s">
        <v>7115</v>
      </c>
      <c r="C124" s="258" t="s">
        <v>7125</v>
      </c>
      <c r="D124" s="261" t="s">
        <v>7126</v>
      </c>
      <c r="E124" s="262" t="s">
        <v>6882</v>
      </c>
      <c r="F124" s="265" t="s">
        <v>7118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7114</v>
      </c>
      <c r="B125" s="257" t="s">
        <v>7115</v>
      </c>
      <c r="C125" s="258" t="s">
        <v>7127</v>
      </c>
      <c r="D125" s="261" t="s">
        <v>7128</v>
      </c>
      <c r="E125" s="262" t="s">
        <v>6882</v>
      </c>
      <c r="F125" s="265" t="s">
        <v>7118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7114</v>
      </c>
      <c r="B126" s="257" t="s">
        <v>7115</v>
      </c>
      <c r="C126" s="258" t="s">
        <v>7129</v>
      </c>
      <c r="D126" s="261" t="s">
        <v>7130</v>
      </c>
      <c r="E126" s="262" t="s">
        <v>6882</v>
      </c>
      <c r="F126" s="265" t="s">
        <v>7118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7114</v>
      </c>
      <c r="B127" s="257" t="s">
        <v>7115</v>
      </c>
      <c r="C127" s="258" t="s">
        <v>7131</v>
      </c>
      <c r="D127" s="261" t="s">
        <v>7132</v>
      </c>
      <c r="E127" s="262" t="s">
        <v>6882</v>
      </c>
      <c r="F127" s="265" t="s">
        <v>7118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7114</v>
      </c>
      <c r="B128" s="257" t="s">
        <v>7115</v>
      </c>
      <c r="C128" s="258" t="s">
        <v>7133</v>
      </c>
      <c r="D128" s="261" t="s">
        <v>7134</v>
      </c>
      <c r="E128" s="262" t="s">
        <v>6882</v>
      </c>
      <c r="F128" s="265" t="s">
        <v>7118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7114</v>
      </c>
      <c r="B129" s="257" t="s">
        <v>7115</v>
      </c>
      <c r="C129" s="258" t="s">
        <v>7135</v>
      </c>
      <c r="D129" s="261" t="s">
        <v>7136</v>
      </c>
      <c r="E129" s="262" t="s">
        <v>6882</v>
      </c>
      <c r="F129" s="265" t="s">
        <v>7118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7114</v>
      </c>
      <c r="B130" s="257" t="s">
        <v>7115</v>
      </c>
      <c r="C130" s="258" t="s">
        <v>7137</v>
      </c>
      <c r="D130" s="261" t="s">
        <v>7138</v>
      </c>
      <c r="E130" s="262" t="s">
        <v>6882</v>
      </c>
      <c r="F130" s="265" t="s">
        <v>7118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7114</v>
      </c>
      <c r="B131" s="257" t="s">
        <v>7115</v>
      </c>
      <c r="C131" s="258" t="s">
        <v>7139</v>
      </c>
      <c r="D131" s="261" t="s">
        <v>7140</v>
      </c>
      <c r="E131" s="262" t="s">
        <v>6882</v>
      </c>
      <c r="F131" s="265" t="s">
        <v>7118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7114</v>
      </c>
      <c r="B132" s="257" t="s">
        <v>7115</v>
      </c>
      <c r="C132" s="258" t="s">
        <v>7141</v>
      </c>
      <c r="D132" s="261" t="s">
        <v>7142</v>
      </c>
      <c r="E132" s="262" t="s">
        <v>6882</v>
      </c>
      <c r="F132" s="265" t="s">
        <v>7118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7114</v>
      </c>
      <c r="B133" s="257" t="s">
        <v>7115</v>
      </c>
      <c r="C133" s="258" t="s">
        <v>7143</v>
      </c>
      <c r="D133" s="261" t="s">
        <v>7144</v>
      </c>
      <c r="E133" s="262" t="s">
        <v>6911</v>
      </c>
      <c r="F133" s="265" t="s">
        <v>7118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7114</v>
      </c>
      <c r="B134" s="257" t="s">
        <v>7115</v>
      </c>
      <c r="C134" s="258" t="s">
        <v>7145</v>
      </c>
      <c r="D134" s="261" t="s">
        <v>7146</v>
      </c>
      <c r="E134" s="262" t="s">
        <v>6911</v>
      </c>
      <c r="F134" s="265" t="s">
        <v>7118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7114</v>
      </c>
      <c r="B135" s="257" t="s">
        <v>7115</v>
      </c>
      <c r="C135" s="258" t="s">
        <v>7147</v>
      </c>
      <c r="D135" s="261" t="s">
        <v>7148</v>
      </c>
      <c r="E135" s="262" t="s">
        <v>7026</v>
      </c>
      <c r="F135" s="265" t="s">
        <v>7118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7114</v>
      </c>
      <c r="B136" s="257" t="s">
        <v>7115</v>
      </c>
      <c r="C136" s="258" t="s">
        <v>7149</v>
      </c>
      <c r="D136" s="261" t="s">
        <v>7150</v>
      </c>
      <c r="E136" s="262" t="s">
        <v>6911</v>
      </c>
      <c r="F136" s="265" t="s">
        <v>7118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7114</v>
      </c>
      <c r="B137" s="257" t="s">
        <v>7115</v>
      </c>
      <c r="C137" s="258" t="s">
        <v>7151</v>
      </c>
      <c r="D137" s="261" t="s">
        <v>7152</v>
      </c>
      <c r="E137" s="262" t="s">
        <v>6911</v>
      </c>
      <c r="F137" s="265" t="s">
        <v>7118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7114</v>
      </c>
      <c r="B138" s="257" t="s">
        <v>7115</v>
      </c>
      <c r="C138" s="258" t="s">
        <v>7153</v>
      </c>
      <c r="D138" s="261" t="s">
        <v>7154</v>
      </c>
      <c r="E138" s="262" t="s">
        <v>7026</v>
      </c>
      <c r="F138" s="265" t="s">
        <v>7118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7114</v>
      </c>
      <c r="B139" s="257" t="s">
        <v>7115</v>
      </c>
      <c r="C139" s="258" t="s">
        <v>7155</v>
      </c>
      <c r="D139" s="261" t="s">
        <v>7156</v>
      </c>
      <c r="E139" s="262" t="s">
        <v>7026</v>
      </c>
      <c r="F139" s="265" t="s">
        <v>7118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7114</v>
      </c>
      <c r="B140" s="257" t="s">
        <v>7115</v>
      </c>
      <c r="C140" s="258" t="s">
        <v>7157</v>
      </c>
      <c r="D140" s="261" t="s">
        <v>7158</v>
      </c>
      <c r="E140" s="262" t="s">
        <v>6882</v>
      </c>
      <c r="F140" s="265" t="s">
        <v>7118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7114</v>
      </c>
      <c r="B141" s="257" t="s">
        <v>7115</v>
      </c>
      <c r="C141" s="258" t="s">
        <v>7159</v>
      </c>
      <c r="D141" s="261" t="s">
        <v>7160</v>
      </c>
      <c r="E141" s="262" t="s">
        <v>7161</v>
      </c>
      <c r="F141" s="265" t="s">
        <v>7162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7114</v>
      </c>
      <c r="B142" s="257" t="s">
        <v>7115</v>
      </c>
      <c r="C142" s="258" t="s">
        <v>7163</v>
      </c>
      <c r="D142" s="261" t="s">
        <v>7164</v>
      </c>
      <c r="E142" s="262" t="s">
        <v>7161</v>
      </c>
      <c r="F142" s="265" t="s">
        <v>7162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7114</v>
      </c>
      <c r="B143" s="257" t="s">
        <v>7115</v>
      </c>
      <c r="C143" s="258" t="s">
        <v>7165</v>
      </c>
      <c r="D143" s="261" t="s">
        <v>7166</v>
      </c>
      <c r="E143" s="262" t="s">
        <v>7161</v>
      </c>
      <c r="F143" s="265" t="s">
        <v>7162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7114</v>
      </c>
      <c r="B144" s="257" t="s">
        <v>7115</v>
      </c>
      <c r="C144" s="258" t="s">
        <v>7167</v>
      </c>
      <c r="D144" s="261" t="s">
        <v>7168</v>
      </c>
      <c r="E144" s="262" t="s">
        <v>6978</v>
      </c>
      <c r="F144" s="265" t="s">
        <v>7162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7114</v>
      </c>
      <c r="B145" s="257" t="s">
        <v>7115</v>
      </c>
      <c r="C145" s="258" t="s">
        <v>7169</v>
      </c>
      <c r="D145" s="261" t="s">
        <v>7170</v>
      </c>
      <c r="E145" s="262" t="s">
        <v>6978</v>
      </c>
      <c r="F145" s="265" t="s">
        <v>7162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7114</v>
      </c>
      <c r="B146" s="257" t="s">
        <v>7115</v>
      </c>
      <c r="C146" s="258" t="s">
        <v>7171</v>
      </c>
      <c r="D146" s="261" t="s">
        <v>7172</v>
      </c>
      <c r="E146" s="262" t="s">
        <v>6978</v>
      </c>
      <c r="F146" s="265" t="s">
        <v>7162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7114</v>
      </c>
      <c r="B147" s="256" t="s">
        <v>7173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7114</v>
      </c>
      <c r="B148" s="257" t="s">
        <v>7173</v>
      </c>
      <c r="C148" s="258" t="s">
        <v>7174</v>
      </c>
      <c r="D148" s="261" t="s">
        <v>7175</v>
      </c>
      <c r="E148" s="262" t="s">
        <v>6911</v>
      </c>
      <c r="F148" s="265" t="s">
        <v>7176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7114</v>
      </c>
      <c r="B149" s="257" t="s">
        <v>7173</v>
      </c>
      <c r="C149" s="258" t="s">
        <v>7177</v>
      </c>
      <c r="D149" s="261" t="s">
        <v>7178</v>
      </c>
      <c r="E149" s="262" t="s">
        <v>6911</v>
      </c>
      <c r="F149" s="265" t="s">
        <v>7176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7114</v>
      </c>
      <c r="B150" s="257" t="s">
        <v>7173</v>
      </c>
      <c r="C150" s="258" t="s">
        <v>7179</v>
      </c>
      <c r="D150" s="261" t="s">
        <v>7180</v>
      </c>
      <c r="E150" s="262" t="s">
        <v>6911</v>
      </c>
      <c r="F150" s="265" t="s">
        <v>7176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7114</v>
      </c>
      <c r="B151" s="257" t="s">
        <v>7173</v>
      </c>
      <c r="C151" s="258" t="s">
        <v>7181</v>
      </c>
      <c r="D151" s="261" t="s">
        <v>7182</v>
      </c>
      <c r="E151" s="262" t="s">
        <v>6911</v>
      </c>
      <c r="F151" s="265" t="s">
        <v>7176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7114</v>
      </c>
      <c r="B152" s="257" t="s">
        <v>7173</v>
      </c>
      <c r="C152" s="258" t="s">
        <v>7183</v>
      </c>
      <c r="D152" s="261" t="s">
        <v>7184</v>
      </c>
      <c r="E152" s="262" t="s">
        <v>6911</v>
      </c>
      <c r="F152" s="265" t="s">
        <v>7176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7114</v>
      </c>
      <c r="B153" s="257" t="s">
        <v>7173</v>
      </c>
      <c r="C153" s="258" t="s">
        <v>7185</v>
      </c>
      <c r="D153" s="261" t="s">
        <v>7186</v>
      </c>
      <c r="E153" s="262" t="s">
        <v>6911</v>
      </c>
      <c r="F153" s="265" t="s">
        <v>7176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7114</v>
      </c>
      <c r="B154" s="257" t="s">
        <v>7173</v>
      </c>
      <c r="C154" s="258" t="s">
        <v>7187</v>
      </c>
      <c r="D154" s="261" t="s">
        <v>7188</v>
      </c>
      <c r="E154" s="262" t="s">
        <v>6911</v>
      </c>
      <c r="F154" s="265" t="s">
        <v>7176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7114</v>
      </c>
      <c r="B155" s="257" t="s">
        <v>7173</v>
      </c>
      <c r="C155" s="258" t="s">
        <v>7189</v>
      </c>
      <c r="D155" s="261" t="s">
        <v>7190</v>
      </c>
      <c r="E155" s="262" t="s">
        <v>6911</v>
      </c>
      <c r="F155" s="265" t="s">
        <v>7176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7114</v>
      </c>
      <c r="B156" s="257" t="s">
        <v>7173</v>
      </c>
      <c r="C156" s="258" t="s">
        <v>7191</v>
      </c>
      <c r="D156" s="261" t="s">
        <v>7192</v>
      </c>
      <c r="E156" s="262" t="s">
        <v>6911</v>
      </c>
      <c r="F156" s="265" t="s">
        <v>7176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7114</v>
      </c>
      <c r="B157" s="257" t="s">
        <v>7173</v>
      </c>
      <c r="C157" s="258" t="s">
        <v>7193</v>
      </c>
      <c r="D157" s="261" t="s">
        <v>7194</v>
      </c>
      <c r="E157" s="262" t="s">
        <v>6911</v>
      </c>
      <c r="F157" s="265" t="s">
        <v>7176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7114</v>
      </c>
      <c r="B158" s="257" t="s">
        <v>7173</v>
      </c>
      <c r="C158" s="258" t="s">
        <v>7195</v>
      </c>
      <c r="D158" s="261" t="s">
        <v>7196</v>
      </c>
      <c r="E158" s="262" t="s">
        <v>6911</v>
      </c>
      <c r="F158" s="265" t="s">
        <v>7176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7114</v>
      </c>
      <c r="B159" s="257" t="s">
        <v>7173</v>
      </c>
      <c r="C159" s="258" t="s">
        <v>7197</v>
      </c>
      <c r="D159" s="261" t="s">
        <v>7198</v>
      </c>
      <c r="E159" s="262" t="s">
        <v>6911</v>
      </c>
      <c r="F159" s="265" t="s">
        <v>7176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7114</v>
      </c>
      <c r="B160" s="257" t="s">
        <v>7173</v>
      </c>
      <c r="C160" s="258" t="s">
        <v>7199</v>
      </c>
      <c r="D160" s="261" t="s">
        <v>7200</v>
      </c>
      <c r="E160" s="262" t="s">
        <v>6911</v>
      </c>
      <c r="F160" s="265" t="s">
        <v>7201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7114</v>
      </c>
      <c r="B161" s="257" t="s">
        <v>7173</v>
      </c>
      <c r="C161" s="258" t="s">
        <v>7202</v>
      </c>
      <c r="D161" s="261" t="s">
        <v>7203</v>
      </c>
      <c r="E161" s="262" t="s">
        <v>6911</v>
      </c>
      <c r="F161" s="265" t="s">
        <v>7201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7114</v>
      </c>
      <c r="B162" s="257" t="s">
        <v>7173</v>
      </c>
      <c r="C162" s="258" t="s">
        <v>7204</v>
      </c>
      <c r="D162" s="261" t="s">
        <v>7205</v>
      </c>
      <c r="E162" s="262" t="s">
        <v>6911</v>
      </c>
      <c r="F162" s="265" t="s">
        <v>7201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7114</v>
      </c>
      <c r="B163" s="257" t="s">
        <v>7173</v>
      </c>
      <c r="C163" s="258" t="s">
        <v>7206</v>
      </c>
      <c r="D163" s="261" t="s">
        <v>7207</v>
      </c>
      <c r="E163" s="262" t="s">
        <v>6911</v>
      </c>
      <c r="F163" s="265" t="s">
        <v>7201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7114</v>
      </c>
      <c r="B164" s="257" t="s">
        <v>7173</v>
      </c>
      <c r="C164" s="258" t="s">
        <v>7208</v>
      </c>
      <c r="D164" s="261" t="s">
        <v>7209</v>
      </c>
      <c r="E164" s="262" t="s">
        <v>6911</v>
      </c>
      <c r="F164" s="265" t="s">
        <v>7201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7114</v>
      </c>
      <c r="B165" s="256" t="s">
        <v>7210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7114</v>
      </c>
      <c r="B166" s="257" t="s">
        <v>7210</v>
      </c>
      <c r="C166" s="258" t="s">
        <v>7211</v>
      </c>
      <c r="D166" s="261" t="s">
        <v>7212</v>
      </c>
      <c r="E166" s="262" t="s">
        <v>6882</v>
      </c>
      <c r="F166" s="265" t="s">
        <v>7213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7114</v>
      </c>
      <c r="B167" s="257" t="s">
        <v>7210</v>
      </c>
      <c r="C167" s="258" t="s">
        <v>7214</v>
      </c>
      <c r="D167" s="261" t="s">
        <v>7215</v>
      </c>
      <c r="E167" s="262" t="s">
        <v>7026</v>
      </c>
      <c r="F167" s="265" t="s">
        <v>7213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7114</v>
      </c>
      <c r="B168" s="257" t="s">
        <v>7210</v>
      </c>
      <c r="C168" s="258" t="s">
        <v>7216</v>
      </c>
      <c r="D168" s="261" t="s">
        <v>7217</v>
      </c>
      <c r="E168" s="262" t="s">
        <v>6978</v>
      </c>
      <c r="F168" s="265" t="s">
        <v>7213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7114</v>
      </c>
      <c r="B169" s="257" t="s">
        <v>7210</v>
      </c>
      <c r="C169" s="258" t="s">
        <v>7218</v>
      </c>
      <c r="D169" s="261" t="s">
        <v>7219</v>
      </c>
      <c r="E169" s="262" t="s">
        <v>6978</v>
      </c>
      <c r="F169" s="265" t="s">
        <v>7213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7114</v>
      </c>
      <c r="B170" s="257" t="s">
        <v>7210</v>
      </c>
      <c r="C170" s="258" t="s">
        <v>7220</v>
      </c>
      <c r="D170" s="261" t="s">
        <v>7221</v>
      </c>
      <c r="E170" s="262" t="s">
        <v>7026</v>
      </c>
      <c r="F170" s="265" t="s">
        <v>7213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7114</v>
      </c>
      <c r="B171" s="257" t="s">
        <v>7210</v>
      </c>
      <c r="C171" s="258" t="s">
        <v>7222</v>
      </c>
      <c r="D171" s="261" t="s">
        <v>7223</v>
      </c>
      <c r="E171" s="262" t="s">
        <v>6911</v>
      </c>
      <c r="F171" s="265" t="s">
        <v>7213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7114</v>
      </c>
      <c r="B172" s="257" t="s">
        <v>7210</v>
      </c>
      <c r="C172" s="258" t="s">
        <v>7224</v>
      </c>
      <c r="D172" s="261" t="s">
        <v>7225</v>
      </c>
      <c r="E172" s="262" t="s">
        <v>6978</v>
      </c>
      <c r="F172" s="265" t="s">
        <v>7213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7114</v>
      </c>
      <c r="B173" s="257" t="s">
        <v>7210</v>
      </c>
      <c r="C173" s="258" t="s">
        <v>7226</v>
      </c>
      <c r="D173" s="261" t="s">
        <v>7227</v>
      </c>
      <c r="E173" s="262" t="s">
        <v>6911</v>
      </c>
      <c r="F173" s="265" t="s">
        <v>7213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7114</v>
      </c>
      <c r="B174" s="257" t="s">
        <v>7210</v>
      </c>
      <c r="C174" s="258" t="s">
        <v>7228</v>
      </c>
      <c r="D174" s="261" t="s">
        <v>7229</v>
      </c>
      <c r="E174" s="262" t="s">
        <v>6978</v>
      </c>
      <c r="F174" s="265" t="s">
        <v>7213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7114</v>
      </c>
      <c r="B175" s="257" t="s">
        <v>7210</v>
      </c>
      <c r="C175" s="258" t="s">
        <v>7230</v>
      </c>
      <c r="D175" s="261" t="s">
        <v>7231</v>
      </c>
      <c r="E175" s="262" t="s">
        <v>6911</v>
      </c>
      <c r="F175" s="265" t="s">
        <v>7213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7114</v>
      </c>
      <c r="B176" s="257" t="s">
        <v>7210</v>
      </c>
      <c r="C176" s="258" t="s">
        <v>7232</v>
      </c>
      <c r="D176" s="261" t="s">
        <v>7233</v>
      </c>
      <c r="E176" s="262" t="s">
        <v>6882</v>
      </c>
      <c r="F176" s="265" t="s">
        <v>7213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7114</v>
      </c>
      <c r="B177" s="257" t="s">
        <v>7210</v>
      </c>
      <c r="C177" s="258" t="s">
        <v>7234</v>
      </c>
      <c r="D177" s="261" t="s">
        <v>7235</v>
      </c>
      <c r="E177" s="262" t="s">
        <v>6882</v>
      </c>
      <c r="F177" s="265" t="s">
        <v>7213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7114</v>
      </c>
      <c r="B178" s="257" t="s">
        <v>7210</v>
      </c>
      <c r="C178" s="258" t="s">
        <v>7236</v>
      </c>
      <c r="D178" s="261" t="s">
        <v>7237</v>
      </c>
      <c r="E178" s="262" t="s">
        <v>6911</v>
      </c>
      <c r="F178" s="265" t="s">
        <v>7213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7114</v>
      </c>
      <c r="B179" s="257" t="s">
        <v>7210</v>
      </c>
      <c r="C179" s="258" t="s">
        <v>7238</v>
      </c>
      <c r="D179" s="261" t="s">
        <v>7239</v>
      </c>
      <c r="E179" s="262" t="s">
        <v>7026</v>
      </c>
      <c r="F179" s="265" t="s">
        <v>7213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7114</v>
      </c>
      <c r="B180" s="257" t="s">
        <v>7210</v>
      </c>
      <c r="C180" s="258" t="s">
        <v>7240</v>
      </c>
      <c r="D180" s="261" t="s">
        <v>7241</v>
      </c>
      <c r="E180" s="262" t="s">
        <v>7026</v>
      </c>
      <c r="F180" s="265" t="s">
        <v>7213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7114</v>
      </c>
      <c r="B181" s="256" t="s">
        <v>7242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7114</v>
      </c>
      <c r="B182" s="257" t="s">
        <v>7242</v>
      </c>
      <c r="C182" s="258" t="s">
        <v>7243</v>
      </c>
      <c r="D182" s="261" t="s">
        <v>7244</v>
      </c>
      <c r="E182" s="262" t="s">
        <v>6882</v>
      </c>
      <c r="F182" s="265" t="s">
        <v>7245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7114</v>
      </c>
      <c r="B183" s="257" t="s">
        <v>7242</v>
      </c>
      <c r="C183" s="258" t="s">
        <v>7246</v>
      </c>
      <c r="D183" s="261" t="s">
        <v>7247</v>
      </c>
      <c r="E183" s="262" t="s">
        <v>6882</v>
      </c>
      <c r="F183" s="265" t="s">
        <v>7245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7114</v>
      </c>
      <c r="B184" s="257" t="s">
        <v>7242</v>
      </c>
      <c r="C184" s="258" t="s">
        <v>7248</v>
      </c>
      <c r="D184" s="261" t="s">
        <v>7249</v>
      </c>
      <c r="E184" s="262" t="s">
        <v>6882</v>
      </c>
      <c r="F184" s="265" t="s">
        <v>7245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7114</v>
      </c>
      <c r="B185" s="257" t="s">
        <v>7242</v>
      </c>
      <c r="C185" s="258" t="s">
        <v>7250</v>
      </c>
      <c r="D185" s="261" t="s">
        <v>7251</v>
      </c>
      <c r="E185" s="262" t="s">
        <v>6882</v>
      </c>
      <c r="F185" s="265" t="s">
        <v>7245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7114</v>
      </c>
      <c r="B186" s="257" t="s">
        <v>7242</v>
      </c>
      <c r="C186" s="258" t="s">
        <v>7252</v>
      </c>
      <c r="D186" s="261" t="s">
        <v>7253</v>
      </c>
      <c r="E186" s="262" t="s">
        <v>6882</v>
      </c>
      <c r="F186" s="265" t="s">
        <v>7245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7114</v>
      </c>
      <c r="B187" s="257" t="s">
        <v>7242</v>
      </c>
      <c r="C187" s="258" t="s">
        <v>7254</v>
      </c>
      <c r="D187" s="261" t="s">
        <v>7255</v>
      </c>
      <c r="E187" s="262" t="s">
        <v>6911</v>
      </c>
      <c r="F187" s="265" t="s">
        <v>7245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7114</v>
      </c>
      <c r="B188" s="257" t="s">
        <v>7242</v>
      </c>
      <c r="C188" s="258" t="s">
        <v>7256</v>
      </c>
      <c r="D188" s="261" t="s">
        <v>7257</v>
      </c>
      <c r="E188" s="262" t="s">
        <v>6911</v>
      </c>
      <c r="F188" s="265" t="s">
        <v>7245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7114</v>
      </c>
      <c r="B189" s="257" t="s">
        <v>7242</v>
      </c>
      <c r="C189" s="258" t="s">
        <v>7258</v>
      </c>
      <c r="D189" s="261" t="s">
        <v>7259</v>
      </c>
      <c r="E189" s="262" t="s">
        <v>6911</v>
      </c>
      <c r="F189" s="265" t="s">
        <v>7245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7114</v>
      </c>
      <c r="B190" s="257" t="s">
        <v>7242</v>
      </c>
      <c r="C190" s="258" t="s">
        <v>7260</v>
      </c>
      <c r="D190" s="261" t="s">
        <v>7261</v>
      </c>
      <c r="E190" s="262" t="s">
        <v>6911</v>
      </c>
      <c r="F190" s="265" t="s">
        <v>7245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7114</v>
      </c>
      <c r="B191" s="257" t="s">
        <v>7242</v>
      </c>
      <c r="C191" s="258" t="s">
        <v>7262</v>
      </c>
      <c r="D191" s="261" t="s">
        <v>7263</v>
      </c>
      <c r="E191" s="262" t="s">
        <v>6882</v>
      </c>
      <c r="F191" s="265" t="s">
        <v>7245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7114</v>
      </c>
      <c r="B192" s="257" t="s">
        <v>7242</v>
      </c>
      <c r="C192" s="258" t="s">
        <v>7264</v>
      </c>
      <c r="D192" s="261" t="s">
        <v>7265</v>
      </c>
      <c r="E192" s="262" t="s">
        <v>6882</v>
      </c>
      <c r="F192" s="265" t="s">
        <v>7245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7114</v>
      </c>
      <c r="B193" s="257" t="s">
        <v>7242</v>
      </c>
      <c r="C193" s="258" t="s">
        <v>7266</v>
      </c>
      <c r="D193" s="261" t="s">
        <v>7267</v>
      </c>
      <c r="E193" s="262" t="s">
        <v>6882</v>
      </c>
      <c r="F193" s="265" t="s">
        <v>7245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7114</v>
      </c>
      <c r="B194" s="257" t="s">
        <v>7242</v>
      </c>
      <c r="C194" s="258" t="s">
        <v>7268</v>
      </c>
      <c r="D194" s="261" t="s">
        <v>7269</v>
      </c>
      <c r="E194" s="262" t="s">
        <v>6882</v>
      </c>
      <c r="F194" s="265" t="s">
        <v>7245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7114</v>
      </c>
      <c r="B195" s="257" t="s">
        <v>7242</v>
      </c>
      <c r="C195" s="258" t="s">
        <v>7270</v>
      </c>
      <c r="D195" s="261" t="s">
        <v>7271</v>
      </c>
      <c r="E195" s="262" t="s">
        <v>6882</v>
      </c>
      <c r="F195" s="265" t="s">
        <v>7245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7114</v>
      </c>
      <c r="B196" s="257" t="s">
        <v>7242</v>
      </c>
      <c r="C196" s="258" t="s">
        <v>7272</v>
      </c>
      <c r="D196" s="261" t="s">
        <v>7273</v>
      </c>
      <c r="E196" s="262" t="s">
        <v>6882</v>
      </c>
      <c r="F196" s="265" t="s">
        <v>7274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7114</v>
      </c>
      <c r="B197" s="257" t="s">
        <v>7242</v>
      </c>
      <c r="C197" s="258" t="s">
        <v>7275</v>
      </c>
      <c r="D197" s="261" t="s">
        <v>7276</v>
      </c>
      <c r="E197" s="262" t="s">
        <v>6882</v>
      </c>
      <c r="F197" s="265" t="s">
        <v>7274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7114</v>
      </c>
      <c r="B198" s="257" t="s">
        <v>7242</v>
      </c>
      <c r="C198" s="258" t="s">
        <v>7277</v>
      </c>
      <c r="D198" s="261" t="s">
        <v>7278</v>
      </c>
      <c r="E198" s="262" t="s">
        <v>6882</v>
      </c>
      <c r="F198" s="265" t="s">
        <v>7274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7114</v>
      </c>
      <c r="B199" s="257" t="s">
        <v>7242</v>
      </c>
      <c r="C199" s="258" t="s">
        <v>7279</v>
      </c>
      <c r="D199" s="261" t="s">
        <v>7280</v>
      </c>
      <c r="E199" s="262" t="s">
        <v>6882</v>
      </c>
      <c r="F199" s="265" t="s">
        <v>7274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7281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7281</v>
      </c>
      <c r="B201" s="256" t="s">
        <v>7282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7281</v>
      </c>
      <c r="B202" s="257" t="s">
        <v>7282</v>
      </c>
      <c r="C202" s="258" t="s">
        <v>7283</v>
      </c>
      <c r="D202" s="261" t="s">
        <v>7284</v>
      </c>
      <c r="E202" s="262" t="s">
        <v>7161</v>
      </c>
      <c r="F202" s="265" t="s">
        <v>7285</v>
      </c>
      <c r="G202" s="268">
        <f>IF(COUNTIF(H202:AU202,"&lt;&gt;")=0,"",SUMPRODUCT(((Recommendations[ImplStatus]="Implemented")+(Recommendations[ImplStatus]="Compensated"))*ISNUMBER(MATCH(Recommendations[Id],H202:AU202,0)))/COUNTIF(H202:AU202,"&lt;&gt;"))</f>
        <v>0</v>
      </c>
      <c r="H202" s="269" t="s">
        <v>1625</v>
      </c>
      <c r="I202" s="269" t="s">
        <v>1645</v>
      </c>
      <c r="J202" s="269" t="s">
        <v>1650</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7281</v>
      </c>
      <c r="B203" s="257" t="s">
        <v>7282</v>
      </c>
      <c r="C203" s="258" t="s">
        <v>7286</v>
      </c>
      <c r="D203" s="261" t="s">
        <v>7287</v>
      </c>
      <c r="E203" s="262" t="s">
        <v>7161</v>
      </c>
      <c r="F203" s="265" t="s">
        <v>7285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7281</v>
      </c>
      <c r="B204" s="257" t="s">
        <v>7282</v>
      </c>
      <c r="C204" s="258" t="s">
        <v>7288</v>
      </c>
      <c r="D204" s="261" t="s">
        <v>7289</v>
      </c>
      <c r="E204" s="262" t="s">
        <v>7161</v>
      </c>
      <c r="F204" s="265" t="s">
        <v>7285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7281</v>
      </c>
      <c r="B205" s="257" t="s">
        <v>7282</v>
      </c>
      <c r="C205" s="258" t="s">
        <v>7290</v>
      </c>
      <c r="D205" s="261" t="s">
        <v>7291</v>
      </c>
      <c r="E205" s="262" t="s">
        <v>7161</v>
      </c>
      <c r="F205" s="265" t="s">
        <v>7285</v>
      </c>
      <c r="G205" s="268">
        <f>IF(COUNTIF(H205:AU205,"&lt;&gt;")=0,"",SUMPRODUCT(((Recommendations[ImplStatus]="Implemented")+(Recommendations[ImplStatus]="Compensated"))*ISNUMBER(MATCH(Recommendations[Id],H205:AU205,0)))/COUNTIF(H205:AU205,"&lt;&gt;"))</f>
        <v>0</v>
      </c>
      <c r="H205" s="269" t="s">
        <v>498</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7281</v>
      </c>
      <c r="B206" s="257" t="s">
        <v>7282</v>
      </c>
      <c r="C206" s="258" t="s">
        <v>7292</v>
      </c>
      <c r="D206" s="261" t="s">
        <v>7293</v>
      </c>
      <c r="E206" s="262" t="s">
        <v>7161</v>
      </c>
      <c r="F206" s="265" t="s">
        <v>7285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7281</v>
      </c>
      <c r="B207" s="257" t="s">
        <v>7282</v>
      </c>
      <c r="C207" s="258" t="s">
        <v>7294</v>
      </c>
      <c r="D207" s="261" t="s">
        <v>7295</v>
      </c>
      <c r="E207" s="262" t="s">
        <v>7026</v>
      </c>
      <c r="F207" s="265" t="s">
        <v>7285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7281</v>
      </c>
      <c r="B208" s="257" t="s">
        <v>7282</v>
      </c>
      <c r="C208" s="258" t="s">
        <v>7296</v>
      </c>
      <c r="D208" s="261" t="s">
        <v>7297</v>
      </c>
      <c r="E208" s="262" t="s">
        <v>7026</v>
      </c>
      <c r="F208" s="265" t="s">
        <v>7285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7281</v>
      </c>
      <c r="B209" s="257" t="s">
        <v>7282</v>
      </c>
      <c r="C209" s="258" t="s">
        <v>7298</v>
      </c>
      <c r="D209" s="261" t="s">
        <v>7299</v>
      </c>
      <c r="E209" s="262" t="s">
        <v>7161</v>
      </c>
      <c r="F209" s="265" t="s">
        <v>7285</v>
      </c>
      <c r="G209" s="268">
        <f>IF(COUNTIF(H209:AU209,"&lt;&gt;")=0,"",SUMPRODUCT(((Recommendations[ImplStatus]="Implemented")+(Recommendations[ImplStatus]="Compensated"))*ISNUMBER(MATCH(Recommendations[Id],H209:AU209,0)))/COUNTIF(H209:AU209,"&lt;&gt;"))</f>
        <v>0</v>
      </c>
      <c r="H209" s="269" t="s">
        <v>1432</v>
      </c>
      <c r="I209" s="269" t="s">
        <v>1437</v>
      </c>
      <c r="J209" s="269" t="s">
        <v>2127</v>
      </c>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7281</v>
      </c>
      <c r="B210" s="257" t="s">
        <v>7282</v>
      </c>
      <c r="C210" s="258" t="s">
        <v>7300</v>
      </c>
      <c r="D210" s="261" t="s">
        <v>7301</v>
      </c>
      <c r="E210" s="262" t="s">
        <v>6911</v>
      </c>
      <c r="F210" s="265" t="s">
        <v>7302</v>
      </c>
      <c r="G210" s="268">
        <f>IF(COUNTIF(H210:AU210,"&lt;&gt;")=0,"",SUMPRODUCT(((Recommendations[ImplStatus]="Implemented")+(Recommendations[ImplStatus]="Compensated"))*ISNUMBER(MATCH(Recommendations[Id],H210:AU210,0)))/COUNTIF(H210:AU210,"&lt;&gt;"))</f>
        <v>0</v>
      </c>
      <c r="H210" s="269" t="s">
        <v>744</v>
      </c>
      <c r="I210" s="269" t="s">
        <v>749</v>
      </c>
      <c r="J210" s="269" t="s">
        <v>754</v>
      </c>
      <c r="K210" s="269" t="s">
        <v>769</v>
      </c>
      <c r="L210" s="269" t="s">
        <v>814</v>
      </c>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7281</v>
      </c>
      <c r="B211" s="257" t="s">
        <v>7282</v>
      </c>
      <c r="C211" s="258" t="s">
        <v>7303</v>
      </c>
      <c r="D211" s="261" t="s">
        <v>7304</v>
      </c>
      <c r="E211" s="262" t="s">
        <v>6911</v>
      </c>
      <c r="F211" s="265" t="s">
        <v>7302</v>
      </c>
      <c r="G211" s="268">
        <f>IF(COUNTIF(H211:AU211,"&lt;&gt;")=0,"",SUMPRODUCT(((Recommendations[ImplStatus]="Implemented")+(Recommendations[ImplStatus]="Compensated"))*ISNUMBER(MATCH(Recommendations[Id],H211:AU211,0)))/COUNTIF(H211:AU211,"&lt;&gt;"))</f>
        <v>0</v>
      </c>
      <c r="H211" s="269" t="s">
        <v>754</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7281</v>
      </c>
      <c r="B212" s="257" t="s">
        <v>7282</v>
      </c>
      <c r="C212" s="258" t="s">
        <v>7305</v>
      </c>
      <c r="D212" s="261" t="s">
        <v>7306</v>
      </c>
      <c r="E212" s="262" t="s">
        <v>6978</v>
      </c>
      <c r="F212" s="265" t="s">
        <v>7307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7281</v>
      </c>
      <c r="B213" s="257" t="s">
        <v>7282</v>
      </c>
      <c r="C213" s="258" t="s">
        <v>7308</v>
      </c>
      <c r="D213" s="261" t="s">
        <v>7309</v>
      </c>
      <c r="E213" s="262" t="s">
        <v>6911</v>
      </c>
      <c r="F213" s="265" t="s">
        <v>7310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7281</v>
      </c>
      <c r="B214" s="257" t="s">
        <v>7282</v>
      </c>
      <c r="C214" s="258" t="s">
        <v>7311</v>
      </c>
      <c r="D214" s="261" t="s">
        <v>7312</v>
      </c>
      <c r="E214" s="262" t="s">
        <v>6978</v>
      </c>
      <c r="F214" s="265" t="s">
        <v>7313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7281</v>
      </c>
      <c r="B215" s="257" t="s">
        <v>7282</v>
      </c>
      <c r="C215" s="258" t="s">
        <v>7314</v>
      </c>
      <c r="D215" s="261" t="s">
        <v>7315</v>
      </c>
      <c r="E215" s="262" t="s">
        <v>6882</v>
      </c>
      <c r="F215" s="265" t="s">
        <v>7313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7281</v>
      </c>
      <c r="B216" s="257" t="s">
        <v>7282</v>
      </c>
      <c r="C216" s="258" t="s">
        <v>7316</v>
      </c>
      <c r="D216" s="261" t="s">
        <v>7317</v>
      </c>
      <c r="E216" s="262" t="s">
        <v>6882</v>
      </c>
      <c r="F216" s="265" t="s">
        <v>7313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7281</v>
      </c>
      <c r="B217" s="257" t="s">
        <v>7282</v>
      </c>
      <c r="C217" s="258" t="s">
        <v>7318</v>
      </c>
      <c r="D217" s="261" t="s">
        <v>7319</v>
      </c>
      <c r="E217" s="262" t="s">
        <v>6911</v>
      </c>
      <c r="F217" s="265" t="s">
        <v>7313</v>
      </c>
      <c r="G217" s="268">
        <f>IF(COUNTIF(H217:AU217,"&lt;&gt;")=0,"",SUMPRODUCT(((Recommendations[ImplStatus]="Implemented")+(Recommendations[ImplStatus]="Compensated"))*ISNUMBER(MATCH(Recommendations[Id],H217:AU217,0)))/COUNTIF(H217:AU217,"&lt;&gt;"))</f>
        <v>0</v>
      </c>
      <c r="H217" s="269" t="s">
        <v>370</v>
      </c>
      <c r="I217" s="269" t="s">
        <v>1101</v>
      </c>
      <c r="J217" s="269" t="s">
        <v>1106</v>
      </c>
      <c r="K217" s="269" t="s">
        <v>1198</v>
      </c>
      <c r="L217" s="269" t="s">
        <v>1203</v>
      </c>
      <c r="M217" s="269" t="s">
        <v>1208</v>
      </c>
      <c r="N217" s="269" t="s">
        <v>1217</v>
      </c>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7281</v>
      </c>
      <c r="B218" s="257" t="s">
        <v>7282</v>
      </c>
      <c r="C218" s="258" t="s">
        <v>7320</v>
      </c>
      <c r="D218" s="261" t="s">
        <v>7321</v>
      </c>
      <c r="E218" s="262" t="s">
        <v>6911</v>
      </c>
      <c r="F218" s="265" t="s">
        <v>7313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7281</v>
      </c>
      <c r="B219" s="257" t="s">
        <v>7282</v>
      </c>
      <c r="C219" s="258" t="s">
        <v>7322</v>
      </c>
      <c r="D219" s="261" t="s">
        <v>7323</v>
      </c>
      <c r="E219" s="262" t="s">
        <v>6911</v>
      </c>
      <c r="F219" s="265" t="s">
        <v>7313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7281</v>
      </c>
      <c r="B220" s="257" t="s">
        <v>7282</v>
      </c>
      <c r="C220" s="258" t="s">
        <v>7324</v>
      </c>
      <c r="D220" s="261" t="s">
        <v>7325</v>
      </c>
      <c r="E220" s="262" t="s">
        <v>6911</v>
      </c>
      <c r="F220" s="265" t="s">
        <v>7313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7281</v>
      </c>
      <c r="B221" s="256" t="s">
        <v>7326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7281</v>
      </c>
      <c r="B222" s="257" t="s">
        <v>7326</v>
      </c>
      <c r="C222" s="258" t="s">
        <v>7327</v>
      </c>
      <c r="D222" s="261" t="s">
        <v>7328</v>
      </c>
      <c r="E222" s="262" t="s">
        <v>6978</v>
      </c>
      <c r="F222" s="265" t="s">
        <v>7329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7281</v>
      </c>
      <c r="B223" s="257" t="s">
        <v>7326</v>
      </c>
      <c r="C223" s="258" t="s">
        <v>7330</v>
      </c>
      <c r="D223" s="261" t="s">
        <v>7331</v>
      </c>
      <c r="E223" s="262" t="s">
        <v>6978</v>
      </c>
      <c r="F223" s="265" t="s">
        <v>7329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7281</v>
      </c>
      <c r="B224" s="257" t="s">
        <v>7326</v>
      </c>
      <c r="C224" s="258" t="s">
        <v>7332</v>
      </c>
      <c r="D224" s="261" t="s">
        <v>7333</v>
      </c>
      <c r="E224" s="262" t="s">
        <v>6978</v>
      </c>
      <c r="F224" s="265" t="s">
        <v>7329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7281</v>
      </c>
      <c r="B225" s="257" t="s">
        <v>7326</v>
      </c>
      <c r="C225" s="258" t="s">
        <v>7334</v>
      </c>
      <c r="D225" s="261" t="s">
        <v>7335</v>
      </c>
      <c r="E225" s="262" t="s">
        <v>6978</v>
      </c>
      <c r="F225" s="265" t="s">
        <v>7329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7281</v>
      </c>
      <c r="B226" s="257" t="s">
        <v>7326</v>
      </c>
      <c r="C226" s="258" t="s">
        <v>7336</v>
      </c>
      <c r="D226" s="261" t="s">
        <v>7337</v>
      </c>
      <c r="E226" s="262" t="s">
        <v>6978</v>
      </c>
      <c r="F226" s="265" t="s">
        <v>7329</v>
      </c>
      <c r="G226" s="268">
        <f>IF(COUNTIF(H226:AU226,"&lt;&gt;")=0,"",SUMPRODUCT(((Recommendations[ImplStatus]="Implemented")+(Recommendations[ImplStatus]="Compensated"))*ISNUMBER(MATCH(Recommendations[Id],H226:AU226,0)))/COUNTIF(H226:AU226,"&lt;&gt;"))</f>
        <v>0</v>
      </c>
      <c r="H226" s="269" t="s">
        <v>228</v>
      </c>
      <c r="I226" s="269" t="s">
        <v>233</v>
      </c>
      <c r="J226" s="269" t="s">
        <v>237</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7281</v>
      </c>
      <c r="B227" s="257" t="s">
        <v>7326</v>
      </c>
      <c r="C227" s="258" t="s">
        <v>7338</v>
      </c>
      <c r="D227" s="261" t="s">
        <v>7339</v>
      </c>
      <c r="E227" s="262" t="s">
        <v>6978</v>
      </c>
      <c r="F227" s="265" t="s">
        <v>7329</v>
      </c>
      <c r="G227" s="268">
        <f>IF(COUNTIF(H227:AU227,"&lt;&gt;")=0,"",SUMPRODUCT(((Recommendations[ImplStatus]="Implemented")+(Recommendations[ImplStatus]="Compensated"))*ISNUMBER(MATCH(Recommendations[Id],H227:AU227,0)))/COUNTIF(H227:AU227,"&lt;&gt;"))</f>
        <v>0</v>
      </c>
      <c r="H227" s="269" t="s">
        <v>23</v>
      </c>
      <c r="I227" s="269" t="s">
        <v>251</v>
      </c>
      <c r="J227" s="269" t="s">
        <v>1392</v>
      </c>
      <c r="K227" s="269" t="s">
        <v>1397</v>
      </c>
      <c r="L227" s="269" t="s">
        <v>1815</v>
      </c>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7281</v>
      </c>
      <c r="B228" s="257" t="s">
        <v>7326</v>
      </c>
      <c r="C228" s="258" t="s">
        <v>7340</v>
      </c>
      <c r="D228" s="261" t="s">
        <v>7341</v>
      </c>
      <c r="E228" s="262" t="s">
        <v>6978</v>
      </c>
      <c r="F228" s="265" t="s">
        <v>7329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7281</v>
      </c>
      <c r="B229" s="257" t="s">
        <v>7326</v>
      </c>
      <c r="C229" s="258" t="s">
        <v>7342</v>
      </c>
      <c r="D229" s="261" t="s">
        <v>7343</v>
      </c>
      <c r="E229" s="262" t="s">
        <v>6882</v>
      </c>
      <c r="F229" s="265" t="s">
        <v>7329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7281</v>
      </c>
      <c r="B230" s="257" t="s">
        <v>7326</v>
      </c>
      <c r="C230" s="258" t="s">
        <v>7344</v>
      </c>
      <c r="D230" s="261" t="s">
        <v>7345</v>
      </c>
      <c r="E230" s="262" t="s">
        <v>6882</v>
      </c>
      <c r="F230" s="265" t="s">
        <v>7329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7281</v>
      </c>
      <c r="B231" s="257" t="s">
        <v>7326</v>
      </c>
      <c r="C231" s="258" t="s">
        <v>7346</v>
      </c>
      <c r="D231" s="261" t="s">
        <v>7347</v>
      </c>
      <c r="E231" s="262" t="s">
        <v>6978</v>
      </c>
      <c r="F231" s="265" t="s">
        <v>7348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7281</v>
      </c>
      <c r="B232" s="257" t="s">
        <v>7326</v>
      </c>
      <c r="C232" s="258" t="s">
        <v>7349</v>
      </c>
      <c r="D232" s="261" t="s">
        <v>7350</v>
      </c>
      <c r="E232" s="262" t="s">
        <v>6978</v>
      </c>
      <c r="F232" s="265" t="s">
        <v>7348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7281</v>
      </c>
      <c r="B233" s="257" t="s">
        <v>7326</v>
      </c>
      <c r="C233" s="258" t="s">
        <v>7351</v>
      </c>
      <c r="D233" s="261" t="s">
        <v>7352</v>
      </c>
      <c r="E233" s="262" t="s">
        <v>6911</v>
      </c>
      <c r="F233" s="265" t="s">
        <v>7348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7281</v>
      </c>
      <c r="B234" s="257" t="s">
        <v>7326</v>
      </c>
      <c r="C234" s="258" t="s">
        <v>7353</v>
      </c>
      <c r="D234" s="261" t="s">
        <v>7354</v>
      </c>
      <c r="E234" s="262" t="s">
        <v>6911</v>
      </c>
      <c r="F234" s="265" t="s">
        <v>7348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7281</v>
      </c>
      <c r="B235" s="257" t="s">
        <v>7326</v>
      </c>
      <c r="C235" s="258" t="s">
        <v>7355</v>
      </c>
      <c r="D235" s="261" t="s">
        <v>7356</v>
      </c>
      <c r="E235" s="262" t="s">
        <v>6978</v>
      </c>
      <c r="F235" s="265" t="s">
        <v>7348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7281</v>
      </c>
      <c r="B236" s="257" t="s">
        <v>7326</v>
      </c>
      <c r="C236" s="258" t="s">
        <v>7357</v>
      </c>
      <c r="D236" s="261" t="s">
        <v>7358</v>
      </c>
      <c r="E236" s="262" t="s">
        <v>6911</v>
      </c>
      <c r="F236" s="265" t="s">
        <v>7348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7281</v>
      </c>
      <c r="B237" s="256" t="s">
        <v>3515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7281</v>
      </c>
      <c r="B238" s="257" t="s">
        <v>3515</v>
      </c>
      <c r="C238" s="258" t="s">
        <v>7359</v>
      </c>
      <c r="D238" s="261" t="s">
        <v>7360</v>
      </c>
      <c r="E238" s="262" t="s">
        <v>6882</v>
      </c>
      <c r="F238" s="265" t="s">
        <v>7361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7281</v>
      </c>
      <c r="B239" s="257" t="s">
        <v>3515</v>
      </c>
      <c r="C239" s="258" t="s">
        <v>7362</v>
      </c>
      <c r="D239" s="261" t="s">
        <v>7363</v>
      </c>
      <c r="E239" s="262" t="s">
        <v>6882</v>
      </c>
      <c r="F239" s="265" t="s">
        <v>7361</v>
      </c>
      <c r="G239" s="268">
        <f>IF(COUNTIF(H239:AU239,"&lt;&gt;")=0,"",SUMPRODUCT(((Recommendations[ImplStatus]="Implemented")+(Recommendations[ImplStatus]="Compensated"))*ISNUMBER(MATCH(Recommendations[Id],H239:AU239,0)))/COUNTIF(H239:AU239,"&lt;&gt;"))</f>
        <v>0</v>
      </c>
      <c r="H239" s="269" t="s">
        <v>1377</v>
      </c>
      <c r="I239" s="269" t="s">
        <v>1382</v>
      </c>
      <c r="J239" s="269" t="s">
        <v>1387</v>
      </c>
      <c r="K239" s="269" t="s">
        <v>2137</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7281</v>
      </c>
      <c r="B240" s="257" t="s">
        <v>3515</v>
      </c>
      <c r="C240" s="258" t="s">
        <v>7364</v>
      </c>
      <c r="D240" s="261" t="s">
        <v>7365</v>
      </c>
      <c r="E240" s="262" t="s">
        <v>6882</v>
      </c>
      <c r="F240" s="265" t="s">
        <v>7361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7281</v>
      </c>
      <c r="B241" s="257" t="s">
        <v>3515</v>
      </c>
      <c r="C241" s="258" t="s">
        <v>7366</v>
      </c>
      <c r="D241" s="261" t="s">
        <v>7367</v>
      </c>
      <c r="E241" s="262" t="s">
        <v>6882</v>
      </c>
      <c r="F241" s="265" t="s">
        <v>7361</v>
      </c>
      <c r="G241" s="268">
        <f>IF(COUNTIF(H241:AU241,"&lt;&gt;")=0,"",SUMPRODUCT(((Recommendations[ImplStatus]="Implemented")+(Recommendations[ImplStatus]="Compensated"))*ISNUMBER(MATCH(Recommendations[Id],H241:AU241,0)))/COUNTIF(H241:AU241,"&lt;&gt;"))</f>
        <v>0</v>
      </c>
      <c r="H241" s="269" t="s">
        <v>29</v>
      </c>
      <c r="I241" s="269" t="s">
        <v>39</v>
      </c>
      <c r="J241" s="269" t="s">
        <v>50</v>
      </c>
      <c r="K241" s="269" t="s">
        <v>55</v>
      </c>
      <c r="L241" s="269" t="s">
        <v>59</v>
      </c>
      <c r="M241" s="269" t="s">
        <v>64</v>
      </c>
      <c r="N241" s="269" t="s">
        <v>69</v>
      </c>
      <c r="O241" s="269" t="s">
        <v>74</v>
      </c>
      <c r="P241" s="269" t="s">
        <v>79</v>
      </c>
      <c r="Q241" s="269" t="s">
        <v>84</v>
      </c>
      <c r="R241" s="269" t="s">
        <v>89</v>
      </c>
      <c r="S241" s="269" t="s">
        <v>94</v>
      </c>
      <c r="T241" s="269" t="s">
        <v>99</v>
      </c>
      <c r="U241" s="269" t="s">
        <v>104</v>
      </c>
      <c r="V241" s="269" t="s">
        <v>114</v>
      </c>
      <c r="W241" s="269" t="s">
        <v>119</v>
      </c>
      <c r="X241" s="269" t="s">
        <v>124</v>
      </c>
      <c r="Y241" s="269" t="s">
        <v>129</v>
      </c>
      <c r="Z241" s="269" t="s">
        <v>134</v>
      </c>
      <c r="AA241" s="269" t="s">
        <v>144</v>
      </c>
      <c r="AB241" s="269" t="s">
        <v>149</v>
      </c>
      <c r="AC241" s="269" t="s">
        <v>154</v>
      </c>
      <c r="AD241" s="269" t="s">
        <v>159</v>
      </c>
      <c r="AE241" s="269" t="s">
        <v>164</v>
      </c>
      <c r="AF241" s="269" t="s">
        <v>169</v>
      </c>
      <c r="AG241" s="269" t="s">
        <v>174</v>
      </c>
      <c r="AH241" s="269" t="s">
        <v>179</v>
      </c>
      <c r="AI241" s="269" t="s">
        <v>184</v>
      </c>
      <c r="AJ241" s="269" t="s">
        <v>189</v>
      </c>
      <c r="AK241" s="269" t="s">
        <v>194</v>
      </c>
      <c r="AL241" s="269" t="s">
        <v>199</v>
      </c>
      <c r="AM241" s="269" t="s">
        <v>204</v>
      </c>
      <c r="AN241" s="269" t="s">
        <v>208</v>
      </c>
      <c r="AO241" s="269" t="s">
        <v>213</v>
      </c>
      <c r="AP241" s="269" t="s">
        <v>218</v>
      </c>
      <c r="AQ241" s="269" t="s">
        <v>246</v>
      </c>
      <c r="AR241" s="269" t="s">
        <v>256</v>
      </c>
      <c r="AS241" s="269" t="s">
        <v>266</v>
      </c>
      <c r="AT241" s="269" t="s">
        <v>276</v>
      </c>
      <c r="AU241" s="283" t="s">
        <v>281</v>
      </c>
    </row>
    <row r="242" spans="1:47" ht="60" customHeight="1" x14ac:dyDescent="0.35">
      <c r="A242" s="279" t="s">
        <v>7281</v>
      </c>
      <c r="B242" s="257" t="s">
        <v>3515</v>
      </c>
      <c r="C242" s="258" t="s">
        <v>7368</v>
      </c>
      <c r="D242" s="261" t="s">
        <v>7369</v>
      </c>
      <c r="E242" s="262" t="s">
        <v>6882</v>
      </c>
      <c r="F242" s="265" t="s">
        <v>7361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7281</v>
      </c>
      <c r="B243" s="257" t="s">
        <v>3515</v>
      </c>
      <c r="C243" s="258" t="s">
        <v>7370</v>
      </c>
      <c r="D243" s="261" t="s">
        <v>7371</v>
      </c>
      <c r="E243" s="262" t="s">
        <v>6882</v>
      </c>
      <c r="F243" s="265" t="s">
        <v>7361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7281</v>
      </c>
      <c r="B244" s="257" t="s">
        <v>3515</v>
      </c>
      <c r="C244" s="258" t="s">
        <v>7372</v>
      </c>
      <c r="D244" s="261" t="s">
        <v>7373</v>
      </c>
      <c r="E244" s="262" t="s">
        <v>6882</v>
      </c>
      <c r="F244" s="265" t="s">
        <v>7361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7281</v>
      </c>
      <c r="B245" s="257" t="s">
        <v>3515</v>
      </c>
      <c r="C245" s="258" t="s">
        <v>7374</v>
      </c>
      <c r="D245" s="261" t="s">
        <v>7375</v>
      </c>
      <c r="E245" s="262" t="s">
        <v>6882</v>
      </c>
      <c r="F245" s="265" t="s">
        <v>7361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7281</v>
      </c>
      <c r="B246" s="257" t="s">
        <v>3515</v>
      </c>
      <c r="C246" s="258" t="s">
        <v>7376</v>
      </c>
      <c r="D246" s="261" t="s">
        <v>7377</v>
      </c>
      <c r="E246" s="262" t="s">
        <v>6882</v>
      </c>
      <c r="F246" s="265" t="s">
        <v>7361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7281</v>
      </c>
      <c r="B247" s="257" t="s">
        <v>3515</v>
      </c>
      <c r="C247" s="258" t="s">
        <v>7378</v>
      </c>
      <c r="D247" s="261" t="s">
        <v>7379</v>
      </c>
      <c r="E247" s="262" t="s">
        <v>6882</v>
      </c>
      <c r="F247" s="265" t="s">
        <v>7361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7281</v>
      </c>
      <c r="B248" s="257" t="s">
        <v>3515</v>
      </c>
      <c r="C248" s="258" t="s">
        <v>7380</v>
      </c>
      <c r="D248" s="261" t="s">
        <v>7381</v>
      </c>
      <c r="E248" s="262" t="s">
        <v>6911</v>
      </c>
      <c r="F248" s="265" t="s">
        <v>7361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7281</v>
      </c>
      <c r="B249" s="257" t="s">
        <v>3515</v>
      </c>
      <c r="C249" s="258" t="s">
        <v>7382</v>
      </c>
      <c r="D249" s="261" t="s">
        <v>7383</v>
      </c>
      <c r="E249" s="262" t="s">
        <v>6911</v>
      </c>
      <c r="F249" s="265" t="s">
        <v>7384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7281</v>
      </c>
      <c r="B250" s="257" t="s">
        <v>3515</v>
      </c>
      <c r="C250" s="258" t="s">
        <v>7385</v>
      </c>
      <c r="D250" s="261" t="s">
        <v>7386</v>
      </c>
      <c r="E250" s="262" t="s">
        <v>6911</v>
      </c>
      <c r="F250" s="265" t="s">
        <v>7384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7281</v>
      </c>
      <c r="B251" s="256" t="s">
        <v>7387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7281</v>
      </c>
      <c r="B252" s="257" t="s">
        <v>7387</v>
      </c>
      <c r="C252" s="258" t="s">
        <v>7388</v>
      </c>
      <c r="D252" s="261" t="s">
        <v>7389</v>
      </c>
      <c r="E252" s="262" t="s">
        <v>6978</v>
      </c>
      <c r="F252" s="265" t="s">
        <v>7390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7281</v>
      </c>
      <c r="B253" s="257" t="s">
        <v>7387</v>
      </c>
      <c r="C253" s="258" t="s">
        <v>7391</v>
      </c>
      <c r="D253" s="261" t="s">
        <v>7392</v>
      </c>
      <c r="E253" s="262" t="s">
        <v>6978</v>
      </c>
      <c r="F253" s="265" t="s">
        <v>7390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7281</v>
      </c>
      <c r="B254" s="257" t="s">
        <v>7387</v>
      </c>
      <c r="C254" s="258" t="s">
        <v>7393</v>
      </c>
      <c r="D254" s="261" t="s">
        <v>7394</v>
      </c>
      <c r="E254" s="262" t="s">
        <v>6978</v>
      </c>
      <c r="F254" s="265" t="s">
        <v>7390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7281</v>
      </c>
      <c r="B255" s="257" t="s">
        <v>7387</v>
      </c>
      <c r="C255" s="258" t="s">
        <v>7395</v>
      </c>
      <c r="D255" s="261" t="s">
        <v>7396</v>
      </c>
      <c r="E255" s="262" t="s">
        <v>6978</v>
      </c>
      <c r="F255" s="265" t="s">
        <v>7390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7281</v>
      </c>
      <c r="B256" s="257" t="s">
        <v>7387</v>
      </c>
      <c r="C256" s="258" t="s">
        <v>7397</v>
      </c>
      <c r="D256" s="261" t="s">
        <v>7398</v>
      </c>
      <c r="E256" s="262" t="s">
        <v>6978</v>
      </c>
      <c r="F256" s="265" t="s">
        <v>7390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7281</v>
      </c>
      <c r="B257" s="257" t="s">
        <v>7387</v>
      </c>
      <c r="C257" s="258" t="s">
        <v>7399</v>
      </c>
      <c r="D257" s="261" t="s">
        <v>7400</v>
      </c>
      <c r="E257" s="262" t="s">
        <v>6882</v>
      </c>
      <c r="F257" s="265" t="s">
        <v>7390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7281</v>
      </c>
      <c r="B258" s="257" t="s">
        <v>7387</v>
      </c>
      <c r="C258" s="258" t="s">
        <v>7401</v>
      </c>
      <c r="D258" s="261" t="s">
        <v>7402</v>
      </c>
      <c r="E258" s="262" t="s">
        <v>6882</v>
      </c>
      <c r="F258" s="265" t="s">
        <v>7390</v>
      </c>
      <c r="G258" s="268">
        <f>IF(COUNTIF(H258:AU258,"&lt;&gt;")=0,"",SUMPRODUCT(((Recommendations[ImplStatus]="Implemented")+(Recommendations[ImplStatus]="Compensated"))*ISNUMBER(MATCH(Recommendations[Id],H258:AU258,0)))/COUNTIF(H258:AU258,"&lt;&gt;"))</f>
        <v>0</v>
      </c>
      <c r="H258" s="269" t="s">
        <v>13</v>
      </c>
      <c r="I258" s="269" t="s">
        <v>23</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7281</v>
      </c>
      <c r="B259" s="257" t="s">
        <v>7387</v>
      </c>
      <c r="C259" s="258" t="s">
        <v>7403</v>
      </c>
      <c r="D259" s="261" t="s">
        <v>7404</v>
      </c>
      <c r="E259" s="262" t="s">
        <v>6882</v>
      </c>
      <c r="F259" s="265" t="s">
        <v>7390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7281</v>
      </c>
      <c r="B260" s="257" t="s">
        <v>7387</v>
      </c>
      <c r="C260" s="258" t="s">
        <v>7405</v>
      </c>
      <c r="D260" s="261" t="s">
        <v>7406</v>
      </c>
      <c r="E260" s="262" t="s">
        <v>6882</v>
      </c>
      <c r="F260" s="265" t="s">
        <v>7390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7281</v>
      </c>
      <c r="B261" s="257" t="s">
        <v>7387</v>
      </c>
      <c r="C261" s="258" t="s">
        <v>7407</v>
      </c>
      <c r="D261" s="261" t="s">
        <v>7408</v>
      </c>
      <c r="E261" s="262" t="s">
        <v>7026</v>
      </c>
      <c r="F261" s="265" t="s">
        <v>7390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7281</v>
      </c>
      <c r="B262" s="257" t="s">
        <v>7387</v>
      </c>
      <c r="C262" s="258" t="s">
        <v>7409</v>
      </c>
      <c r="D262" s="261" t="s">
        <v>7410</v>
      </c>
      <c r="E262" s="262" t="s">
        <v>7026</v>
      </c>
      <c r="F262" s="265" t="s">
        <v>7390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7281</v>
      </c>
      <c r="B263" s="257" t="s">
        <v>7387</v>
      </c>
      <c r="C263" s="258" t="s">
        <v>7411</v>
      </c>
      <c r="D263" s="261" t="s">
        <v>7412</v>
      </c>
      <c r="E263" s="262" t="s">
        <v>7026</v>
      </c>
      <c r="F263" s="265" t="s">
        <v>7390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7281</v>
      </c>
      <c r="B264" s="256" t="s">
        <v>7413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7281</v>
      </c>
      <c r="B265" s="257" t="s">
        <v>7413</v>
      </c>
      <c r="C265" s="258" t="s">
        <v>7414</v>
      </c>
      <c r="D265" s="261" t="s">
        <v>7415</v>
      </c>
      <c r="E265" s="262" t="s">
        <v>6911</v>
      </c>
      <c r="F265" s="265" t="s">
        <v>7416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7281</v>
      </c>
      <c r="B266" s="257" t="s">
        <v>7413</v>
      </c>
      <c r="C266" s="258" t="s">
        <v>7417</v>
      </c>
      <c r="D266" s="261" t="s">
        <v>7418</v>
      </c>
      <c r="E266" s="262" t="s">
        <v>6911</v>
      </c>
      <c r="F266" s="265" t="s">
        <v>7416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7281</v>
      </c>
      <c r="B267" s="257" t="s">
        <v>7413</v>
      </c>
      <c r="C267" s="258" t="s">
        <v>7419</v>
      </c>
      <c r="D267" s="261" t="s">
        <v>7420</v>
      </c>
      <c r="E267" s="262" t="s">
        <v>6911</v>
      </c>
      <c r="F267" s="265" t="s">
        <v>7416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7281</v>
      </c>
      <c r="B268" s="257" t="s">
        <v>7413</v>
      </c>
      <c r="C268" s="258" t="s">
        <v>7421</v>
      </c>
      <c r="D268" s="261" t="s">
        <v>7422</v>
      </c>
      <c r="E268" s="262" t="s">
        <v>6911</v>
      </c>
      <c r="F268" s="265" t="s">
        <v>7416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7281</v>
      </c>
      <c r="B269" s="257" t="s">
        <v>7413</v>
      </c>
      <c r="C269" s="258" t="s">
        <v>7423</v>
      </c>
      <c r="D269" s="261" t="s">
        <v>7424</v>
      </c>
      <c r="E269" s="262" t="s">
        <v>6911</v>
      </c>
      <c r="F269" s="265" t="s">
        <v>7416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7281</v>
      </c>
      <c r="B270" s="257" t="s">
        <v>7413</v>
      </c>
      <c r="C270" s="258" t="s">
        <v>7425</v>
      </c>
      <c r="D270" s="261" t="s">
        <v>7426</v>
      </c>
      <c r="E270" s="262" t="s">
        <v>6911</v>
      </c>
      <c r="F270" s="265" t="s">
        <v>7416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7281</v>
      </c>
      <c r="B271" s="257" t="s">
        <v>7413</v>
      </c>
      <c r="C271" s="258" t="s">
        <v>7427</v>
      </c>
      <c r="D271" s="261" t="s">
        <v>7428</v>
      </c>
      <c r="E271" s="262" t="s">
        <v>6911</v>
      </c>
      <c r="F271" s="265" t="s">
        <v>7416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7281</v>
      </c>
      <c r="B272" s="257" t="s">
        <v>7413</v>
      </c>
      <c r="C272" s="258" t="s">
        <v>7429</v>
      </c>
      <c r="D272" s="261" t="s">
        <v>7430</v>
      </c>
      <c r="E272" s="262" t="s">
        <v>6911</v>
      </c>
      <c r="F272" s="265" t="s">
        <v>7416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7281</v>
      </c>
      <c r="B273" s="257" t="s">
        <v>7413</v>
      </c>
      <c r="C273" s="258" t="s">
        <v>7431</v>
      </c>
      <c r="D273" s="261" t="s">
        <v>7432</v>
      </c>
      <c r="E273" s="262" t="s">
        <v>6911</v>
      </c>
      <c r="F273" s="265" t="s">
        <v>7416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7433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7433</v>
      </c>
      <c r="B275" s="256" t="s">
        <v>7434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7433</v>
      </c>
      <c r="B276" s="257" t="s">
        <v>7434</v>
      </c>
      <c r="C276" s="258" t="s">
        <v>7435</v>
      </c>
      <c r="D276" s="261" t="s">
        <v>7436</v>
      </c>
      <c r="E276" s="262" t="s">
        <v>6882</v>
      </c>
      <c r="F276" s="265" t="s">
        <v>7437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7433</v>
      </c>
      <c r="B277" s="257" t="s">
        <v>7434</v>
      </c>
      <c r="C277" s="258" t="s">
        <v>7438</v>
      </c>
      <c r="D277" s="261" t="s">
        <v>7439</v>
      </c>
      <c r="E277" s="262" t="s">
        <v>6882</v>
      </c>
      <c r="F277" s="265" t="s">
        <v>7437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7433</v>
      </c>
      <c r="B278" s="257" t="s">
        <v>7434</v>
      </c>
      <c r="C278" s="258" t="s">
        <v>7440</v>
      </c>
      <c r="D278" s="261" t="s">
        <v>7441</v>
      </c>
      <c r="E278" s="262" t="s">
        <v>6882</v>
      </c>
      <c r="F278" s="265" t="s">
        <v>7437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7433</v>
      </c>
      <c r="B279" s="257" t="s">
        <v>7434</v>
      </c>
      <c r="C279" s="258" t="s">
        <v>7442</v>
      </c>
      <c r="D279" s="261" t="s">
        <v>7443</v>
      </c>
      <c r="E279" s="262" t="s">
        <v>6882</v>
      </c>
      <c r="F279" s="265" t="s">
        <v>7437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7433</v>
      </c>
      <c r="B280" s="257" t="s">
        <v>7434</v>
      </c>
      <c r="C280" s="258" t="s">
        <v>7444</v>
      </c>
      <c r="D280" s="261" t="s">
        <v>7445</v>
      </c>
      <c r="E280" s="262" t="s">
        <v>6882</v>
      </c>
      <c r="F280" s="265" t="s">
        <v>7437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7433</v>
      </c>
      <c r="B281" s="257" t="s">
        <v>7434</v>
      </c>
      <c r="C281" s="258" t="s">
        <v>7446</v>
      </c>
      <c r="D281" s="261" t="s">
        <v>7447</v>
      </c>
      <c r="E281" s="262" t="s">
        <v>6882</v>
      </c>
      <c r="F281" s="265" t="s">
        <v>7437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7433</v>
      </c>
      <c r="B282" s="257" t="s">
        <v>7434</v>
      </c>
      <c r="C282" s="258" t="s">
        <v>7448</v>
      </c>
      <c r="D282" s="261" t="s">
        <v>7449</v>
      </c>
      <c r="E282" s="262" t="s">
        <v>6882</v>
      </c>
      <c r="F282" s="265" t="s">
        <v>7437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7433</v>
      </c>
      <c r="B283" s="257" t="s">
        <v>7434</v>
      </c>
      <c r="C283" s="258" t="s">
        <v>7450</v>
      </c>
      <c r="D283" s="261" t="s">
        <v>7451</v>
      </c>
      <c r="E283" s="262" t="s">
        <v>6978</v>
      </c>
      <c r="F283" s="265" t="s">
        <v>7452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7433</v>
      </c>
      <c r="B284" s="257" t="s">
        <v>7434</v>
      </c>
      <c r="C284" s="258" t="s">
        <v>7453</v>
      </c>
      <c r="D284" s="261" t="s">
        <v>7454</v>
      </c>
      <c r="E284" s="262" t="s">
        <v>6978</v>
      </c>
      <c r="F284" s="265" t="s">
        <v>7452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7433</v>
      </c>
      <c r="B285" s="257" t="s">
        <v>7434</v>
      </c>
      <c r="C285" s="258" t="s">
        <v>7455</v>
      </c>
      <c r="D285" s="261" t="s">
        <v>7456</v>
      </c>
      <c r="E285" s="262" t="s">
        <v>6882</v>
      </c>
      <c r="F285" s="265" t="s">
        <v>7452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7433</v>
      </c>
      <c r="B286" s="257" t="s">
        <v>7434</v>
      </c>
      <c r="C286" s="258" t="s">
        <v>7457</v>
      </c>
      <c r="D286" s="261" t="s">
        <v>7458</v>
      </c>
      <c r="E286" s="262" t="s">
        <v>6911</v>
      </c>
      <c r="F286" s="265" t="s">
        <v>7452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7433</v>
      </c>
      <c r="B287" s="257" t="s">
        <v>7434</v>
      </c>
      <c r="C287" s="258" t="s">
        <v>7459</v>
      </c>
      <c r="D287" s="261" t="s">
        <v>7460</v>
      </c>
      <c r="E287" s="262" t="s">
        <v>6911</v>
      </c>
      <c r="F287" s="265" t="s">
        <v>7452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7433</v>
      </c>
      <c r="B288" s="257" t="s">
        <v>7434</v>
      </c>
      <c r="C288" s="258" t="s">
        <v>7461</v>
      </c>
      <c r="D288" s="261" t="s">
        <v>7462</v>
      </c>
      <c r="E288" s="262" t="s">
        <v>6911</v>
      </c>
      <c r="F288" s="265" t="s">
        <v>7452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7433</v>
      </c>
      <c r="B289" s="257" t="s">
        <v>7434</v>
      </c>
      <c r="C289" s="258" t="s">
        <v>7463</v>
      </c>
      <c r="D289" s="261" t="s">
        <v>7464</v>
      </c>
      <c r="E289" s="262" t="s">
        <v>6911</v>
      </c>
      <c r="F289" s="265" t="s">
        <v>7452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7433</v>
      </c>
      <c r="B290" s="257" t="s">
        <v>7434</v>
      </c>
      <c r="C290" s="258" t="s">
        <v>7465</v>
      </c>
      <c r="D290" s="261" t="s">
        <v>7466</v>
      </c>
      <c r="E290" s="262" t="s">
        <v>6882</v>
      </c>
      <c r="F290" s="265" t="s">
        <v>7452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7433</v>
      </c>
      <c r="B291" s="257" t="s">
        <v>7434</v>
      </c>
      <c r="C291" s="258" t="s">
        <v>7467</v>
      </c>
      <c r="D291" s="261" t="s">
        <v>7468</v>
      </c>
      <c r="E291" s="262" t="s">
        <v>6911</v>
      </c>
      <c r="F291" s="265" t="s">
        <v>7469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7433</v>
      </c>
      <c r="B292" s="257" t="s">
        <v>7434</v>
      </c>
      <c r="C292" s="258" t="s">
        <v>7470</v>
      </c>
      <c r="D292" s="261" t="s">
        <v>7471</v>
      </c>
      <c r="E292" s="262" t="s">
        <v>6911</v>
      </c>
      <c r="F292" s="265" t="s">
        <v>7469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7433</v>
      </c>
      <c r="B293" s="257" t="s">
        <v>7434</v>
      </c>
      <c r="C293" s="258" t="s">
        <v>7472</v>
      </c>
      <c r="D293" s="261" t="s">
        <v>7473</v>
      </c>
      <c r="E293" s="262" t="s">
        <v>7161</v>
      </c>
      <c r="F293" s="265" t="s">
        <v>7452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7433</v>
      </c>
      <c r="B294" s="257" t="s">
        <v>7434</v>
      </c>
      <c r="C294" s="258" t="s">
        <v>7474</v>
      </c>
      <c r="D294" s="261" t="s">
        <v>7475</v>
      </c>
      <c r="E294" s="262" t="s">
        <v>7161</v>
      </c>
      <c r="F294" s="265" t="s">
        <v>7452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7433</v>
      </c>
      <c r="B295" s="257" t="s">
        <v>7434</v>
      </c>
      <c r="C295" s="258" t="s">
        <v>7476</v>
      </c>
      <c r="D295" s="261" t="s">
        <v>7477</v>
      </c>
      <c r="E295" s="262" t="s">
        <v>6978</v>
      </c>
      <c r="F295" s="265" t="s">
        <v>7452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7433</v>
      </c>
      <c r="B296" s="257" t="s">
        <v>7434</v>
      </c>
      <c r="C296" s="258" t="s">
        <v>7478</v>
      </c>
      <c r="D296" s="261" t="s">
        <v>7479</v>
      </c>
      <c r="E296" s="262" t="s">
        <v>6978</v>
      </c>
      <c r="F296" s="265" t="s">
        <v>7452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7433</v>
      </c>
      <c r="B297" s="257" t="s">
        <v>7434</v>
      </c>
      <c r="C297" s="258" t="s">
        <v>7480</v>
      </c>
      <c r="D297" s="261" t="s">
        <v>7481</v>
      </c>
      <c r="E297" s="262" t="s">
        <v>6882</v>
      </c>
      <c r="F297" s="265" t="s">
        <v>7452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7433</v>
      </c>
      <c r="B298" s="257" t="s">
        <v>7434</v>
      </c>
      <c r="C298" s="258" t="s">
        <v>7482</v>
      </c>
      <c r="D298" s="261" t="s">
        <v>7483</v>
      </c>
      <c r="E298" s="262" t="s">
        <v>6978</v>
      </c>
      <c r="F298" s="265" t="s">
        <v>7452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7433</v>
      </c>
      <c r="B299" s="257" t="s">
        <v>7434</v>
      </c>
      <c r="C299" s="258" t="s">
        <v>7484</v>
      </c>
      <c r="D299" s="261" t="s">
        <v>7485</v>
      </c>
      <c r="E299" s="262" t="s">
        <v>6911</v>
      </c>
      <c r="F299" s="265" t="s">
        <v>7452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7433</v>
      </c>
      <c r="B300" s="257" t="s">
        <v>7434</v>
      </c>
      <c r="C300" s="258" t="s">
        <v>7486</v>
      </c>
      <c r="D300" s="261" t="s">
        <v>7487</v>
      </c>
      <c r="E300" s="262" t="s">
        <v>6978</v>
      </c>
      <c r="F300" s="265" t="s">
        <v>7452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7433</v>
      </c>
      <c r="B301" s="257" t="s">
        <v>7434</v>
      </c>
      <c r="C301" s="258" t="s">
        <v>7488</v>
      </c>
      <c r="D301" s="261" t="s">
        <v>7489</v>
      </c>
      <c r="E301" s="262" t="s">
        <v>7026</v>
      </c>
      <c r="F301" s="265" t="s">
        <v>7452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7433</v>
      </c>
      <c r="B302" s="257" t="s">
        <v>7434</v>
      </c>
      <c r="C302" s="258" t="s">
        <v>7490</v>
      </c>
      <c r="D302" s="261" t="s">
        <v>7491</v>
      </c>
      <c r="E302" s="262" t="s">
        <v>7026</v>
      </c>
      <c r="F302" s="265" t="s">
        <v>7452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7433</v>
      </c>
      <c r="B303" s="256" t="s">
        <v>3248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7433</v>
      </c>
      <c r="B304" s="257" t="s">
        <v>3248</v>
      </c>
      <c r="C304" s="258" t="s">
        <v>7492</v>
      </c>
      <c r="D304" s="261" t="s">
        <v>7493</v>
      </c>
      <c r="E304" s="262" t="s">
        <v>6882</v>
      </c>
      <c r="F304" s="265" t="s">
        <v>7494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7433</v>
      </c>
      <c r="B305" s="257" t="s">
        <v>3248</v>
      </c>
      <c r="C305" s="258" t="s">
        <v>7495</v>
      </c>
      <c r="D305" s="261" t="s">
        <v>7496</v>
      </c>
      <c r="E305" s="262" t="s">
        <v>6882</v>
      </c>
      <c r="F305" s="265" t="s">
        <v>7494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7433</v>
      </c>
      <c r="B306" s="257" t="s">
        <v>3248</v>
      </c>
      <c r="C306" s="258" t="s">
        <v>7497</v>
      </c>
      <c r="D306" s="261" t="s">
        <v>7498</v>
      </c>
      <c r="E306" s="262" t="s">
        <v>6882</v>
      </c>
      <c r="F306" s="265" t="s">
        <v>7494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7433</v>
      </c>
      <c r="B307" s="257" t="s">
        <v>3248</v>
      </c>
      <c r="C307" s="258" t="s">
        <v>7499</v>
      </c>
      <c r="D307" s="261" t="s">
        <v>7500</v>
      </c>
      <c r="E307" s="262" t="s">
        <v>6882</v>
      </c>
      <c r="F307" s="265" t="s">
        <v>7494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7433</v>
      </c>
      <c r="B308" s="257" t="s">
        <v>3248</v>
      </c>
      <c r="C308" s="258" t="s">
        <v>7501</v>
      </c>
      <c r="D308" s="261" t="s">
        <v>7502</v>
      </c>
      <c r="E308" s="262" t="s">
        <v>6978</v>
      </c>
      <c r="F308" s="265" t="s">
        <v>7494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7433</v>
      </c>
      <c r="B309" s="257" t="s">
        <v>3248</v>
      </c>
      <c r="C309" s="258" t="s">
        <v>7503</v>
      </c>
      <c r="D309" s="261" t="s">
        <v>7504</v>
      </c>
      <c r="E309" s="262" t="s">
        <v>6978</v>
      </c>
      <c r="F309" s="265" t="s">
        <v>7494</v>
      </c>
      <c r="G309" s="268">
        <f>IF(COUNTIF(H309:AU309,"&lt;&gt;")=0,"",SUMPRODUCT(((Recommendations[ImplStatus]="Implemented")+(Recommendations[ImplStatus]="Compensated"))*ISNUMBER(MATCH(Recommendations[Id],H309:AU309,0)))/COUNTIF(H309:AU309,"&lt;&gt;"))</f>
        <v>0</v>
      </c>
      <c r="H309" s="269" t="s">
        <v>980</v>
      </c>
      <c r="I309" s="269" t="s">
        <v>1319</v>
      </c>
      <c r="J309" s="269" t="s">
        <v>1412</v>
      </c>
      <c r="K309" s="269" t="s">
        <v>1417</v>
      </c>
      <c r="L309" s="269" t="s">
        <v>1422</v>
      </c>
      <c r="M309" s="269" t="s">
        <v>1427</v>
      </c>
      <c r="N309" s="269" t="s">
        <v>1505</v>
      </c>
      <c r="O309" s="269" t="s">
        <v>1556</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7433</v>
      </c>
      <c r="B310" s="257" t="s">
        <v>3248</v>
      </c>
      <c r="C310" s="258" t="s">
        <v>7505</v>
      </c>
      <c r="D310" s="261" t="s">
        <v>7506</v>
      </c>
      <c r="E310" s="262" t="s">
        <v>6978</v>
      </c>
      <c r="F310" s="265" t="s">
        <v>7494</v>
      </c>
      <c r="G310" s="268">
        <f>IF(COUNTIF(H310:AU310,"&lt;&gt;")=0,"",SUMPRODUCT(((Recommendations[ImplStatus]="Implemented")+(Recommendations[ImplStatus]="Compensated"))*ISNUMBER(MATCH(Recommendations[Id],H310:AU310,0)))/COUNTIF(H310:AU310,"&lt;&gt;"))</f>
        <v>0</v>
      </c>
      <c r="H310" s="269" t="s">
        <v>315</v>
      </c>
      <c r="I310" s="269" t="s">
        <v>970</v>
      </c>
      <c r="J310" s="269" t="s">
        <v>1131</v>
      </c>
      <c r="K310" s="269" t="s">
        <v>1565</v>
      </c>
      <c r="L310" s="269" t="s">
        <v>1570</v>
      </c>
      <c r="M310" s="269" t="s">
        <v>1575</v>
      </c>
      <c r="N310" s="269" t="s">
        <v>1580</v>
      </c>
      <c r="O310" s="269" t="s">
        <v>1585</v>
      </c>
      <c r="P310" s="269" t="s">
        <v>1590</v>
      </c>
      <c r="Q310" s="269" t="s">
        <v>1615</v>
      </c>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7433</v>
      </c>
      <c r="B311" s="257" t="s">
        <v>3248</v>
      </c>
      <c r="C311" s="258" t="s">
        <v>7507</v>
      </c>
      <c r="D311" s="261" t="s">
        <v>7508</v>
      </c>
      <c r="E311" s="262" t="s">
        <v>6978</v>
      </c>
      <c r="F311" s="265" t="s">
        <v>7494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7433</v>
      </c>
      <c r="B312" s="257" t="s">
        <v>3248</v>
      </c>
      <c r="C312" s="258" t="s">
        <v>7509</v>
      </c>
      <c r="D312" s="261" t="s">
        <v>7510</v>
      </c>
      <c r="E312" s="262" t="s">
        <v>6978</v>
      </c>
      <c r="F312" s="265" t="s">
        <v>7494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7433</v>
      </c>
      <c r="B313" s="257" t="s">
        <v>3248</v>
      </c>
      <c r="C313" s="258" t="s">
        <v>7511</v>
      </c>
      <c r="D313" s="261" t="s">
        <v>7512</v>
      </c>
      <c r="E313" s="262" t="s">
        <v>6911</v>
      </c>
      <c r="F313" s="265" t="s">
        <v>7494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7433</v>
      </c>
      <c r="B314" s="257" t="s">
        <v>3248</v>
      </c>
      <c r="C314" s="258" t="s">
        <v>7513</v>
      </c>
      <c r="D314" s="261" t="s">
        <v>7514</v>
      </c>
      <c r="E314" s="262" t="s">
        <v>6911</v>
      </c>
      <c r="F314" s="265" t="s">
        <v>7494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7433</v>
      </c>
      <c r="B315" s="257" t="s">
        <v>3248</v>
      </c>
      <c r="C315" s="258" t="s">
        <v>7515</v>
      </c>
      <c r="D315" s="261" t="s">
        <v>7516</v>
      </c>
      <c r="E315" s="262" t="s">
        <v>6911</v>
      </c>
      <c r="F315" s="265" t="s">
        <v>7494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7433</v>
      </c>
      <c r="B316" s="257" t="s">
        <v>3248</v>
      </c>
      <c r="C316" s="258" t="s">
        <v>7517</v>
      </c>
      <c r="D316" s="261" t="s">
        <v>7518</v>
      </c>
      <c r="E316" s="262" t="s">
        <v>6911</v>
      </c>
      <c r="F316" s="265" t="s">
        <v>7494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7433</v>
      </c>
      <c r="B317" s="257" t="s">
        <v>3248</v>
      </c>
      <c r="C317" s="258" t="s">
        <v>7519</v>
      </c>
      <c r="D317" s="261" t="s">
        <v>7520</v>
      </c>
      <c r="E317" s="262" t="s">
        <v>6978</v>
      </c>
      <c r="F317" s="265" t="s">
        <v>7452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7433</v>
      </c>
      <c r="B318" s="257" t="s">
        <v>3248</v>
      </c>
      <c r="C318" s="258" t="s">
        <v>7521</v>
      </c>
      <c r="D318" s="261" t="s">
        <v>7522</v>
      </c>
      <c r="E318" s="262" t="s">
        <v>7026</v>
      </c>
      <c r="F318" s="265" t="s">
        <v>7452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7433</v>
      </c>
      <c r="B319" s="257" t="s">
        <v>3248</v>
      </c>
      <c r="C319" s="258" t="s">
        <v>7523</v>
      </c>
      <c r="D319" s="261" t="s">
        <v>7524</v>
      </c>
      <c r="E319" s="262" t="s">
        <v>7026</v>
      </c>
      <c r="F319" s="265" t="s">
        <v>7452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7433</v>
      </c>
      <c r="B320" s="256" t="s">
        <v>7525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7433</v>
      </c>
      <c r="B321" s="257" t="s">
        <v>7525</v>
      </c>
      <c r="C321" s="258" t="s">
        <v>7526</v>
      </c>
      <c r="D321" s="261" t="s">
        <v>7527</v>
      </c>
      <c r="E321" s="262" t="s">
        <v>6911</v>
      </c>
      <c r="F321" s="265" t="s">
        <v>7528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7433</v>
      </c>
      <c r="B322" s="257" t="s">
        <v>7525</v>
      </c>
      <c r="C322" s="258" t="s">
        <v>7529</v>
      </c>
      <c r="D322" s="261" t="s">
        <v>7530</v>
      </c>
      <c r="E322" s="262" t="s">
        <v>6911</v>
      </c>
      <c r="F322" s="265" t="s">
        <v>7528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7433</v>
      </c>
      <c r="B323" s="257" t="s">
        <v>7525</v>
      </c>
      <c r="C323" s="258" t="s">
        <v>7531</v>
      </c>
      <c r="D323" s="261" t="s">
        <v>7532</v>
      </c>
      <c r="E323" s="262" t="s">
        <v>6911</v>
      </c>
      <c r="F323" s="265" t="s">
        <v>7528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7433</v>
      </c>
      <c r="B324" s="257" t="s">
        <v>7525</v>
      </c>
      <c r="C324" s="258" t="s">
        <v>7533</v>
      </c>
      <c r="D324" s="261" t="s">
        <v>7534</v>
      </c>
      <c r="E324" s="262" t="s">
        <v>6911</v>
      </c>
      <c r="F324" s="265" t="s">
        <v>7528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7433</v>
      </c>
      <c r="B325" s="257" t="s">
        <v>7525</v>
      </c>
      <c r="C325" s="258" t="s">
        <v>7535</v>
      </c>
      <c r="D325" s="261" t="s">
        <v>7536</v>
      </c>
      <c r="E325" s="262" t="s">
        <v>6911</v>
      </c>
      <c r="F325" s="265" t="s">
        <v>7528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7433</v>
      </c>
      <c r="B326" s="257" t="s">
        <v>7525</v>
      </c>
      <c r="C326" s="258" t="s">
        <v>7537</v>
      </c>
      <c r="D326" s="261" t="s">
        <v>7538</v>
      </c>
      <c r="E326" s="262" t="s">
        <v>6911</v>
      </c>
      <c r="F326" s="265" t="s">
        <v>7528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7433</v>
      </c>
      <c r="B327" s="257" t="s">
        <v>7525</v>
      </c>
      <c r="C327" s="258" t="s">
        <v>7539</v>
      </c>
      <c r="D327" s="261" t="s">
        <v>7540</v>
      </c>
      <c r="E327" s="262" t="s">
        <v>6911</v>
      </c>
      <c r="F327" s="265" t="s">
        <v>7528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7433</v>
      </c>
      <c r="B328" s="257" t="s">
        <v>7525</v>
      </c>
      <c r="C328" s="258" t="s">
        <v>7541</v>
      </c>
      <c r="D328" s="261" t="s">
        <v>7542</v>
      </c>
      <c r="E328" s="262" t="s">
        <v>6911</v>
      </c>
      <c r="F328" s="265" t="s">
        <v>7528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7433</v>
      </c>
      <c r="B329" s="257" t="s">
        <v>7525</v>
      </c>
      <c r="C329" s="258" t="s">
        <v>7543</v>
      </c>
      <c r="D329" s="261" t="s">
        <v>7544</v>
      </c>
      <c r="E329" s="262" t="s">
        <v>6911</v>
      </c>
      <c r="F329" s="265" t="s">
        <v>7528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7433</v>
      </c>
      <c r="B330" s="257" t="s">
        <v>7525</v>
      </c>
      <c r="C330" s="258" t="s">
        <v>7545</v>
      </c>
      <c r="D330" s="261" t="s">
        <v>7546</v>
      </c>
      <c r="E330" s="262" t="s">
        <v>6911</v>
      </c>
      <c r="F330" s="265" t="s">
        <v>7528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7433</v>
      </c>
      <c r="B331" s="257" t="s">
        <v>7525</v>
      </c>
      <c r="C331" s="258" t="s">
        <v>7547</v>
      </c>
      <c r="D331" s="261" t="s">
        <v>7548</v>
      </c>
      <c r="E331" s="262" t="s">
        <v>6911</v>
      </c>
      <c r="F331" s="265" t="s">
        <v>7528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7433</v>
      </c>
      <c r="B332" s="257" t="s">
        <v>7525</v>
      </c>
      <c r="C332" s="258" t="s">
        <v>7549</v>
      </c>
      <c r="D332" s="261" t="s">
        <v>7550</v>
      </c>
      <c r="E332" s="262" t="s">
        <v>6911</v>
      </c>
      <c r="F332" s="265" t="s">
        <v>7528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7433</v>
      </c>
      <c r="B333" s="257" t="s">
        <v>7525</v>
      </c>
      <c r="C333" s="258" t="s">
        <v>7551</v>
      </c>
      <c r="D333" s="261" t="s">
        <v>7552</v>
      </c>
      <c r="E333" s="262" t="s">
        <v>6911</v>
      </c>
      <c r="F333" s="265" t="s">
        <v>7528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7433</v>
      </c>
      <c r="B334" s="257" t="s">
        <v>7525</v>
      </c>
      <c r="C334" s="258" t="s">
        <v>7553</v>
      </c>
      <c r="D334" s="261" t="s">
        <v>7554</v>
      </c>
      <c r="E334" s="262" t="s">
        <v>6911</v>
      </c>
      <c r="F334" s="265" t="s">
        <v>7528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7433</v>
      </c>
      <c r="B335" s="257" t="s">
        <v>7525</v>
      </c>
      <c r="C335" s="258" t="s">
        <v>7555</v>
      </c>
      <c r="D335" s="261" t="s">
        <v>7556</v>
      </c>
      <c r="E335" s="262" t="s">
        <v>6911</v>
      </c>
      <c r="F335" s="265" t="s">
        <v>7528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7433</v>
      </c>
      <c r="B336" s="257" t="s">
        <v>7525</v>
      </c>
      <c r="C336" s="258" t="s">
        <v>7557</v>
      </c>
      <c r="D336" s="261" t="s">
        <v>7558</v>
      </c>
      <c r="E336" s="262" t="s">
        <v>7026</v>
      </c>
      <c r="F336" s="265" t="s">
        <v>7528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7433</v>
      </c>
      <c r="B337" s="257" t="s">
        <v>7525</v>
      </c>
      <c r="C337" s="258" t="s">
        <v>7559</v>
      </c>
      <c r="D337" s="261" t="s">
        <v>7560</v>
      </c>
      <c r="E337" s="262" t="s">
        <v>7026</v>
      </c>
      <c r="F337" s="265" t="s">
        <v>7528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7433</v>
      </c>
      <c r="B338" s="257" t="s">
        <v>7525</v>
      </c>
      <c r="C338" s="258" t="s">
        <v>7561</v>
      </c>
      <c r="D338" s="261" t="s">
        <v>7562</v>
      </c>
      <c r="E338" s="262" t="s">
        <v>6911</v>
      </c>
      <c r="F338" s="265" t="s">
        <v>7528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7433</v>
      </c>
      <c r="B339" s="257" t="s">
        <v>7525</v>
      </c>
      <c r="C339" s="258" t="s">
        <v>7563</v>
      </c>
      <c r="D339" s="261" t="s">
        <v>7564</v>
      </c>
      <c r="E339" s="262" t="s">
        <v>6911</v>
      </c>
      <c r="F339" s="265" t="s">
        <v>7528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7433</v>
      </c>
      <c r="B340" s="256" t="s">
        <v>7565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7433</v>
      </c>
      <c r="B341" s="257" t="s">
        <v>7565</v>
      </c>
      <c r="C341" s="258" t="s">
        <v>7566</v>
      </c>
      <c r="D341" s="261" t="s">
        <v>7567</v>
      </c>
      <c r="E341" s="262" t="s">
        <v>6882</v>
      </c>
      <c r="F341" s="265" t="s">
        <v>7452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7433</v>
      </c>
      <c r="B342" s="257" t="s">
        <v>7565</v>
      </c>
      <c r="C342" s="258" t="s">
        <v>7568</v>
      </c>
      <c r="D342" s="261" t="s">
        <v>7569</v>
      </c>
      <c r="E342" s="262" t="s">
        <v>6882</v>
      </c>
      <c r="F342" s="265" t="s">
        <v>7452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7433</v>
      </c>
      <c r="B343" s="257" t="s">
        <v>7565</v>
      </c>
      <c r="C343" s="258" t="s">
        <v>7570</v>
      </c>
      <c r="D343" s="261" t="s">
        <v>7571</v>
      </c>
      <c r="E343" s="262" t="s">
        <v>6978</v>
      </c>
      <c r="F343" s="265" t="s">
        <v>7572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7433</v>
      </c>
      <c r="B344" s="257" t="s">
        <v>7565</v>
      </c>
      <c r="C344" s="258" t="s">
        <v>7573</v>
      </c>
      <c r="D344" s="261" t="s">
        <v>7574</v>
      </c>
      <c r="E344" s="262" t="s">
        <v>6911</v>
      </c>
      <c r="F344" s="265" t="s">
        <v>7572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7433</v>
      </c>
      <c r="B345" s="257" t="s">
        <v>7565</v>
      </c>
      <c r="C345" s="258" t="s">
        <v>7575</v>
      </c>
      <c r="D345" s="261" t="s">
        <v>7576</v>
      </c>
      <c r="E345" s="262" t="s">
        <v>6911</v>
      </c>
      <c r="F345" s="265" t="s">
        <v>7572</v>
      </c>
      <c r="G345" s="268">
        <f>IF(COUNTIF(H345:AU345,"&lt;&gt;")=0,"",SUMPRODUCT(((Recommendations[ImplStatus]="Implemented")+(Recommendations[ImplStatus]="Compensated"))*ISNUMBER(MATCH(Recommendations[Id],H345:AU345,0)))/COUNTIF(H345:AU345,"&lt;&gt;"))</f>
        <v>0</v>
      </c>
      <c r="H345" s="269" t="s">
        <v>340</v>
      </c>
      <c r="I345" s="269" t="s">
        <v>375</v>
      </c>
      <c r="J345" s="269" t="s">
        <v>380</v>
      </c>
      <c r="K345" s="269" t="s">
        <v>385</v>
      </c>
      <c r="L345" s="269" t="s">
        <v>512</v>
      </c>
      <c r="M345" s="269" t="s">
        <v>517</v>
      </c>
      <c r="N345" s="269" t="s">
        <v>521</v>
      </c>
      <c r="O345" s="269" t="s">
        <v>544</v>
      </c>
      <c r="P345" s="269" t="s">
        <v>549</v>
      </c>
      <c r="Q345" s="269" t="s">
        <v>554</v>
      </c>
      <c r="R345" s="269" t="s">
        <v>559</v>
      </c>
      <c r="S345" s="269" t="s">
        <v>564</v>
      </c>
      <c r="T345" s="269" t="s">
        <v>569</v>
      </c>
      <c r="U345" s="269" t="s">
        <v>574</v>
      </c>
      <c r="V345" s="269" t="s">
        <v>579</v>
      </c>
      <c r="W345" s="269" t="s">
        <v>584</v>
      </c>
      <c r="X345" s="269" t="s">
        <v>589</v>
      </c>
      <c r="Y345" s="269" t="s">
        <v>593</v>
      </c>
      <c r="Z345" s="269" t="s">
        <v>597</v>
      </c>
      <c r="AA345" s="269" t="s">
        <v>601</v>
      </c>
      <c r="AB345" s="269" t="s">
        <v>605</v>
      </c>
      <c r="AC345" s="269" t="s">
        <v>609</v>
      </c>
      <c r="AD345" s="269" t="s">
        <v>613</v>
      </c>
      <c r="AE345" s="269" t="s">
        <v>617</v>
      </c>
      <c r="AF345" s="269" t="s">
        <v>621</v>
      </c>
      <c r="AG345" s="269" t="s">
        <v>626</v>
      </c>
      <c r="AH345" s="269" t="s">
        <v>630</v>
      </c>
      <c r="AI345" s="269" t="s">
        <v>634</v>
      </c>
      <c r="AJ345" s="269" t="s">
        <v>638</v>
      </c>
      <c r="AK345" s="269" t="s">
        <v>643</v>
      </c>
      <c r="AL345" s="269" t="s">
        <v>648</v>
      </c>
      <c r="AM345" s="269" t="s">
        <v>652</v>
      </c>
      <c r="AN345" s="269" t="s">
        <v>672</v>
      </c>
      <c r="AO345" s="269" t="s">
        <v>676</v>
      </c>
      <c r="AP345" s="269" t="s">
        <v>680</v>
      </c>
      <c r="AQ345" s="269" t="s">
        <v>684</v>
      </c>
      <c r="AR345" s="269" t="s">
        <v>688</v>
      </c>
      <c r="AS345" s="269" t="s">
        <v>692</v>
      </c>
      <c r="AT345" s="269" t="s">
        <v>715</v>
      </c>
      <c r="AU345" s="283" t="s">
        <v>720</v>
      </c>
    </row>
    <row r="346" spans="1:47" ht="60" customHeight="1" x14ac:dyDescent="0.35">
      <c r="A346" s="279" t="s">
        <v>7433</v>
      </c>
      <c r="B346" s="257" t="s">
        <v>7565</v>
      </c>
      <c r="C346" s="258" t="s">
        <v>7577</v>
      </c>
      <c r="D346" s="261" t="s">
        <v>7578</v>
      </c>
      <c r="E346" s="262" t="s">
        <v>6911</v>
      </c>
      <c r="F346" s="265" t="s">
        <v>7572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7433</v>
      </c>
      <c r="B347" s="257" t="s">
        <v>7565</v>
      </c>
      <c r="C347" s="258" t="s">
        <v>7579</v>
      </c>
      <c r="D347" s="261" t="s">
        <v>7580</v>
      </c>
      <c r="E347" s="262" t="s">
        <v>6911</v>
      </c>
      <c r="F347" s="265" t="s">
        <v>7572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7433</v>
      </c>
      <c r="B348" s="257" t="s">
        <v>7565</v>
      </c>
      <c r="C348" s="258" t="s">
        <v>7581</v>
      </c>
      <c r="D348" s="261" t="s">
        <v>7582</v>
      </c>
      <c r="E348" s="262" t="s">
        <v>6911</v>
      </c>
      <c r="F348" s="265" t="s">
        <v>7572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7433</v>
      </c>
      <c r="B349" s="257" t="s">
        <v>7565</v>
      </c>
      <c r="C349" s="258" t="s">
        <v>7583</v>
      </c>
      <c r="D349" s="261" t="s">
        <v>7584</v>
      </c>
      <c r="E349" s="262" t="s">
        <v>6911</v>
      </c>
      <c r="F349" s="265" t="s">
        <v>7572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7433</v>
      </c>
      <c r="B350" s="257" t="s">
        <v>7565</v>
      </c>
      <c r="C350" s="258" t="s">
        <v>7585</v>
      </c>
      <c r="D350" s="261" t="s">
        <v>7586</v>
      </c>
      <c r="E350" s="262" t="s">
        <v>6882</v>
      </c>
      <c r="F350" s="265" t="s">
        <v>7572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7433</v>
      </c>
      <c r="B351" s="257" t="s">
        <v>7565</v>
      </c>
      <c r="C351" s="258" t="s">
        <v>7587</v>
      </c>
      <c r="D351" s="261" t="s">
        <v>7588</v>
      </c>
      <c r="E351" s="262" t="s">
        <v>6882</v>
      </c>
      <c r="F351" s="265" t="s">
        <v>7572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7433</v>
      </c>
      <c r="B352" s="257" t="s">
        <v>7565</v>
      </c>
      <c r="C352" s="258" t="s">
        <v>7589</v>
      </c>
      <c r="D352" s="261" t="s">
        <v>7590</v>
      </c>
      <c r="E352" s="262" t="s">
        <v>6882</v>
      </c>
      <c r="F352" s="265" t="s">
        <v>7572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7433</v>
      </c>
      <c r="B353" s="257" t="s">
        <v>7565</v>
      </c>
      <c r="C353" s="258" t="s">
        <v>7591</v>
      </c>
      <c r="D353" s="261" t="s">
        <v>7592</v>
      </c>
      <c r="E353" s="262" t="s">
        <v>6978</v>
      </c>
      <c r="F353" s="265" t="s">
        <v>7452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7433</v>
      </c>
      <c r="B354" s="256" t="s">
        <v>7593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7433</v>
      </c>
      <c r="B355" s="257" t="s">
        <v>7593</v>
      </c>
      <c r="C355" s="258" t="s">
        <v>7594</v>
      </c>
      <c r="D355" s="261" t="s">
        <v>7595</v>
      </c>
      <c r="E355" s="262" t="s">
        <v>6978</v>
      </c>
      <c r="F355" s="265" t="s">
        <v>7596</v>
      </c>
      <c r="G355" s="268">
        <f>IF(COUNTIF(H355:AU355,"&lt;&gt;")=0,"",SUMPRODUCT(((Recommendations[ImplStatus]="Implemented")+(Recommendations[ImplStatus]="Compensated"))*ISNUMBER(MATCH(Recommendations[Id],H355:AU355,0)))/COUNTIF(H355:AU355,"&lt;&gt;"))</f>
        <v>0</v>
      </c>
      <c r="H355" s="269" t="s">
        <v>779</v>
      </c>
      <c r="I355" s="269" t="s">
        <v>784</v>
      </c>
      <c r="J355" s="269" t="s">
        <v>789</v>
      </c>
      <c r="K355" s="269" t="s">
        <v>1919</v>
      </c>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7433</v>
      </c>
      <c r="B356" s="257" t="s">
        <v>7593</v>
      </c>
      <c r="C356" s="258" t="s">
        <v>7597</v>
      </c>
      <c r="D356" s="261" t="s">
        <v>7598</v>
      </c>
      <c r="E356" s="262" t="s">
        <v>6978</v>
      </c>
      <c r="F356" s="265" t="s">
        <v>7596</v>
      </c>
      <c r="G356" s="268">
        <f>IF(COUNTIF(H356:AU356,"&lt;&gt;")=0,"",SUMPRODUCT(((Recommendations[ImplStatus]="Implemented")+(Recommendations[ImplStatus]="Compensated"))*ISNUMBER(MATCH(Recommendations[Id],H356:AU356,0)))/COUNTIF(H356:AU356,"&lt;&gt;"))</f>
        <v>0</v>
      </c>
      <c r="H356" s="269" t="s">
        <v>34</v>
      </c>
      <c r="I356" s="269" t="s">
        <v>45</v>
      </c>
      <c r="J356" s="269" t="s">
        <v>109</v>
      </c>
      <c r="K356" s="269" t="s">
        <v>139</v>
      </c>
      <c r="L356" s="269" t="s">
        <v>223</v>
      </c>
      <c r="M356" s="269" t="s">
        <v>241</v>
      </c>
      <c r="N356" s="269" t="s">
        <v>261</v>
      </c>
      <c r="O356" s="269" t="s">
        <v>271</v>
      </c>
      <c r="P356" s="269" t="s">
        <v>320</v>
      </c>
      <c r="Q356" s="269" t="s">
        <v>325</v>
      </c>
      <c r="R356" s="269" t="s">
        <v>360</v>
      </c>
      <c r="S356" s="269" t="s">
        <v>405</v>
      </c>
      <c r="T356" s="269" t="s">
        <v>410</v>
      </c>
      <c r="U356" s="269" t="s">
        <v>474</v>
      </c>
      <c r="V356" s="269" t="s">
        <v>478</v>
      </c>
      <c r="W356" s="269" t="s">
        <v>482</v>
      </c>
      <c r="X356" s="269" t="s">
        <v>508</v>
      </c>
      <c r="Y356" s="269" t="s">
        <v>735</v>
      </c>
      <c r="Z356" s="269" t="s">
        <v>759</v>
      </c>
      <c r="AA356" s="269" t="s">
        <v>764</v>
      </c>
      <c r="AB356" s="269" t="s">
        <v>774</v>
      </c>
      <c r="AC356" s="269" t="s">
        <v>799</v>
      </c>
      <c r="AD356" s="269" t="s">
        <v>824</v>
      </c>
      <c r="AE356" s="269" t="s">
        <v>859</v>
      </c>
      <c r="AF356" s="269" t="s">
        <v>864</v>
      </c>
      <c r="AG356" s="269" t="s">
        <v>873</v>
      </c>
      <c r="AH356" s="269" t="s">
        <v>903</v>
      </c>
      <c r="AI356" s="269" t="s">
        <v>937</v>
      </c>
      <c r="AJ356" s="269" t="s">
        <v>965</v>
      </c>
      <c r="AK356" s="269" t="s">
        <v>999</v>
      </c>
      <c r="AL356" s="269" t="s">
        <v>1097</v>
      </c>
      <c r="AM356" s="269" t="s">
        <v>1111</v>
      </c>
      <c r="AN356" s="269" t="s">
        <v>1116</v>
      </c>
      <c r="AO356" s="269" t="s">
        <v>1175</v>
      </c>
      <c r="AP356" s="269" t="s">
        <v>1180</v>
      </c>
      <c r="AQ356" s="269" t="s">
        <v>1212</v>
      </c>
      <c r="AR356" s="269" t="s">
        <v>1310</v>
      </c>
      <c r="AS356" s="269" t="s">
        <v>1314</v>
      </c>
      <c r="AT356" s="269" t="s">
        <v>1344</v>
      </c>
      <c r="AU356" s="283" t="s">
        <v>1402</v>
      </c>
    </row>
    <row r="357" spans="1:47" ht="60" customHeight="1" x14ac:dyDescent="0.35">
      <c r="A357" s="279" t="s">
        <v>7433</v>
      </c>
      <c r="B357" s="257" t="s">
        <v>7593</v>
      </c>
      <c r="C357" s="258" t="s">
        <v>7599</v>
      </c>
      <c r="D357" s="261" t="s">
        <v>7600</v>
      </c>
      <c r="E357" s="262" t="s">
        <v>7026</v>
      </c>
      <c r="F357" s="265" t="s">
        <v>7596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7433</v>
      </c>
      <c r="B358" s="257" t="s">
        <v>7593</v>
      </c>
      <c r="C358" s="258" t="s">
        <v>7601</v>
      </c>
      <c r="D358" s="261" t="s">
        <v>7602</v>
      </c>
      <c r="E358" s="262" t="s">
        <v>7026</v>
      </c>
      <c r="F358" s="265" t="s">
        <v>7596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7433</v>
      </c>
      <c r="B359" s="257" t="s">
        <v>7593</v>
      </c>
      <c r="C359" s="258" t="s">
        <v>7603</v>
      </c>
      <c r="D359" s="261" t="s">
        <v>7604</v>
      </c>
      <c r="E359" s="262" t="s">
        <v>7026</v>
      </c>
      <c r="F359" s="265" t="s">
        <v>7596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7433</v>
      </c>
      <c r="B360" s="257" t="s">
        <v>7593</v>
      </c>
      <c r="C360" s="258" t="s">
        <v>7605</v>
      </c>
      <c r="D360" s="261" t="s">
        <v>7606</v>
      </c>
      <c r="E360" s="262" t="s">
        <v>6978</v>
      </c>
      <c r="F360" s="265" t="s">
        <v>7596</v>
      </c>
      <c r="G360" s="268">
        <f>IF(COUNTIF(H360:AU360,"&lt;&gt;")=0,"",SUMPRODUCT(((Recommendations[ImplStatus]="Implemented")+(Recommendations[ImplStatus]="Compensated"))*ISNUMBER(MATCH(Recommendations[Id],H360:AU360,0)))/COUNTIF(H360:AU360,"&lt;&gt;"))</f>
        <v>0</v>
      </c>
      <c r="H360" s="269" t="s">
        <v>1660</v>
      </c>
      <c r="I360" s="269" t="s">
        <v>1680</v>
      </c>
      <c r="J360" s="269" t="s">
        <v>1685</v>
      </c>
      <c r="K360" s="269" t="s">
        <v>1689</v>
      </c>
      <c r="L360" s="269" t="s">
        <v>1694</v>
      </c>
      <c r="M360" s="269" t="s">
        <v>1751</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7433</v>
      </c>
      <c r="B361" s="257" t="s">
        <v>7593</v>
      </c>
      <c r="C361" s="258" t="s">
        <v>7607</v>
      </c>
      <c r="D361" s="261" t="s">
        <v>7608</v>
      </c>
      <c r="E361" s="262" t="s">
        <v>6911</v>
      </c>
      <c r="F361" s="265" t="s">
        <v>7596</v>
      </c>
      <c r="G361" s="268">
        <f>IF(COUNTIF(H361:AU361,"&lt;&gt;")=0,"",SUMPRODUCT(((Recommendations[ImplStatus]="Implemented")+(Recommendations[ImplStatus]="Compensated"))*ISNUMBER(MATCH(Recommendations[Id],H361:AU361,0)))/COUNTIF(H361:AU361,"&lt;&gt;"))</f>
        <v>0</v>
      </c>
      <c r="H361" s="269" t="s">
        <v>525</v>
      </c>
      <c r="I361" s="269" t="s">
        <v>530</v>
      </c>
      <c r="J361" s="269" t="s">
        <v>534</v>
      </c>
      <c r="K361" s="269" t="s">
        <v>656</v>
      </c>
      <c r="L361" s="269" t="s">
        <v>660</v>
      </c>
      <c r="M361" s="269" t="s">
        <v>664</v>
      </c>
      <c r="N361" s="269" t="s">
        <v>668</v>
      </c>
      <c r="O361" s="269" t="s">
        <v>696</v>
      </c>
      <c r="P361" s="269" t="s">
        <v>700</v>
      </c>
      <c r="Q361" s="269" t="s">
        <v>1640</v>
      </c>
      <c r="R361" s="269" t="s">
        <v>1771</v>
      </c>
      <c r="S361" s="269" t="s">
        <v>1776</v>
      </c>
      <c r="T361" s="269" t="s">
        <v>1780</v>
      </c>
      <c r="U361" s="269" t="s">
        <v>2057</v>
      </c>
      <c r="V361" s="269" t="s">
        <v>2062</v>
      </c>
      <c r="W361" s="269" t="s">
        <v>2109</v>
      </c>
      <c r="X361" s="269" t="s">
        <v>2114</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7433</v>
      </c>
      <c r="B362" s="257" t="s">
        <v>7593</v>
      </c>
      <c r="C362" s="258" t="s">
        <v>7609</v>
      </c>
      <c r="D362" s="261" t="s">
        <v>7610</v>
      </c>
      <c r="E362" s="262" t="s">
        <v>7026</v>
      </c>
      <c r="F362" s="265" t="s">
        <v>7596</v>
      </c>
      <c r="G362" s="268">
        <f>IF(COUNTIF(H362:AU362,"&lt;&gt;")=0,"",SUMPRODUCT(((Recommendations[ImplStatus]="Implemented")+(Recommendations[ImplStatus]="Compensated"))*ISNUMBER(MATCH(Recommendations[Id],H362:AU362,0)))/COUNTIF(H362:AU362,"&lt;&gt;"))</f>
        <v>0</v>
      </c>
      <c r="H362" s="269" t="s">
        <v>1714</v>
      </c>
      <c r="I362" s="269" t="s">
        <v>1719</v>
      </c>
      <c r="J362" s="269" t="s">
        <v>1733</v>
      </c>
      <c r="K362" s="269" t="s">
        <v>1747</v>
      </c>
      <c r="L362" s="269" t="s">
        <v>1761</v>
      </c>
      <c r="M362" s="269" t="s">
        <v>1810</v>
      </c>
      <c r="N362" s="269" t="s">
        <v>2052</v>
      </c>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7433</v>
      </c>
      <c r="B363" s="257" t="s">
        <v>7593</v>
      </c>
      <c r="C363" s="258" t="s">
        <v>7611</v>
      </c>
      <c r="D363" s="261" t="s">
        <v>7612</v>
      </c>
      <c r="E363" s="262" t="s">
        <v>7026</v>
      </c>
      <c r="F363" s="265" t="s">
        <v>7596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7433</v>
      </c>
      <c r="B364" s="257" t="s">
        <v>7593</v>
      </c>
      <c r="C364" s="258" t="s">
        <v>7613</v>
      </c>
      <c r="D364" s="261" t="s">
        <v>7614</v>
      </c>
      <c r="E364" s="262" t="s">
        <v>7026</v>
      </c>
      <c r="F364" s="265" t="s">
        <v>7596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7433</v>
      </c>
      <c r="B365" s="257" t="s">
        <v>7593</v>
      </c>
      <c r="C365" s="258" t="s">
        <v>7615</v>
      </c>
      <c r="D365" s="261" t="s">
        <v>7616</v>
      </c>
      <c r="E365" s="262" t="s">
        <v>7026</v>
      </c>
      <c r="F365" s="265" t="s">
        <v>7596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7433</v>
      </c>
      <c r="B366" s="257" t="s">
        <v>7593</v>
      </c>
      <c r="C366" s="258" t="s">
        <v>7617</v>
      </c>
      <c r="D366" s="261" t="s">
        <v>7618</v>
      </c>
      <c r="E366" s="262" t="s">
        <v>7026</v>
      </c>
      <c r="F366" s="265" t="s">
        <v>7596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7433</v>
      </c>
      <c r="B367" s="257" t="s">
        <v>7593</v>
      </c>
      <c r="C367" s="258" t="s">
        <v>7619</v>
      </c>
      <c r="D367" s="261" t="s">
        <v>7620</v>
      </c>
      <c r="E367" s="262" t="s">
        <v>7026</v>
      </c>
      <c r="F367" s="265" t="s">
        <v>7596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7433</v>
      </c>
      <c r="B368" s="257" t="s">
        <v>7593</v>
      </c>
      <c r="C368" s="258" t="s">
        <v>7621</v>
      </c>
      <c r="D368" s="261" t="s">
        <v>7622</v>
      </c>
      <c r="E368" s="262" t="s">
        <v>7026</v>
      </c>
      <c r="F368" s="265" t="s">
        <v>7596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7433</v>
      </c>
      <c r="B369" s="257" t="s">
        <v>7593</v>
      </c>
      <c r="C369" s="258" t="s">
        <v>7623</v>
      </c>
      <c r="D369" s="261" t="s">
        <v>7624</v>
      </c>
      <c r="E369" s="262" t="s">
        <v>7026</v>
      </c>
      <c r="F369" s="265" t="s">
        <v>7596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7625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7625</v>
      </c>
      <c r="B371" s="256" t="s">
        <v>7626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7625</v>
      </c>
      <c r="B372" s="257" t="s">
        <v>7626</v>
      </c>
      <c r="C372" s="258" t="s">
        <v>7627</v>
      </c>
      <c r="D372" s="261" t="s">
        <v>7628</v>
      </c>
      <c r="E372" s="262" t="s">
        <v>6882</v>
      </c>
      <c r="F372" s="265" t="s">
        <v>7629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7625</v>
      </c>
      <c r="B373" s="257" t="s">
        <v>7626</v>
      </c>
      <c r="C373" s="258" t="s">
        <v>7630</v>
      </c>
      <c r="D373" s="261" t="s">
        <v>7631</v>
      </c>
      <c r="E373" s="262" t="s">
        <v>6882</v>
      </c>
      <c r="F373" s="265" t="s">
        <v>7632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7625</v>
      </c>
      <c r="B374" s="257" t="s">
        <v>7626</v>
      </c>
      <c r="C374" s="258" t="s">
        <v>7633</v>
      </c>
      <c r="D374" s="261" t="s">
        <v>7634</v>
      </c>
      <c r="E374" s="262" t="s">
        <v>6911</v>
      </c>
      <c r="F374" s="265" t="s">
        <v>7632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7625</v>
      </c>
      <c r="B375" s="257" t="s">
        <v>7626</v>
      </c>
      <c r="C375" s="258" t="s">
        <v>7635</v>
      </c>
      <c r="D375" s="261" t="s">
        <v>7636</v>
      </c>
      <c r="E375" s="262" t="s">
        <v>6911</v>
      </c>
      <c r="F375" s="265" t="s">
        <v>7632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7625</v>
      </c>
      <c r="B376" s="257" t="s">
        <v>7626</v>
      </c>
      <c r="C376" s="258" t="s">
        <v>7637</v>
      </c>
      <c r="D376" s="261" t="s">
        <v>7638</v>
      </c>
      <c r="E376" s="262" t="s">
        <v>6911</v>
      </c>
      <c r="F376" s="265" t="s">
        <v>7494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7625</v>
      </c>
      <c r="B377" s="257" t="s">
        <v>7626</v>
      </c>
      <c r="C377" s="258" t="s">
        <v>7639</v>
      </c>
      <c r="D377" s="261" t="s">
        <v>7640</v>
      </c>
      <c r="E377" s="262" t="s">
        <v>6978</v>
      </c>
      <c r="F377" s="265" t="s">
        <v>7452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7625</v>
      </c>
      <c r="B378" s="257" t="s">
        <v>7626</v>
      </c>
      <c r="C378" s="258" t="s">
        <v>7641</v>
      </c>
      <c r="D378" s="261" t="s">
        <v>7642</v>
      </c>
      <c r="E378" s="262" t="s">
        <v>6978</v>
      </c>
      <c r="F378" s="265" t="s">
        <v>7632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7625</v>
      </c>
      <c r="B379" s="257" t="s">
        <v>7626</v>
      </c>
      <c r="C379" s="258" t="s">
        <v>7643</v>
      </c>
      <c r="D379" s="261" t="s">
        <v>7644</v>
      </c>
      <c r="E379" s="262" t="s">
        <v>6978</v>
      </c>
      <c r="F379" s="265" t="s">
        <v>7629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7625</v>
      </c>
      <c r="B380" s="257" t="s">
        <v>7626</v>
      </c>
      <c r="C380" s="258" t="s">
        <v>7645</v>
      </c>
      <c r="D380" s="261" t="s">
        <v>7646</v>
      </c>
      <c r="E380" s="262" t="s">
        <v>6978</v>
      </c>
      <c r="F380" s="265" t="s">
        <v>7629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7625</v>
      </c>
      <c r="B381" s="257" t="s">
        <v>7626</v>
      </c>
      <c r="C381" s="258" t="s">
        <v>7647</v>
      </c>
      <c r="D381" s="261" t="s">
        <v>7648</v>
      </c>
      <c r="E381" s="262" t="s">
        <v>6978</v>
      </c>
      <c r="F381" s="265" t="s">
        <v>7629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7625</v>
      </c>
      <c r="B382" s="257" t="s">
        <v>7626</v>
      </c>
      <c r="C382" s="258" t="s">
        <v>7649</v>
      </c>
      <c r="D382" s="261" t="s">
        <v>7650</v>
      </c>
      <c r="E382" s="262" t="s">
        <v>7026</v>
      </c>
      <c r="F382" s="265" t="s">
        <v>7629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7625</v>
      </c>
      <c r="B383" s="257" t="s">
        <v>7626</v>
      </c>
      <c r="C383" s="258" t="s">
        <v>7651</v>
      </c>
      <c r="D383" s="261" t="s">
        <v>7652</v>
      </c>
      <c r="E383" s="262" t="s">
        <v>7026</v>
      </c>
      <c r="F383" s="265" t="s">
        <v>7629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7625</v>
      </c>
      <c r="B384" s="257" t="s">
        <v>7626</v>
      </c>
      <c r="C384" s="258" t="s">
        <v>7653</v>
      </c>
      <c r="D384" s="261" t="s">
        <v>7654</v>
      </c>
      <c r="E384" s="262" t="s">
        <v>7026</v>
      </c>
      <c r="F384" s="265" t="s">
        <v>7629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7625</v>
      </c>
      <c r="B385" s="257" t="s">
        <v>7626</v>
      </c>
      <c r="C385" s="258" t="s">
        <v>7655</v>
      </c>
      <c r="D385" s="261" t="s">
        <v>7656</v>
      </c>
      <c r="E385" s="262" t="s">
        <v>6978</v>
      </c>
      <c r="F385" s="265" t="s">
        <v>7629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7625</v>
      </c>
      <c r="B386" s="256" t="s">
        <v>7657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7625</v>
      </c>
      <c r="B387" s="257" t="s">
        <v>7657</v>
      </c>
      <c r="C387" s="258" t="s">
        <v>7658</v>
      </c>
      <c r="D387" s="261" t="s">
        <v>7659</v>
      </c>
      <c r="E387" s="262" t="s">
        <v>6882</v>
      </c>
      <c r="F387" s="265" t="s">
        <v>7660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7625</v>
      </c>
      <c r="B388" s="257" t="s">
        <v>7657</v>
      </c>
      <c r="C388" s="258" t="s">
        <v>7661</v>
      </c>
      <c r="D388" s="261" t="s">
        <v>7662</v>
      </c>
      <c r="E388" s="262" t="s">
        <v>6882</v>
      </c>
      <c r="F388" s="265" t="s">
        <v>7660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7625</v>
      </c>
      <c r="B389" s="257" t="s">
        <v>7657</v>
      </c>
      <c r="C389" s="258" t="s">
        <v>7663</v>
      </c>
      <c r="D389" s="261" t="s">
        <v>7664</v>
      </c>
      <c r="E389" s="262" t="s">
        <v>7161</v>
      </c>
      <c r="F389" s="265" t="s">
        <v>7660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7625</v>
      </c>
      <c r="B390" s="257" t="s">
        <v>7657</v>
      </c>
      <c r="C390" s="258" t="s">
        <v>7665</v>
      </c>
      <c r="D390" s="261" t="s">
        <v>7666</v>
      </c>
      <c r="E390" s="262" t="s">
        <v>6978</v>
      </c>
      <c r="F390" s="265" t="s">
        <v>7660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7625</v>
      </c>
      <c r="B391" s="257" t="s">
        <v>7657</v>
      </c>
      <c r="C391" s="258" t="s">
        <v>7667</v>
      </c>
      <c r="D391" s="261" t="s">
        <v>7668</v>
      </c>
      <c r="E391" s="262" t="s">
        <v>7161</v>
      </c>
      <c r="F391" s="265" t="s">
        <v>7660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7625</v>
      </c>
      <c r="B392" s="257" t="s">
        <v>7657</v>
      </c>
      <c r="C392" s="258" t="s">
        <v>7669</v>
      </c>
      <c r="D392" s="261" t="s">
        <v>7670</v>
      </c>
      <c r="E392" s="262" t="s">
        <v>6911</v>
      </c>
      <c r="F392" s="265" t="s">
        <v>7660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7625</v>
      </c>
      <c r="B393" s="257" t="s">
        <v>7657</v>
      </c>
      <c r="C393" s="258" t="s">
        <v>7671</v>
      </c>
      <c r="D393" s="261" t="s">
        <v>7672</v>
      </c>
      <c r="E393" s="262" t="s">
        <v>6911</v>
      </c>
      <c r="F393" s="265" t="s">
        <v>7660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7625</v>
      </c>
      <c r="B394" s="257" t="s">
        <v>7657</v>
      </c>
      <c r="C394" s="258" t="s">
        <v>7673</v>
      </c>
      <c r="D394" s="261" t="s">
        <v>7674</v>
      </c>
      <c r="E394" s="262" t="s">
        <v>7161</v>
      </c>
      <c r="F394" s="265" t="s">
        <v>7660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7625</v>
      </c>
      <c r="B395" s="257" t="s">
        <v>7657</v>
      </c>
      <c r="C395" s="258" t="s">
        <v>7675</v>
      </c>
      <c r="D395" s="261" t="s">
        <v>7676</v>
      </c>
      <c r="E395" s="262" t="s">
        <v>6978</v>
      </c>
      <c r="F395" s="265" t="s">
        <v>7660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7625</v>
      </c>
      <c r="B396" s="257" t="s">
        <v>7657</v>
      </c>
      <c r="C396" s="258" t="s">
        <v>7677</v>
      </c>
      <c r="D396" s="261" t="s">
        <v>7678</v>
      </c>
      <c r="E396" s="262" t="s">
        <v>7161</v>
      </c>
      <c r="F396" s="265" t="s">
        <v>7660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7625</v>
      </c>
      <c r="B397" s="257" t="s">
        <v>7657</v>
      </c>
      <c r="C397" s="258" t="s">
        <v>7679</v>
      </c>
      <c r="D397" s="261" t="s">
        <v>7680</v>
      </c>
      <c r="E397" s="262" t="s">
        <v>6911</v>
      </c>
      <c r="F397" s="265" t="s">
        <v>7660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7625</v>
      </c>
      <c r="B398" s="257" t="s">
        <v>7657</v>
      </c>
      <c r="C398" s="258" t="s">
        <v>7681</v>
      </c>
      <c r="D398" s="261" t="s">
        <v>7682</v>
      </c>
      <c r="E398" s="262" t="s">
        <v>7026</v>
      </c>
      <c r="F398" s="265" t="s">
        <v>7660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7625</v>
      </c>
      <c r="B399" s="257" t="s">
        <v>7657</v>
      </c>
      <c r="C399" s="258" t="s">
        <v>7683</v>
      </c>
      <c r="D399" s="261" t="s">
        <v>7684</v>
      </c>
      <c r="E399" s="262" t="s">
        <v>7161</v>
      </c>
      <c r="F399" s="265" t="s">
        <v>7660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7625</v>
      </c>
      <c r="B400" s="257" t="s">
        <v>7657</v>
      </c>
      <c r="C400" s="258" t="s">
        <v>7685</v>
      </c>
      <c r="D400" s="261" t="s">
        <v>7686</v>
      </c>
      <c r="E400" s="262" t="s">
        <v>7161</v>
      </c>
      <c r="F400" s="265" t="s">
        <v>7660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7625</v>
      </c>
      <c r="B401" s="257" t="s">
        <v>7657</v>
      </c>
      <c r="C401" s="258" t="s">
        <v>7687</v>
      </c>
      <c r="D401" s="261" t="s">
        <v>7688</v>
      </c>
      <c r="E401" s="262" t="s">
        <v>6911</v>
      </c>
      <c r="F401" s="265" t="s">
        <v>7660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7625</v>
      </c>
      <c r="B402" s="257" t="s">
        <v>7657</v>
      </c>
      <c r="C402" s="258" t="s">
        <v>7689</v>
      </c>
      <c r="D402" s="261" t="s">
        <v>7690</v>
      </c>
      <c r="E402" s="262" t="s">
        <v>6911</v>
      </c>
      <c r="F402" s="265" t="s">
        <v>7660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7625</v>
      </c>
      <c r="B403" s="257" t="s">
        <v>7657</v>
      </c>
      <c r="C403" s="258" t="s">
        <v>7691</v>
      </c>
      <c r="D403" s="261" t="s">
        <v>7692</v>
      </c>
      <c r="E403" s="262" t="s">
        <v>6911</v>
      </c>
      <c r="F403" s="265" t="s">
        <v>7660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7625</v>
      </c>
      <c r="B404" s="257" t="s">
        <v>7657</v>
      </c>
      <c r="C404" s="258" t="s">
        <v>7693</v>
      </c>
      <c r="D404" s="261" t="s">
        <v>7694</v>
      </c>
      <c r="E404" s="262" t="s">
        <v>7026</v>
      </c>
      <c r="F404" s="265" t="s">
        <v>7660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7625</v>
      </c>
      <c r="B405" s="257" t="s">
        <v>7657</v>
      </c>
      <c r="C405" s="258" t="s">
        <v>7695</v>
      </c>
      <c r="D405" s="261" t="s">
        <v>7696</v>
      </c>
      <c r="E405" s="262" t="s">
        <v>7026</v>
      </c>
      <c r="F405" s="265" t="s">
        <v>7660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7625</v>
      </c>
      <c r="B406" s="257" t="s">
        <v>7657</v>
      </c>
      <c r="C406" s="258" t="s">
        <v>7697</v>
      </c>
      <c r="D406" s="261" t="s">
        <v>7698</v>
      </c>
      <c r="E406" s="262" t="s">
        <v>7026</v>
      </c>
      <c r="F406" s="265" t="s">
        <v>7699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7625</v>
      </c>
      <c r="B407" s="257" t="s">
        <v>7657</v>
      </c>
      <c r="C407" s="258" t="s">
        <v>7700</v>
      </c>
      <c r="D407" s="261" t="s">
        <v>7701</v>
      </c>
      <c r="E407" s="262" t="s">
        <v>7026</v>
      </c>
      <c r="F407" s="265" t="s">
        <v>7660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7625</v>
      </c>
      <c r="B408" s="257" t="s">
        <v>7657</v>
      </c>
      <c r="C408" s="258" t="s">
        <v>7702</v>
      </c>
      <c r="D408" s="261" t="s">
        <v>7703</v>
      </c>
      <c r="E408" s="262" t="s">
        <v>7026</v>
      </c>
      <c r="F408" s="265" t="s">
        <v>7660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7625</v>
      </c>
      <c r="B409" s="257" t="s">
        <v>7657</v>
      </c>
      <c r="C409" s="258" t="s">
        <v>7704</v>
      </c>
      <c r="D409" s="261" t="s">
        <v>7705</v>
      </c>
      <c r="E409" s="262" t="s">
        <v>7026</v>
      </c>
      <c r="F409" s="265" t="s">
        <v>7706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7625</v>
      </c>
      <c r="B410" s="256" t="s">
        <v>7707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7625</v>
      </c>
      <c r="B411" s="257" t="s">
        <v>7707</v>
      </c>
      <c r="C411" s="258" t="s">
        <v>7708</v>
      </c>
      <c r="D411" s="261" t="s">
        <v>7709</v>
      </c>
      <c r="E411" s="262" t="s">
        <v>6882</v>
      </c>
      <c r="F411" s="265" t="s">
        <v>7632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7625</v>
      </c>
      <c r="B412" s="257" t="s">
        <v>7707</v>
      </c>
      <c r="C412" s="258" t="s">
        <v>7710</v>
      </c>
      <c r="D412" s="261" t="s">
        <v>7711</v>
      </c>
      <c r="E412" s="262" t="s">
        <v>6882</v>
      </c>
      <c r="F412" s="265" t="s">
        <v>7632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7625</v>
      </c>
      <c r="B413" s="257" t="s">
        <v>7707</v>
      </c>
      <c r="C413" s="258" t="s">
        <v>7712</v>
      </c>
      <c r="D413" s="261" t="s">
        <v>7713</v>
      </c>
      <c r="E413" s="262" t="s">
        <v>6882</v>
      </c>
      <c r="F413" s="265" t="s">
        <v>7632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7625</v>
      </c>
      <c r="B414" s="257" t="s">
        <v>7707</v>
      </c>
      <c r="C414" s="258" t="s">
        <v>7714</v>
      </c>
      <c r="D414" s="261" t="s">
        <v>7715</v>
      </c>
      <c r="E414" s="262" t="s">
        <v>6882</v>
      </c>
      <c r="F414" s="265" t="s">
        <v>7632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7625</v>
      </c>
      <c r="B415" s="257" t="s">
        <v>7707</v>
      </c>
      <c r="C415" s="258" t="s">
        <v>7716</v>
      </c>
      <c r="D415" s="261" t="s">
        <v>7717</v>
      </c>
      <c r="E415" s="262" t="s">
        <v>6911</v>
      </c>
      <c r="F415" s="265" t="s">
        <v>7632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7625</v>
      </c>
      <c r="B416" s="257" t="s">
        <v>7707</v>
      </c>
      <c r="C416" s="258" t="s">
        <v>7718</v>
      </c>
      <c r="D416" s="261" t="s">
        <v>7719</v>
      </c>
      <c r="E416" s="262" t="s">
        <v>6911</v>
      </c>
      <c r="F416" s="265" t="s">
        <v>7720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7625</v>
      </c>
      <c r="B417" s="257" t="s">
        <v>7707</v>
      </c>
      <c r="C417" s="258" t="s">
        <v>7721</v>
      </c>
      <c r="D417" s="261" t="s">
        <v>7722</v>
      </c>
      <c r="E417" s="262" t="s">
        <v>6911</v>
      </c>
      <c r="F417" s="265" t="s">
        <v>7720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7625</v>
      </c>
      <c r="B418" s="257" t="s">
        <v>7707</v>
      </c>
      <c r="C418" s="258" t="s">
        <v>7723</v>
      </c>
      <c r="D418" s="261" t="s">
        <v>7724</v>
      </c>
      <c r="E418" s="262" t="s">
        <v>7161</v>
      </c>
      <c r="F418" s="265" t="s">
        <v>7720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7625</v>
      </c>
      <c r="B419" s="257" t="s">
        <v>7707</v>
      </c>
      <c r="C419" s="258" t="s">
        <v>7725</v>
      </c>
      <c r="D419" s="261" t="s">
        <v>7726</v>
      </c>
      <c r="E419" s="262" t="s">
        <v>6911</v>
      </c>
      <c r="F419" s="265" t="s">
        <v>7720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7625</v>
      </c>
      <c r="B420" s="257" t="s">
        <v>7707</v>
      </c>
      <c r="C420" s="258" t="s">
        <v>7727</v>
      </c>
      <c r="D420" s="261" t="s">
        <v>7728</v>
      </c>
      <c r="E420" s="262" t="s">
        <v>7161</v>
      </c>
      <c r="F420" s="265" t="s">
        <v>7720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7625</v>
      </c>
      <c r="B421" s="257" t="s">
        <v>7707</v>
      </c>
      <c r="C421" s="258" t="s">
        <v>7729</v>
      </c>
      <c r="D421" s="261" t="s">
        <v>7730</v>
      </c>
      <c r="E421" s="262" t="s">
        <v>7161</v>
      </c>
      <c r="F421" s="265" t="s">
        <v>7720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7625</v>
      </c>
      <c r="B422" s="257" t="s">
        <v>7707</v>
      </c>
      <c r="C422" s="258" t="s">
        <v>7731</v>
      </c>
      <c r="D422" s="261" t="s">
        <v>7732</v>
      </c>
      <c r="E422" s="262" t="s">
        <v>6911</v>
      </c>
      <c r="F422" s="265" t="s">
        <v>7720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7625</v>
      </c>
      <c r="B423" s="257" t="s">
        <v>7707</v>
      </c>
      <c r="C423" s="258" t="s">
        <v>7733</v>
      </c>
      <c r="D423" s="261" t="s">
        <v>7734</v>
      </c>
      <c r="E423" s="262" t="s">
        <v>6911</v>
      </c>
      <c r="F423" s="265" t="s">
        <v>7720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7735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7735</v>
      </c>
      <c r="B425" s="256" t="s">
        <v>7736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7735</v>
      </c>
      <c r="B426" s="257" t="s">
        <v>7736</v>
      </c>
      <c r="C426" s="258" t="s">
        <v>7737</v>
      </c>
      <c r="D426" s="261" t="s">
        <v>7738</v>
      </c>
      <c r="E426" s="262" t="s">
        <v>6882</v>
      </c>
      <c r="F426" s="265" t="s">
        <v>7699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7735</v>
      </c>
      <c r="B427" s="257" t="s">
        <v>7736</v>
      </c>
      <c r="C427" s="258" t="s">
        <v>7739</v>
      </c>
      <c r="D427" s="261" t="s">
        <v>7740</v>
      </c>
      <c r="E427" s="262" t="s">
        <v>6882</v>
      </c>
      <c r="F427" s="265" t="s">
        <v>7699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7735</v>
      </c>
      <c r="B428" s="257" t="s">
        <v>7736</v>
      </c>
      <c r="C428" s="258" t="s">
        <v>7741</v>
      </c>
      <c r="D428" s="261" t="s">
        <v>7742</v>
      </c>
      <c r="E428" s="262" t="s">
        <v>7161</v>
      </c>
      <c r="F428" s="265" t="s">
        <v>7699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7735</v>
      </c>
      <c r="B429" s="257" t="s">
        <v>7736</v>
      </c>
      <c r="C429" s="258" t="s">
        <v>7743</v>
      </c>
      <c r="D429" s="261" t="s">
        <v>7744</v>
      </c>
      <c r="E429" s="262" t="s">
        <v>6911</v>
      </c>
      <c r="F429" s="265" t="s">
        <v>7699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7735</v>
      </c>
      <c r="B430" s="257" t="s">
        <v>7736</v>
      </c>
      <c r="C430" s="258" t="s">
        <v>7745</v>
      </c>
      <c r="D430" s="261" t="s">
        <v>7746</v>
      </c>
      <c r="E430" s="262" t="s">
        <v>6911</v>
      </c>
      <c r="F430" s="265" t="s">
        <v>7699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7735</v>
      </c>
      <c r="B431" s="257" t="s">
        <v>7736</v>
      </c>
      <c r="C431" s="258" t="s">
        <v>7747</v>
      </c>
      <c r="D431" s="261" t="s">
        <v>7748</v>
      </c>
      <c r="E431" s="262" t="s">
        <v>7161</v>
      </c>
      <c r="F431" s="265" t="s">
        <v>7699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7735</v>
      </c>
      <c r="B432" s="257" t="s">
        <v>7736</v>
      </c>
      <c r="C432" s="258" t="s">
        <v>7749</v>
      </c>
      <c r="D432" s="261" t="s">
        <v>7750</v>
      </c>
      <c r="E432" s="262" t="s">
        <v>7161</v>
      </c>
      <c r="F432" s="265" t="s">
        <v>7699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7735</v>
      </c>
      <c r="B433" s="257" t="s">
        <v>7736</v>
      </c>
      <c r="C433" s="258" t="s">
        <v>7751</v>
      </c>
      <c r="D433" s="261" t="s">
        <v>7752</v>
      </c>
      <c r="E433" s="262" t="s">
        <v>6978</v>
      </c>
      <c r="F433" s="265" t="s">
        <v>7699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7735</v>
      </c>
      <c r="B434" s="257" t="s">
        <v>7736</v>
      </c>
      <c r="C434" s="258" t="s">
        <v>7753</v>
      </c>
      <c r="D434" s="261" t="s">
        <v>7754</v>
      </c>
      <c r="E434" s="262" t="s">
        <v>6978</v>
      </c>
      <c r="F434" s="265" t="s">
        <v>7699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7735</v>
      </c>
      <c r="B435" s="257" t="s">
        <v>7736</v>
      </c>
      <c r="C435" s="258" t="s">
        <v>7755</v>
      </c>
      <c r="D435" s="261" t="s">
        <v>7756</v>
      </c>
      <c r="E435" s="262" t="s">
        <v>6911</v>
      </c>
      <c r="F435" s="265" t="s">
        <v>7699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7735</v>
      </c>
      <c r="B436" s="257" t="s">
        <v>7736</v>
      </c>
      <c r="C436" s="258" t="s">
        <v>7757</v>
      </c>
      <c r="D436" s="261" t="s">
        <v>7758</v>
      </c>
      <c r="E436" s="262" t="s">
        <v>6978</v>
      </c>
      <c r="F436" s="265" t="s">
        <v>7699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7735</v>
      </c>
      <c r="B437" s="257" t="s">
        <v>7736</v>
      </c>
      <c r="C437" s="258" t="s">
        <v>7759</v>
      </c>
      <c r="D437" s="261" t="s">
        <v>7760</v>
      </c>
      <c r="E437" s="262" t="s">
        <v>6911</v>
      </c>
      <c r="F437" s="265" t="s">
        <v>7699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7735</v>
      </c>
      <c r="B438" s="256" t="s">
        <v>7761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7735</v>
      </c>
      <c r="B439" s="257" t="s">
        <v>7761</v>
      </c>
      <c r="C439" s="258" t="s">
        <v>7762</v>
      </c>
      <c r="D439" s="261" t="s">
        <v>7763</v>
      </c>
      <c r="E439" s="262" t="s">
        <v>6882</v>
      </c>
      <c r="F439" s="265" t="s">
        <v>7764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7735</v>
      </c>
      <c r="B440" s="257" t="s">
        <v>7761</v>
      </c>
      <c r="C440" s="258" t="s">
        <v>7765</v>
      </c>
      <c r="D440" s="261" t="s">
        <v>7766</v>
      </c>
      <c r="E440" s="262" t="s">
        <v>6882</v>
      </c>
      <c r="F440" s="265" t="s">
        <v>7764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7735</v>
      </c>
      <c r="B441" s="257" t="s">
        <v>7761</v>
      </c>
      <c r="C441" s="258" t="s">
        <v>7767</v>
      </c>
      <c r="D441" s="261" t="s">
        <v>7768</v>
      </c>
      <c r="E441" s="262" t="s">
        <v>6882</v>
      </c>
      <c r="F441" s="265" t="s">
        <v>7764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7735</v>
      </c>
      <c r="B442" s="257" t="s">
        <v>7761</v>
      </c>
      <c r="C442" s="258" t="s">
        <v>7769</v>
      </c>
      <c r="D442" s="261" t="s">
        <v>7770</v>
      </c>
      <c r="E442" s="262" t="s">
        <v>6882</v>
      </c>
      <c r="F442" s="265" t="s">
        <v>7764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7735</v>
      </c>
      <c r="B443" s="257" t="s">
        <v>7761</v>
      </c>
      <c r="C443" s="258" t="s">
        <v>7771</v>
      </c>
      <c r="D443" s="261" t="s">
        <v>7772</v>
      </c>
      <c r="E443" s="262" t="s">
        <v>6911</v>
      </c>
      <c r="F443" s="265" t="s">
        <v>7764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7735</v>
      </c>
      <c r="B444" s="257" t="s">
        <v>7761</v>
      </c>
      <c r="C444" s="258" t="s">
        <v>7773</v>
      </c>
      <c r="D444" s="261" t="s">
        <v>7774</v>
      </c>
      <c r="E444" s="262" t="s">
        <v>6911</v>
      </c>
      <c r="F444" s="265" t="s">
        <v>7764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7735</v>
      </c>
      <c r="B445" s="257" t="s">
        <v>7761</v>
      </c>
      <c r="C445" s="258" t="s">
        <v>7775</v>
      </c>
      <c r="D445" s="261" t="s">
        <v>7776</v>
      </c>
      <c r="E445" s="262" t="s">
        <v>6911</v>
      </c>
      <c r="F445" s="265" t="s">
        <v>7764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7735</v>
      </c>
      <c r="B446" s="257" t="s">
        <v>7761</v>
      </c>
      <c r="C446" s="258" t="s">
        <v>7777</v>
      </c>
      <c r="D446" s="261" t="s">
        <v>7778</v>
      </c>
      <c r="E446" s="262" t="s">
        <v>7026</v>
      </c>
      <c r="F446" s="265" t="s">
        <v>7764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7735</v>
      </c>
      <c r="B447" s="257" t="s">
        <v>7761</v>
      </c>
      <c r="C447" s="258" t="s">
        <v>7779</v>
      </c>
      <c r="D447" s="261" t="s">
        <v>7780</v>
      </c>
      <c r="E447" s="262" t="s">
        <v>6911</v>
      </c>
      <c r="F447" s="265" t="s">
        <v>7764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7735</v>
      </c>
      <c r="B448" s="257" t="s">
        <v>7761</v>
      </c>
      <c r="C448" s="258" t="s">
        <v>7781</v>
      </c>
      <c r="D448" s="261" t="s">
        <v>7782</v>
      </c>
      <c r="E448" s="262" t="s">
        <v>7026</v>
      </c>
      <c r="F448" s="265" t="s">
        <v>7764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7735</v>
      </c>
      <c r="B449" s="257" t="s">
        <v>7761</v>
      </c>
      <c r="C449" s="258" t="s">
        <v>7783</v>
      </c>
      <c r="D449" s="261" t="s">
        <v>7784</v>
      </c>
      <c r="E449" s="262" t="s">
        <v>7026</v>
      </c>
      <c r="F449" s="265" t="s">
        <v>7764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7785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7785</v>
      </c>
      <c r="B451" s="256" t="s">
        <v>7786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7785</v>
      </c>
      <c r="B452" s="257" t="s">
        <v>7786</v>
      </c>
      <c r="C452" s="258" t="s">
        <v>7787</v>
      </c>
      <c r="D452" s="261" t="s">
        <v>7788</v>
      </c>
      <c r="E452" s="262" t="s">
        <v>6882</v>
      </c>
      <c r="F452" s="265" t="s">
        <v>7789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7785</v>
      </c>
      <c r="B453" s="257" t="s">
        <v>7786</v>
      </c>
      <c r="C453" s="258" t="s">
        <v>7790</v>
      </c>
      <c r="D453" s="261" t="s">
        <v>7791</v>
      </c>
      <c r="E453" s="262" t="s">
        <v>6882</v>
      </c>
      <c r="F453" s="265" t="s">
        <v>7789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7785</v>
      </c>
      <c r="B454" s="257" t="s">
        <v>7786</v>
      </c>
      <c r="C454" s="258" t="s">
        <v>7792</v>
      </c>
      <c r="D454" s="261" t="s">
        <v>7793</v>
      </c>
      <c r="E454" s="262" t="s">
        <v>6882</v>
      </c>
      <c r="F454" s="265" t="s">
        <v>7789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7785</v>
      </c>
      <c r="B455" s="257" t="s">
        <v>7786</v>
      </c>
      <c r="C455" s="258" t="s">
        <v>7794</v>
      </c>
      <c r="D455" s="261" t="s">
        <v>7795</v>
      </c>
      <c r="E455" s="262" t="s">
        <v>6882</v>
      </c>
      <c r="F455" s="265" t="s">
        <v>7789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7785</v>
      </c>
      <c r="B456" s="257" t="s">
        <v>7786</v>
      </c>
      <c r="C456" s="258" t="s">
        <v>7796</v>
      </c>
      <c r="D456" s="261" t="s">
        <v>7797</v>
      </c>
      <c r="E456" s="262" t="s">
        <v>6882</v>
      </c>
      <c r="F456" s="265" t="s">
        <v>7789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7785</v>
      </c>
      <c r="B457" s="257" t="s">
        <v>7786</v>
      </c>
      <c r="C457" s="258" t="s">
        <v>7798</v>
      </c>
      <c r="D457" s="261" t="s">
        <v>7799</v>
      </c>
      <c r="E457" s="262" t="s">
        <v>6911</v>
      </c>
      <c r="F457" s="265" t="s">
        <v>7789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7785</v>
      </c>
      <c r="B458" s="257" t="s">
        <v>7786</v>
      </c>
      <c r="C458" s="258" t="s">
        <v>7800</v>
      </c>
      <c r="D458" s="261" t="s">
        <v>7801</v>
      </c>
      <c r="E458" s="262" t="s">
        <v>6911</v>
      </c>
      <c r="F458" s="265" t="s">
        <v>7789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7785</v>
      </c>
      <c r="B459" s="257" t="s">
        <v>7786</v>
      </c>
      <c r="C459" s="258" t="s">
        <v>7802</v>
      </c>
      <c r="D459" s="261" t="s">
        <v>7803</v>
      </c>
      <c r="E459" s="262" t="s">
        <v>6911</v>
      </c>
      <c r="F459" s="265" t="s">
        <v>7789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7785</v>
      </c>
      <c r="B460" s="257" t="s">
        <v>7786</v>
      </c>
      <c r="C460" s="258" t="s">
        <v>7804</v>
      </c>
      <c r="D460" s="261" t="s">
        <v>7805</v>
      </c>
      <c r="E460" s="262" t="s">
        <v>6911</v>
      </c>
      <c r="F460" s="265" t="s">
        <v>7789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7785</v>
      </c>
      <c r="B461" s="257" t="s">
        <v>7786</v>
      </c>
      <c r="C461" s="258" t="s">
        <v>7806</v>
      </c>
      <c r="D461" s="261" t="s">
        <v>7807</v>
      </c>
      <c r="E461" s="262" t="s">
        <v>6911</v>
      </c>
      <c r="F461" s="265" t="s">
        <v>7789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7785</v>
      </c>
      <c r="B462" s="257" t="s">
        <v>7786</v>
      </c>
      <c r="C462" s="258" t="s">
        <v>7808</v>
      </c>
      <c r="D462" s="261" t="s">
        <v>7809</v>
      </c>
      <c r="E462" s="262" t="s">
        <v>6911</v>
      </c>
      <c r="F462" s="265" t="s">
        <v>7789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7785</v>
      </c>
      <c r="B463" s="257" t="s">
        <v>7786</v>
      </c>
      <c r="C463" s="258" t="s">
        <v>7810</v>
      </c>
      <c r="D463" s="261" t="s">
        <v>7811</v>
      </c>
      <c r="E463" s="262" t="s">
        <v>6911</v>
      </c>
      <c r="F463" s="265" t="s">
        <v>7789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7785</v>
      </c>
      <c r="B464" s="257" t="s">
        <v>7786</v>
      </c>
      <c r="C464" s="258" t="s">
        <v>7812</v>
      </c>
      <c r="D464" s="261" t="s">
        <v>7813</v>
      </c>
      <c r="E464" s="262" t="s">
        <v>6911</v>
      </c>
      <c r="F464" s="265" t="s">
        <v>7789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7785</v>
      </c>
      <c r="B465" s="257" t="s">
        <v>7786</v>
      </c>
      <c r="C465" s="258" t="s">
        <v>7814</v>
      </c>
      <c r="D465" s="261" t="s">
        <v>7815</v>
      </c>
      <c r="E465" s="262" t="s">
        <v>6911</v>
      </c>
      <c r="F465" s="265" t="s">
        <v>7789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7785</v>
      </c>
      <c r="B466" s="256" t="s">
        <v>7816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7785</v>
      </c>
      <c r="B467" s="257" t="s">
        <v>7816</v>
      </c>
      <c r="C467" s="258" t="s">
        <v>7817</v>
      </c>
      <c r="D467" s="261" t="s">
        <v>7818</v>
      </c>
      <c r="E467" s="262" t="s">
        <v>6882</v>
      </c>
      <c r="F467" s="265" t="s">
        <v>7021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7785</v>
      </c>
      <c r="B468" s="257" t="s">
        <v>7816</v>
      </c>
      <c r="C468" s="258" t="s">
        <v>7819</v>
      </c>
      <c r="D468" s="261" t="s">
        <v>7820</v>
      </c>
      <c r="E468" s="262" t="s">
        <v>6882</v>
      </c>
      <c r="F468" s="265" t="s">
        <v>7021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7785</v>
      </c>
      <c r="B469" s="257" t="s">
        <v>7816</v>
      </c>
      <c r="C469" s="258" t="s">
        <v>7821</v>
      </c>
      <c r="D469" s="261" t="s">
        <v>7822</v>
      </c>
      <c r="E469" s="262" t="s">
        <v>6882</v>
      </c>
      <c r="F469" s="265" t="s">
        <v>7021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7785</v>
      </c>
      <c r="B470" s="257" t="s">
        <v>7816</v>
      </c>
      <c r="C470" s="258" t="s">
        <v>7823</v>
      </c>
      <c r="D470" s="261" t="s">
        <v>7824</v>
      </c>
      <c r="E470" s="262" t="s">
        <v>6978</v>
      </c>
      <c r="F470" s="265" t="s">
        <v>7390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7785</v>
      </c>
      <c r="B471" s="257" t="s">
        <v>7816</v>
      </c>
      <c r="C471" s="258" t="s">
        <v>7825</v>
      </c>
      <c r="D471" s="261" t="s">
        <v>7826</v>
      </c>
      <c r="E471" s="262" t="s">
        <v>6978</v>
      </c>
      <c r="F471" s="265" t="s">
        <v>7390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7785</v>
      </c>
      <c r="B472" s="257" t="s">
        <v>7816</v>
      </c>
      <c r="C472" s="258" t="s">
        <v>7827</v>
      </c>
      <c r="D472" s="261" t="s">
        <v>7828</v>
      </c>
      <c r="E472" s="262" t="s">
        <v>6882</v>
      </c>
      <c r="F472" s="265" t="s">
        <v>7390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7785</v>
      </c>
      <c r="B473" s="257" t="s">
        <v>7816</v>
      </c>
      <c r="C473" s="258" t="s">
        <v>7829</v>
      </c>
      <c r="D473" s="261" t="s">
        <v>7830</v>
      </c>
      <c r="E473" s="262" t="s">
        <v>6882</v>
      </c>
      <c r="F473" s="265" t="s">
        <v>7329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7785</v>
      </c>
      <c r="B474" s="257" t="s">
        <v>7816</v>
      </c>
      <c r="C474" s="258" t="s">
        <v>7831</v>
      </c>
      <c r="D474" s="261" t="s">
        <v>7832</v>
      </c>
      <c r="E474" s="262" t="s">
        <v>6911</v>
      </c>
      <c r="F474" s="265" t="s">
        <v>7329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7785</v>
      </c>
      <c r="B475" s="257" t="s">
        <v>7816</v>
      </c>
      <c r="C475" s="258" t="s">
        <v>7833</v>
      </c>
      <c r="D475" s="261" t="s">
        <v>7834</v>
      </c>
      <c r="E475" s="262" t="s">
        <v>6911</v>
      </c>
      <c r="F475" s="265" t="s">
        <v>7329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7785</v>
      </c>
      <c r="B476" s="257" t="s">
        <v>7816</v>
      </c>
      <c r="C476" s="258" t="s">
        <v>7835</v>
      </c>
      <c r="D476" s="261" t="s">
        <v>7836</v>
      </c>
      <c r="E476" s="262" t="s">
        <v>6911</v>
      </c>
      <c r="F476" s="265" t="s">
        <v>7329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7785</v>
      </c>
      <c r="B477" s="257" t="s">
        <v>7816</v>
      </c>
      <c r="C477" s="258" t="s">
        <v>7837</v>
      </c>
      <c r="D477" s="261" t="s">
        <v>7838</v>
      </c>
      <c r="E477" s="262" t="s">
        <v>6911</v>
      </c>
      <c r="F477" s="265" t="s">
        <v>7329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7785</v>
      </c>
      <c r="B478" s="257" t="s">
        <v>7816</v>
      </c>
      <c r="C478" s="258" t="s">
        <v>7839</v>
      </c>
      <c r="D478" s="261" t="s">
        <v>7840</v>
      </c>
      <c r="E478" s="262" t="s">
        <v>6911</v>
      </c>
      <c r="F478" s="265" t="s">
        <v>7390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7785</v>
      </c>
      <c r="B479" s="257" t="s">
        <v>7816</v>
      </c>
      <c r="C479" s="258" t="s">
        <v>7841</v>
      </c>
      <c r="D479" s="261" t="s">
        <v>7842</v>
      </c>
      <c r="E479" s="262" t="s">
        <v>7026</v>
      </c>
      <c r="F479" s="265" t="s">
        <v>7390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7785</v>
      </c>
      <c r="B480" s="257" t="s">
        <v>7816</v>
      </c>
      <c r="C480" s="258" t="s">
        <v>7843</v>
      </c>
      <c r="D480" s="261" t="s">
        <v>7844</v>
      </c>
      <c r="E480" s="262" t="s">
        <v>7026</v>
      </c>
      <c r="F480" s="265" t="s">
        <v>7390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7785</v>
      </c>
      <c r="B481" s="270" t="s">
        <v>7816</v>
      </c>
      <c r="C481" s="271" t="s">
        <v>7845</v>
      </c>
      <c r="D481" s="272" t="s">
        <v>7846</v>
      </c>
      <c r="E481" s="273" t="s">
        <v>7026</v>
      </c>
      <c r="F481" s="274" t="s">
        <v>7021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2147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IFERROR(INDEX('Recommendations'!$G$2:$G$447, MATCH(H2,'Recommendations'!$A$2:$A$447,0))="Implemented", FALSE))</xm:f>
            <x14:dxf>
              <font>
                <color rgb="FF000000"/>
              </font>
              <fill>
                <patternFill>
                  <bgColor rgb="FF3C7D22"/>
                </patternFill>
              </fill>
            </x14:dxf>
          </x14:cfRule>
          <x14:cfRule type="expression" priority="2" id="{00000000-000E-0000-0B00-000002000000}">
            <xm:f>AND(H2&lt;&gt;"", IFERROR(INDEX('Recommendations'!$G$2:$G$447, MATCH(H2,'Recommendations'!$A$2:$A$447,0))="Compensated", FALSE))</xm:f>
            <x14:dxf>
              <font>
                <color rgb="FF000000"/>
              </font>
              <fill>
                <patternFill>
                  <bgColor rgb="FFC6E0B4"/>
                </patternFill>
              </fill>
            </x14:dxf>
          </x14:cfRule>
          <x14:cfRule type="expression" priority="3" id="{00000000-000E-0000-0B00-000003000000}">
            <xm:f>AND(H2&lt;&gt;"", IFERROR(INDEX('Recommendations'!$G$2:$G$447, MATCH(H2,'Recommendations'!$A$2:$A$447,0))="Testing", FALSE))</xm:f>
            <x14:dxf>
              <font>
                <color rgb="FF000000"/>
              </font>
              <fill>
                <patternFill>
                  <bgColor rgb="FFFFC000"/>
                </patternFill>
              </fill>
            </x14:dxf>
          </x14:cfRule>
          <x14:cfRule type="expression" priority="4" id="{00000000-000E-0000-0B00-000004000000}">
            <xm:f>AND(H2&lt;&gt;"", IFERROR(INDEX('Recommendations'!$G$2:$G$447, MATCH(H2,'Recommendations'!$A$2:$A$447,0))="Failed", FALSE))</xm:f>
            <x14:dxf>
              <font>
                <color rgb="FF000000"/>
              </font>
              <fill>
                <patternFill>
                  <bgColor rgb="FFD82891"/>
                </patternFill>
              </fill>
            </x14:dxf>
          </x14:cfRule>
          <x14:cfRule type="expression" priority="5" id="{00000000-000E-0000-0B00-000005000000}">
            <xm:f>AND(H2&lt;&gt;"", IFERROR(INDEX('Recommendations'!$G$2:$G$447, MATCH(H2,'Recommendations'!$A$2:$A$447,0))="Risk Accepted", FALSE))</xm:f>
            <x14:dxf>
              <font>
                <color rgb="FF000000"/>
              </font>
              <fill>
                <patternFill>
                  <bgColor rgb="FFD9D9D9"/>
                </patternFill>
              </fill>
            </x14:dxf>
          </x14:cfRule>
          <x14:cfRule type="expression" priority="6" id="{00000000-000E-0000-0B00-000006000000}">
            <xm:f>AND(H2&lt;&gt;"", IFERROR(INDEX('Recommendations'!$G$2:$G$447, MATCH(H2,'Recommendations'!$A$2:$A$447,0))="N/A",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2227</v>
      </c>
      <c r="C2" s="290"/>
      <c r="D2" s="290"/>
      <c r="E2" s="290"/>
      <c r="F2" s="290"/>
      <c r="G2" s="290"/>
      <c r="H2" s="290"/>
      <c r="I2" s="290"/>
    </row>
    <row r="4" spans="2:15" ht="18.5" x14ac:dyDescent="0.45">
      <c r="B4" s="39" t="s">
        <v>2228</v>
      </c>
    </row>
    <row r="5" spans="2:15" x14ac:dyDescent="0.35">
      <c r="B5" s="41" t="s">
        <v>19</v>
      </c>
      <c r="C5" s="41" t="s">
        <v>2229</v>
      </c>
      <c r="D5" s="41" t="s">
        <v>2230</v>
      </c>
      <c r="F5" s="291" t="s">
        <v>2231</v>
      </c>
      <c r="G5" s="291"/>
      <c r="H5" s="291"/>
      <c r="I5" s="292" t="s">
        <v>2232</v>
      </c>
      <c r="J5" s="292"/>
      <c r="K5" s="292"/>
      <c r="L5" s="292"/>
      <c r="M5" s="292"/>
      <c r="N5" s="292"/>
      <c r="O5" s="292"/>
    </row>
    <row r="6" spans="2:15" x14ac:dyDescent="0.35">
      <c r="B6" s="47" t="s">
        <v>2233</v>
      </c>
      <c r="C6" s="48">
        <v>446</v>
      </c>
      <c r="D6" s="49" t="s">
        <v>19</v>
      </c>
      <c r="F6" s="291" t="s">
        <v>2234</v>
      </c>
      <c r="G6" s="291"/>
      <c r="H6" s="291"/>
      <c r="I6" s="293" t="s">
        <v>2235</v>
      </c>
      <c r="J6" s="293"/>
      <c r="K6" s="293"/>
      <c r="L6" s="293"/>
      <c r="M6" s="293"/>
      <c r="N6" s="293"/>
      <c r="O6" s="293"/>
    </row>
    <row r="7" spans="2:15" x14ac:dyDescent="0.35">
      <c r="B7" s="50" t="s">
        <v>2236</v>
      </c>
      <c r="C7" s="51">
        <f>C6-C8-C9</f>
        <v>446</v>
      </c>
      <c r="D7" s="52">
        <f>IF(C6&gt;0,C7/C6,0)</f>
        <v>1</v>
      </c>
      <c r="F7" s="291" t="s">
        <v>2237</v>
      </c>
      <c r="G7" s="291"/>
      <c r="H7" s="291"/>
      <c r="I7" s="293" t="s">
        <v>2235</v>
      </c>
      <c r="J7" s="293"/>
      <c r="K7" s="293"/>
      <c r="L7" s="293"/>
      <c r="M7" s="293"/>
      <c r="N7" s="293"/>
      <c r="O7" s="293"/>
    </row>
    <row r="8" spans="2:15" x14ac:dyDescent="0.35">
      <c r="B8" s="43" t="s">
        <v>2238</v>
      </c>
      <c r="C8" s="44">
        <f>COUNTIF('Recommendations'!G:G,"Risk Accepted")</f>
        <v>0</v>
      </c>
      <c r="D8" s="45">
        <f>IF(C6&gt;0,C8/C6,0)</f>
        <v>0</v>
      </c>
      <c r="F8" s="291" t="s">
        <v>2239</v>
      </c>
      <c r="G8" s="291"/>
      <c r="H8" s="291"/>
      <c r="I8" s="293" t="s">
        <v>2235</v>
      </c>
      <c r="J8" s="293"/>
      <c r="K8" s="293"/>
      <c r="L8" s="293"/>
      <c r="M8" s="293"/>
      <c r="N8" s="293"/>
      <c r="O8" s="293"/>
    </row>
    <row r="9" spans="2:15" x14ac:dyDescent="0.35">
      <c r="B9" s="43" t="s">
        <v>2240</v>
      </c>
      <c r="C9" s="44">
        <f>COUNTIF('Recommendations'!G:G,"N/A")</f>
        <v>0</v>
      </c>
      <c r="D9" s="45">
        <f>IF(C6&gt;0,C9/C6,0)</f>
        <v>0</v>
      </c>
      <c r="F9" s="291" t="s">
        <v>2241</v>
      </c>
      <c r="G9" s="291"/>
      <c r="H9" s="291"/>
      <c r="I9" s="293" t="s">
        <v>2235</v>
      </c>
      <c r="J9" s="293"/>
      <c r="K9" s="293"/>
      <c r="L9" s="293"/>
      <c r="M9" s="293"/>
      <c r="N9" s="293"/>
      <c r="O9" s="293"/>
    </row>
    <row r="12" spans="2:15" ht="18.5" x14ac:dyDescent="0.45">
      <c r="B12" s="39" t="s">
        <v>2242</v>
      </c>
    </row>
    <row r="14" spans="2:15" x14ac:dyDescent="0.35">
      <c r="B14" s="53" t="s">
        <v>2243</v>
      </c>
    </row>
    <row r="15" spans="2:15" x14ac:dyDescent="0.35">
      <c r="B15" s="41" t="s">
        <v>19</v>
      </c>
      <c r="C15" s="41" t="s">
        <v>2244</v>
      </c>
      <c r="D15" s="41" t="s">
        <v>2245</v>
      </c>
      <c r="E15" s="41" t="s">
        <v>2246</v>
      </c>
      <c r="F15" s="41" t="s">
        <v>2247</v>
      </c>
    </row>
    <row r="16" spans="2:15" x14ac:dyDescent="0.35">
      <c r="B16" s="43" t="s">
        <v>2248</v>
      </c>
      <c r="C16" s="44">
        <f>COUNTIF('Recommendations'!L:L,"Resolved")</f>
        <v>0</v>
      </c>
      <c r="D16" s="44">
        <f>COUNTIF('Recommendations'!L:L,"Testing")</f>
        <v>0</v>
      </c>
      <c r="E16" s="44">
        <f>COUNTIF('Recommendations'!L:L,"Outstanding")</f>
        <v>446</v>
      </c>
      <c r="F16" s="44">
        <f>SUM(C16:E16)</f>
        <v>446</v>
      </c>
    </row>
    <row r="18" spans="2:6" x14ac:dyDescent="0.35">
      <c r="B18" s="53" t="s">
        <v>2249</v>
      </c>
    </row>
    <row r="19" spans="2:6" x14ac:dyDescent="0.35">
      <c r="B19" s="54" t="s">
        <v>19</v>
      </c>
      <c r="C19" s="54" t="s">
        <v>2244</v>
      </c>
      <c r="D19" s="54" t="s">
        <v>2245</v>
      </c>
      <c r="E19" s="54" t="s">
        <v>2246</v>
      </c>
      <c r="F19" s="54" t="s">
        <v>19</v>
      </c>
    </row>
    <row r="20" spans="2:6" x14ac:dyDescent="0.35">
      <c r="B20" s="43" t="s">
        <v>2248</v>
      </c>
      <c r="C20" s="45">
        <f>IF(F16&gt;0, C16/F16, 0)</f>
        <v>0</v>
      </c>
      <c r="D20" s="45">
        <f>IF(F16&gt;0, D16/F16, 0)</f>
        <v>0</v>
      </c>
      <c r="E20" s="45">
        <f>IF(F16&gt;0, E16/F16, 0)</f>
        <v>1</v>
      </c>
      <c r="F20" s="46" t="s">
        <v>19</v>
      </c>
    </row>
    <row r="25" spans="2:6" ht="18.5" x14ac:dyDescent="0.45">
      <c r="B25" s="39" t="s">
        <v>2250</v>
      </c>
    </row>
    <row r="27" spans="2:6" x14ac:dyDescent="0.35">
      <c r="B27" s="53" t="s">
        <v>2243</v>
      </c>
    </row>
    <row r="28" spans="2:6" x14ac:dyDescent="0.35">
      <c r="B28" s="41" t="s">
        <v>5</v>
      </c>
      <c r="C28" s="41" t="s">
        <v>2244</v>
      </c>
      <c r="D28" s="41" t="s">
        <v>2245</v>
      </c>
      <c r="E28" s="41" t="s">
        <v>2246</v>
      </c>
      <c r="F28" s="41" t="s">
        <v>2247</v>
      </c>
    </row>
    <row r="29" spans="2:6" x14ac:dyDescent="0.35">
      <c r="B29" s="43" t="s">
        <v>2251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2252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2253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2254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2255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446</v>
      </c>
      <c r="F34" s="44">
        <f t="shared" si="0"/>
        <v>446</v>
      </c>
    </row>
    <row r="36" spans="2:6" x14ac:dyDescent="0.35">
      <c r="B36" s="53" t="s">
        <v>2249</v>
      </c>
    </row>
    <row r="37" spans="2:6" x14ac:dyDescent="0.35">
      <c r="B37" s="54" t="s">
        <v>5</v>
      </c>
      <c r="C37" s="54" t="s">
        <v>2244</v>
      </c>
      <c r="D37" s="54" t="s">
        <v>2245</v>
      </c>
      <c r="E37" s="54" t="s">
        <v>2246</v>
      </c>
      <c r="F37" s="54" t="s">
        <v>19</v>
      </c>
    </row>
    <row r="38" spans="2:6" x14ac:dyDescent="0.35">
      <c r="B38" s="43" t="s">
        <v>2251</v>
      </c>
      <c r="C38" s="45">
        <f t="shared" ref="C38:C43" si="1">IF(F29&gt;0, C29/F29, 0)</f>
        <v>0</v>
      </c>
      <c r="D38" s="45">
        <f t="shared" ref="D38:D43" si="2">IF(F29&gt;0, D29/F29, 0)</f>
        <v>0</v>
      </c>
      <c r="E38" s="45">
        <f t="shared" ref="E38:E43" si="3">IF(F29&gt;0, E29/F29, 0)</f>
        <v>0</v>
      </c>
      <c r="F38" s="46" t="s">
        <v>19</v>
      </c>
    </row>
    <row r="39" spans="2:6" x14ac:dyDescent="0.35">
      <c r="B39" s="43" t="s">
        <v>2252</v>
      </c>
      <c r="C39" s="45">
        <f t="shared" si="1"/>
        <v>0</v>
      </c>
      <c r="D39" s="45">
        <f t="shared" si="2"/>
        <v>0</v>
      </c>
      <c r="E39" s="45">
        <f t="shared" si="3"/>
        <v>0</v>
      </c>
      <c r="F39" s="46" t="s">
        <v>19</v>
      </c>
    </row>
    <row r="40" spans="2:6" x14ac:dyDescent="0.35">
      <c r="B40" s="43" t="s">
        <v>2253</v>
      </c>
      <c r="C40" s="45">
        <f t="shared" si="1"/>
        <v>0</v>
      </c>
      <c r="D40" s="45">
        <f t="shared" si="2"/>
        <v>0</v>
      </c>
      <c r="E40" s="45">
        <f t="shared" si="3"/>
        <v>0</v>
      </c>
      <c r="F40" s="46" t="s">
        <v>19</v>
      </c>
    </row>
    <row r="41" spans="2:6" x14ac:dyDescent="0.35">
      <c r="B41" s="43" t="s">
        <v>2254</v>
      </c>
      <c r="C41" s="45">
        <f t="shared" si="1"/>
        <v>0</v>
      </c>
      <c r="D41" s="45">
        <f t="shared" si="2"/>
        <v>0</v>
      </c>
      <c r="E41" s="45">
        <f t="shared" si="3"/>
        <v>0</v>
      </c>
      <c r="F41" s="46" t="s">
        <v>19</v>
      </c>
    </row>
    <row r="42" spans="2:6" x14ac:dyDescent="0.35">
      <c r="B42" s="43" t="s">
        <v>2255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2256</v>
      </c>
    </row>
    <row r="50" spans="2:6" x14ac:dyDescent="0.35">
      <c r="B50" s="53" t="s">
        <v>2243</v>
      </c>
    </row>
    <row r="51" spans="2:6" x14ac:dyDescent="0.35">
      <c r="B51" s="41" t="s">
        <v>2</v>
      </c>
      <c r="C51" s="41" t="s">
        <v>2244</v>
      </c>
      <c r="D51" s="41" t="s">
        <v>2245</v>
      </c>
      <c r="E51" s="41" t="s">
        <v>2246</v>
      </c>
      <c r="F51" s="41" t="s">
        <v>2247</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28</v>
      </c>
      <c r="F52" s="44">
        <f>SUM(C52:E52)</f>
        <v>28</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403</v>
      </c>
      <c r="F53" s="44">
        <f>SUM(C53:E53)</f>
        <v>403</v>
      </c>
    </row>
    <row r="54" spans="2:6" x14ac:dyDescent="0.35">
      <c r="B54" s="43" t="s">
        <v>41</v>
      </c>
      <c r="C54" s="44">
        <f>COUNTIFS('Recommendations'!C:C,"CAT III (Low)",'Recommendations'!L:L,"=Resolved")</f>
        <v>0</v>
      </c>
      <c r="D54" s="44">
        <f>COUNTIFS('Recommendations'!C:C,"=CAT III (Low)",'Recommendations'!L:L,"=Testing")</f>
        <v>0</v>
      </c>
      <c r="E54" s="44">
        <f>COUNTIFS('Recommendations'!C:C,"=CAT III (Low)",'Recommendations'!L:L,"=Outstanding")</f>
        <v>15</v>
      </c>
      <c r="F54" s="44">
        <f>SUM(C54:E54)</f>
        <v>15</v>
      </c>
    </row>
    <row r="56" spans="2:6" x14ac:dyDescent="0.35">
      <c r="B56" s="53" t="s">
        <v>2249</v>
      </c>
    </row>
    <row r="57" spans="2:6" x14ac:dyDescent="0.35">
      <c r="B57" s="54" t="s">
        <v>2</v>
      </c>
      <c r="C57" s="54" t="s">
        <v>2244</v>
      </c>
      <c r="D57" s="54" t="s">
        <v>2245</v>
      </c>
      <c r="E57" s="54" t="s">
        <v>2246</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41</v>
      </c>
      <c r="C60" s="45">
        <f>IF(F54&gt;0, C54/F54, 0)</f>
        <v>0</v>
      </c>
      <c r="D60" s="45">
        <f>IF(F54&gt;0, D54/F54, 0)</f>
        <v>0</v>
      </c>
      <c r="E60" s="45">
        <f>IF(F54&gt;0, E54/F54, 0)</f>
        <v>1</v>
      </c>
      <c r="F60" s="46" t="s">
        <v>19</v>
      </c>
    </row>
    <row r="65" spans="2:6" ht="18.5" x14ac:dyDescent="0.45">
      <c r="B65" s="39" t="s">
        <v>2257</v>
      </c>
    </row>
    <row r="67" spans="2:6" x14ac:dyDescent="0.35">
      <c r="B67" s="53" t="s">
        <v>2243</v>
      </c>
    </row>
    <row r="68" spans="2:6" x14ac:dyDescent="0.35">
      <c r="B68" s="41" t="s">
        <v>3</v>
      </c>
      <c r="C68" s="41" t="s">
        <v>2244</v>
      </c>
      <c r="D68" s="41" t="s">
        <v>2245</v>
      </c>
      <c r="E68" s="41" t="s">
        <v>2246</v>
      </c>
      <c r="F68" s="41" t="s">
        <v>2247</v>
      </c>
    </row>
    <row r="69" spans="2:6" x14ac:dyDescent="0.35">
      <c r="B69" s="43" t="s">
        <v>2258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2259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2260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2261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446</v>
      </c>
      <c r="F73" s="44">
        <f>SUM(C73:E73)</f>
        <v>446</v>
      </c>
    </row>
    <row r="75" spans="2:6" x14ac:dyDescent="0.35">
      <c r="B75" s="53" t="s">
        <v>2249</v>
      </c>
    </row>
    <row r="76" spans="2:6" x14ac:dyDescent="0.35">
      <c r="B76" s="54" t="s">
        <v>3</v>
      </c>
      <c r="C76" s="54" t="s">
        <v>2244</v>
      </c>
      <c r="D76" s="54" t="s">
        <v>2245</v>
      </c>
      <c r="E76" s="54" t="s">
        <v>2246</v>
      </c>
      <c r="F76" s="54" t="s">
        <v>19</v>
      </c>
    </row>
    <row r="77" spans="2:6" x14ac:dyDescent="0.35">
      <c r="B77" s="43" t="s">
        <v>2258</v>
      </c>
      <c r="C77" s="45">
        <f>IF(F69&gt;0, C69/F69, 0)</f>
        <v>0</v>
      </c>
      <c r="D77" s="45">
        <f>IF(F69&gt;0, D69/F69, 0)</f>
        <v>0</v>
      </c>
      <c r="E77" s="45">
        <f>IF(F69&gt;0, E69/F69, 0)</f>
        <v>0</v>
      </c>
      <c r="F77" s="46" t="s">
        <v>19</v>
      </c>
    </row>
    <row r="78" spans="2:6" x14ac:dyDescent="0.35">
      <c r="B78" s="43" t="s">
        <v>2259</v>
      </c>
      <c r="C78" s="45">
        <f>IF(F70&gt;0, C70/F70, 0)</f>
        <v>0</v>
      </c>
      <c r="D78" s="45">
        <f>IF(F70&gt;0, D70/F70, 0)</f>
        <v>0</v>
      </c>
      <c r="E78" s="45">
        <f>IF(F70&gt;0, E70/F70, 0)</f>
        <v>0</v>
      </c>
      <c r="F78" s="46" t="s">
        <v>19</v>
      </c>
    </row>
    <row r="79" spans="2:6" x14ac:dyDescent="0.35">
      <c r="B79" s="43" t="s">
        <v>2260</v>
      </c>
      <c r="C79" s="45">
        <f>IF(F71&gt;0, C71/F71, 0)</f>
        <v>0</v>
      </c>
      <c r="D79" s="45">
        <f>IF(F71&gt;0, D71/F71, 0)</f>
        <v>0</v>
      </c>
      <c r="E79" s="45">
        <f>IF(F71&gt;0, E71/F71, 0)</f>
        <v>0</v>
      </c>
      <c r="F79" s="46" t="s">
        <v>19</v>
      </c>
    </row>
    <row r="80" spans="2:6" x14ac:dyDescent="0.35">
      <c r="B80" s="43" t="s">
        <v>2261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2262</v>
      </c>
    </row>
    <row r="88" spans="2:6" x14ac:dyDescent="0.35">
      <c r="B88" s="53" t="s">
        <v>2243</v>
      </c>
    </row>
    <row r="89" spans="2:6" x14ac:dyDescent="0.35">
      <c r="B89" s="41" t="s">
        <v>2263</v>
      </c>
      <c r="C89" s="41" t="s">
        <v>2244</v>
      </c>
      <c r="D89" s="41" t="s">
        <v>2245</v>
      </c>
      <c r="E89" s="41" t="s">
        <v>2246</v>
      </c>
      <c r="F89" s="41" t="s">
        <v>2247</v>
      </c>
    </row>
    <row r="90" spans="2:6" x14ac:dyDescent="0.35">
      <c r="B90" s="43" t="s">
        <v>2264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2265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2266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446</v>
      </c>
      <c r="F93" s="44">
        <f>SUM(C93:E93)</f>
        <v>446</v>
      </c>
    </row>
    <row r="95" spans="2:6" x14ac:dyDescent="0.35">
      <c r="B95" s="53" t="s">
        <v>2249</v>
      </c>
    </row>
    <row r="96" spans="2:6" x14ac:dyDescent="0.35">
      <c r="B96" s="54" t="s">
        <v>2263</v>
      </c>
      <c r="C96" s="54" t="s">
        <v>2244</v>
      </c>
      <c r="D96" s="54" t="s">
        <v>2245</v>
      </c>
      <c r="E96" s="54" t="s">
        <v>2246</v>
      </c>
      <c r="F96" s="54" t="s">
        <v>19</v>
      </c>
    </row>
    <row r="97" spans="2:15" x14ac:dyDescent="0.35">
      <c r="B97" s="43" t="s">
        <v>2264</v>
      </c>
      <c r="C97" s="45">
        <f>IF(F90&gt;0, C90/F90, 0)</f>
        <v>0</v>
      </c>
      <c r="D97" s="45">
        <f>IF(F90&gt;0, D90/F90, 0)</f>
        <v>0</v>
      </c>
      <c r="E97" s="45">
        <f>IF(F90&gt;0, E90/F90, 0)</f>
        <v>0</v>
      </c>
      <c r="F97" s="46" t="s">
        <v>19</v>
      </c>
    </row>
    <row r="98" spans="2:15" x14ac:dyDescent="0.35">
      <c r="B98" s="43" t="s">
        <v>2265</v>
      </c>
      <c r="C98" s="45">
        <f>IF(F91&gt;0, C91/F91, 0)</f>
        <v>0</v>
      </c>
      <c r="D98" s="45">
        <f>IF(F91&gt;0, D91/F91, 0)</f>
        <v>0</v>
      </c>
      <c r="E98" s="45">
        <f>IF(F91&gt;0, E91/F91, 0)</f>
        <v>0</v>
      </c>
      <c r="F98" s="46" t="s">
        <v>19</v>
      </c>
    </row>
    <row r="99" spans="2:15" x14ac:dyDescent="0.35">
      <c r="B99" s="43" t="s">
        <v>2266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2267</v>
      </c>
      <c r="J105" s="39" t="s">
        <v>2268</v>
      </c>
    </row>
    <row r="106" spans="2:15" x14ac:dyDescent="0.35">
      <c r="B106" s="41" t="s">
        <v>5</v>
      </c>
      <c r="C106" s="294" t="s">
        <v>2269</v>
      </c>
      <c r="D106" s="294"/>
      <c r="E106" s="41" t="s">
        <v>2236</v>
      </c>
      <c r="F106" s="41" t="s">
        <v>2244</v>
      </c>
      <c r="G106" s="294" t="s">
        <v>2270</v>
      </c>
      <c r="H106" s="294"/>
      <c r="J106" s="41" t="s">
        <v>5</v>
      </c>
      <c r="K106" s="41" t="s">
        <v>2258</v>
      </c>
      <c r="L106" s="41" t="s">
        <v>2259</v>
      </c>
      <c r="M106" s="41" t="s">
        <v>2260</v>
      </c>
      <c r="N106" s="41" t="s">
        <v>2261</v>
      </c>
      <c r="O106" s="41" t="s">
        <v>16</v>
      </c>
    </row>
    <row r="107" spans="2:15" x14ac:dyDescent="0.35">
      <c r="B107" s="47" t="s">
        <v>2251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2251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2252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2252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2253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2253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2254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2254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2255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2255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446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446</v>
      </c>
    </row>
    <row r="119" spans="2:24" ht="21" x14ac:dyDescent="0.5">
      <c r="B119" s="39" t="s">
        <v>2271</v>
      </c>
      <c r="P119" s="56" t="s">
        <v>2272</v>
      </c>
    </row>
    <row r="121" spans="2:24" ht="60" customHeight="1" x14ac:dyDescent="0.35">
      <c r="B121" s="297" t="s">
        <v>2273</v>
      </c>
      <c r="C121" s="290"/>
      <c r="D121" s="290"/>
      <c r="E121" s="290"/>
      <c r="F121" s="290"/>
      <c r="P121" s="297" t="s">
        <v>2274</v>
      </c>
      <c r="Q121" s="290"/>
      <c r="R121" s="290"/>
      <c r="S121" s="290"/>
      <c r="T121" s="290"/>
      <c r="U121" s="290"/>
      <c r="V121" s="290"/>
      <c r="W121" s="290"/>
    </row>
    <row r="123" spans="2:24" ht="30" customHeight="1" x14ac:dyDescent="0.35">
      <c r="P123" s="57" t="s">
        <v>2275</v>
      </c>
      <c r="Q123" s="58">
        <f>C16</f>
        <v>0</v>
      </c>
      <c r="R123" s="59"/>
      <c r="S123" s="58">
        <f>C69</f>
        <v>0</v>
      </c>
      <c r="T123" s="59"/>
      <c r="U123" s="58">
        <f>C70</f>
        <v>0</v>
      </c>
      <c r="V123" s="59"/>
      <c r="W123" s="58">
        <f>C71</f>
        <v>0</v>
      </c>
      <c r="X123" s="59"/>
    </row>
    <row r="124" spans="2:24" ht="35" customHeight="1" x14ac:dyDescent="0.35">
      <c r="P124" s="60" t="s">
        <v>2276</v>
      </c>
      <c r="Q124" s="60" t="s">
        <v>2277</v>
      </c>
      <c r="R124" s="60" t="s">
        <v>2278</v>
      </c>
      <c r="S124" s="60" t="s">
        <v>2279</v>
      </c>
      <c r="T124" s="60" t="s">
        <v>2280</v>
      </c>
      <c r="U124" s="60" t="s">
        <v>2281</v>
      </c>
      <c r="V124" s="60" t="s">
        <v>2282</v>
      </c>
      <c r="W124" s="60" t="s">
        <v>2283</v>
      </c>
      <c r="X124" s="60" t="s">
        <v>2284</v>
      </c>
    </row>
    <row r="125" spans="2:24" x14ac:dyDescent="0.35">
      <c r="O125" s="61" t="s">
        <v>2285</v>
      </c>
      <c r="P125" s="62" t="s">
        <v>2286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2287</v>
      </c>
      <c r="P160" s="56" t="s">
        <v>2288</v>
      </c>
    </row>
    <row r="162" spans="2:22" ht="45" customHeight="1" x14ac:dyDescent="0.35">
      <c r="B162" s="297" t="s">
        <v>2289</v>
      </c>
      <c r="C162" s="290"/>
      <c r="D162" s="290"/>
      <c r="E162" s="290"/>
      <c r="F162" s="290"/>
      <c r="P162" s="297" t="s">
        <v>2290</v>
      </c>
      <c r="Q162" s="290"/>
      <c r="R162" s="290"/>
      <c r="S162" s="290"/>
      <c r="T162" s="290"/>
      <c r="U162" s="290"/>
    </row>
    <row r="163" spans="2:22" ht="35" customHeight="1" x14ac:dyDescent="0.35">
      <c r="P163" s="294" t="s">
        <v>2291</v>
      </c>
      <c r="Q163" s="294"/>
      <c r="R163" s="294" t="s">
        <v>2292</v>
      </c>
      <c r="S163" s="294"/>
      <c r="T163" s="294"/>
    </row>
    <row r="164" spans="2:22" ht="30" customHeight="1" x14ac:dyDescent="0.35">
      <c r="P164" s="298">
        <v>0</v>
      </c>
      <c r="Q164" s="299"/>
      <c r="R164" s="300" t="s">
        <v>2293</v>
      </c>
      <c r="S164" s="301"/>
      <c r="T164" s="301"/>
    </row>
    <row r="167" spans="2:22" ht="25" customHeight="1" x14ac:dyDescent="0.35">
      <c r="P167" s="65" t="s">
        <v>2276</v>
      </c>
      <c r="Q167" s="65" t="s">
        <v>2294</v>
      </c>
      <c r="R167" s="65" t="s">
        <v>2295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2147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41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25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53</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41</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41</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25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25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25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25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25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25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25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25</v>
      </c>
      <c r="D39" s="3" t="s">
        <v>16</v>
      </c>
      <c r="E39" s="3" t="s">
        <v>17</v>
      </c>
      <c r="F39" s="3" t="s">
        <v>18</v>
      </c>
      <c r="G39" s="3" t="s">
        <v>19</v>
      </c>
      <c r="H39" s="4" t="s">
        <v>19</v>
      </c>
      <c r="I39" s="1" t="s">
        <v>206</v>
      </c>
      <c r="J39" s="1" t="s">
        <v>202</v>
      </c>
      <c r="K39" s="1" t="s">
        <v>207</v>
      </c>
      <c r="L39" s="3" t="str">
        <f t="shared" si="0"/>
        <v>Outstanding</v>
      </c>
      <c r="M39" s="11" t="s">
        <v>19</v>
      </c>
    </row>
    <row r="40" spans="1:13" ht="60" customHeight="1" x14ac:dyDescent="0.35">
      <c r="A40" s="9" t="s">
        <v>208</v>
      </c>
      <c r="B40" s="1" t="s">
        <v>209</v>
      </c>
      <c r="C40" s="2" t="s">
        <v>25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25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25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25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231</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231</v>
      </c>
      <c r="K46" s="1" t="s">
        <v>240</v>
      </c>
      <c r="L46" s="3" t="str">
        <f t="shared" si="0"/>
        <v>Outstanding</v>
      </c>
      <c r="M46" s="11" t="s">
        <v>19</v>
      </c>
    </row>
    <row r="47" spans="1:13" ht="60" customHeight="1" x14ac:dyDescent="0.35">
      <c r="A47" s="9" t="s">
        <v>241</v>
      </c>
      <c r="B47" s="1" t="s">
        <v>242</v>
      </c>
      <c r="C47" s="2" t="s">
        <v>25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41</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25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25</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25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25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25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25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25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25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25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25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25</v>
      </c>
      <c r="D61" s="3" t="s">
        <v>16</v>
      </c>
      <c r="E61" s="3" t="s">
        <v>17</v>
      </c>
      <c r="F61" s="3" t="s">
        <v>18</v>
      </c>
      <c r="G61" s="3" t="s">
        <v>19</v>
      </c>
      <c r="H61" s="4" t="s">
        <v>19</v>
      </c>
      <c r="I61" s="1" t="s">
        <v>313</v>
      </c>
      <c r="J61" s="1" t="s">
        <v>37</v>
      </c>
      <c r="K61" s="1" t="s">
        <v>314</v>
      </c>
      <c r="L61" s="3" t="str">
        <f t="shared" si="0"/>
        <v>Outstanding</v>
      </c>
      <c r="M61" s="11" t="s">
        <v>19</v>
      </c>
    </row>
    <row r="62" spans="1:13" ht="60" customHeight="1" x14ac:dyDescent="0.35">
      <c r="A62" s="9" t="s">
        <v>315</v>
      </c>
      <c r="B62" s="1" t="s">
        <v>316</v>
      </c>
      <c r="C62" s="2" t="s">
        <v>25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25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25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25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25</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25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9" t="s">
        <v>345</v>
      </c>
      <c r="B68" s="1" t="s">
        <v>346</v>
      </c>
      <c r="C68" s="2" t="s">
        <v>25</v>
      </c>
      <c r="D68" s="3" t="s">
        <v>16</v>
      </c>
      <c r="E68" s="3" t="s">
        <v>17</v>
      </c>
      <c r="F68" s="3" t="s">
        <v>18</v>
      </c>
      <c r="G68" s="3" t="s">
        <v>19</v>
      </c>
      <c r="H68" s="4" t="s">
        <v>19</v>
      </c>
      <c r="I68" s="1" t="s">
        <v>347</v>
      </c>
      <c r="J68" s="1" t="s">
        <v>348</v>
      </c>
      <c r="K68" s="1" t="s">
        <v>349</v>
      </c>
      <c r="L68" s="3" t="str">
        <f t="shared" si="0"/>
        <v>Outstanding</v>
      </c>
      <c r="M68" s="11" t="s">
        <v>19</v>
      </c>
    </row>
    <row r="69" spans="1:13" ht="60" customHeight="1" x14ac:dyDescent="0.35">
      <c r="A69" s="9" t="s">
        <v>350</v>
      </c>
      <c r="B69" s="1" t="s">
        <v>351</v>
      </c>
      <c r="C69" s="2" t="s">
        <v>41</v>
      </c>
      <c r="D69" s="3" t="s">
        <v>16</v>
      </c>
      <c r="E69" s="3" t="s">
        <v>17</v>
      </c>
      <c r="F69" s="3" t="s">
        <v>18</v>
      </c>
      <c r="G69" s="3" t="s">
        <v>19</v>
      </c>
      <c r="H69" s="4" t="s">
        <v>19</v>
      </c>
      <c r="I69" s="1" t="s">
        <v>352</v>
      </c>
      <c r="J69" s="1" t="s">
        <v>353</v>
      </c>
      <c r="K69" s="1" t="s">
        <v>354</v>
      </c>
      <c r="L69" s="3" t="str">
        <f t="shared" si="0"/>
        <v>Outstanding</v>
      </c>
      <c r="M69" s="11" t="s">
        <v>19</v>
      </c>
    </row>
    <row r="70" spans="1:13" ht="60" customHeight="1" x14ac:dyDescent="0.35">
      <c r="A70" s="9" t="s">
        <v>355</v>
      </c>
      <c r="B70" s="1" t="s">
        <v>356</v>
      </c>
      <c r="C70" s="2" t="s">
        <v>41</v>
      </c>
      <c r="D70" s="3" t="s">
        <v>16</v>
      </c>
      <c r="E70" s="3" t="s">
        <v>17</v>
      </c>
      <c r="F70" s="3" t="s">
        <v>18</v>
      </c>
      <c r="G70" s="3" t="s">
        <v>19</v>
      </c>
      <c r="H70" s="4" t="s">
        <v>19</v>
      </c>
      <c r="I70" s="1" t="s">
        <v>357</v>
      </c>
      <c r="J70" s="1" t="s">
        <v>358</v>
      </c>
      <c r="K70" s="1" t="s">
        <v>359</v>
      </c>
      <c r="L70" s="3" t="str">
        <f t="shared" si="0"/>
        <v>Outstanding</v>
      </c>
      <c r="M70" s="11" t="s">
        <v>19</v>
      </c>
    </row>
    <row r="71" spans="1:13" ht="60" customHeight="1" x14ac:dyDescent="0.35">
      <c r="A71" s="9" t="s">
        <v>360</v>
      </c>
      <c r="B71" s="1" t="s">
        <v>361</v>
      </c>
      <c r="C71" s="2" t="s">
        <v>41</v>
      </c>
      <c r="D71" s="3" t="s">
        <v>16</v>
      </c>
      <c r="E71" s="3" t="s">
        <v>17</v>
      </c>
      <c r="F71" s="3" t="s">
        <v>18</v>
      </c>
      <c r="G71" s="3" t="s">
        <v>19</v>
      </c>
      <c r="H71" s="4" t="s">
        <v>19</v>
      </c>
      <c r="I71" s="1" t="s">
        <v>362</v>
      </c>
      <c r="J71" s="1" t="s">
        <v>363</v>
      </c>
      <c r="K71" s="1" t="s">
        <v>364</v>
      </c>
      <c r="L71" s="3" t="str">
        <f t="shared" si="0"/>
        <v>Outstanding</v>
      </c>
      <c r="M71" s="11" t="s">
        <v>19</v>
      </c>
    </row>
    <row r="72" spans="1:13" ht="60" customHeight="1" x14ac:dyDescent="0.35">
      <c r="A72" s="9" t="s">
        <v>365</v>
      </c>
      <c r="B72" s="1" t="s">
        <v>366</v>
      </c>
      <c r="C72" s="2" t="s">
        <v>25</v>
      </c>
      <c r="D72" s="3" t="s">
        <v>16</v>
      </c>
      <c r="E72" s="3" t="s">
        <v>17</v>
      </c>
      <c r="F72" s="3" t="s">
        <v>18</v>
      </c>
      <c r="G72" s="3" t="s">
        <v>19</v>
      </c>
      <c r="H72" s="4" t="s">
        <v>19</v>
      </c>
      <c r="I72" s="1" t="s">
        <v>367</v>
      </c>
      <c r="J72" s="1" t="s">
        <v>368</v>
      </c>
      <c r="K72" s="1" t="s">
        <v>369</v>
      </c>
      <c r="L72" s="3" t="str">
        <f t="shared" si="0"/>
        <v>Outstanding</v>
      </c>
      <c r="M72" s="11" t="s">
        <v>19</v>
      </c>
    </row>
    <row r="73" spans="1:13" ht="60" customHeight="1" x14ac:dyDescent="0.35">
      <c r="A73" s="9" t="s">
        <v>370</v>
      </c>
      <c r="B73" s="1" t="s">
        <v>371</v>
      </c>
      <c r="C73" s="2" t="s">
        <v>25</v>
      </c>
      <c r="D73" s="3" t="s">
        <v>16</v>
      </c>
      <c r="E73" s="3" t="s">
        <v>17</v>
      </c>
      <c r="F73" s="3" t="s">
        <v>18</v>
      </c>
      <c r="G73" s="3" t="s">
        <v>19</v>
      </c>
      <c r="H73" s="4" t="s">
        <v>19</v>
      </c>
      <c r="I73" s="1" t="s">
        <v>372</v>
      </c>
      <c r="J73" s="1" t="s">
        <v>373</v>
      </c>
      <c r="K73" s="1" t="s">
        <v>374</v>
      </c>
      <c r="L73" s="3" t="str">
        <f t="shared" si="0"/>
        <v>Outstanding</v>
      </c>
      <c r="M73" s="11" t="s">
        <v>19</v>
      </c>
    </row>
    <row r="74" spans="1:13" ht="60" customHeight="1" x14ac:dyDescent="0.35">
      <c r="A74" s="9" t="s">
        <v>375</v>
      </c>
      <c r="B74" s="1" t="s">
        <v>376</v>
      </c>
      <c r="C74" s="2" t="s">
        <v>25</v>
      </c>
      <c r="D74" s="3" t="s">
        <v>16</v>
      </c>
      <c r="E74" s="3" t="s">
        <v>17</v>
      </c>
      <c r="F74" s="3" t="s">
        <v>18</v>
      </c>
      <c r="G74" s="3" t="s">
        <v>19</v>
      </c>
      <c r="H74" s="4" t="s">
        <v>19</v>
      </c>
      <c r="I74" s="1" t="s">
        <v>377</v>
      </c>
      <c r="J74" s="1" t="s">
        <v>378</v>
      </c>
      <c r="K74" s="1" t="s">
        <v>379</v>
      </c>
      <c r="L74" s="3" t="str">
        <f t="shared" si="0"/>
        <v>Outstanding</v>
      </c>
      <c r="M74" s="11" t="s">
        <v>19</v>
      </c>
    </row>
    <row r="75" spans="1:13" ht="60" customHeight="1" x14ac:dyDescent="0.35">
      <c r="A75" s="9" t="s">
        <v>380</v>
      </c>
      <c r="B75" s="1" t="s">
        <v>381</v>
      </c>
      <c r="C75" s="2" t="s">
        <v>25</v>
      </c>
      <c r="D75" s="3" t="s">
        <v>16</v>
      </c>
      <c r="E75" s="3" t="s">
        <v>17</v>
      </c>
      <c r="F75" s="3" t="s">
        <v>18</v>
      </c>
      <c r="G75" s="3" t="s">
        <v>19</v>
      </c>
      <c r="H75" s="4" t="s">
        <v>19</v>
      </c>
      <c r="I75" s="1" t="s">
        <v>382</v>
      </c>
      <c r="J75" s="1" t="s">
        <v>383</v>
      </c>
      <c r="K75" s="1" t="s">
        <v>384</v>
      </c>
      <c r="L75" s="3" t="str">
        <f t="shared" si="0"/>
        <v>Outstanding</v>
      </c>
      <c r="M75" s="11" t="s">
        <v>19</v>
      </c>
    </row>
    <row r="76" spans="1:13" ht="60" customHeight="1" x14ac:dyDescent="0.35">
      <c r="A76" s="9" t="s">
        <v>385</v>
      </c>
      <c r="B76" s="1" t="s">
        <v>386</v>
      </c>
      <c r="C76" s="2" t="s">
        <v>25</v>
      </c>
      <c r="D76" s="3" t="s">
        <v>16</v>
      </c>
      <c r="E76" s="3" t="s">
        <v>17</v>
      </c>
      <c r="F76" s="3" t="s">
        <v>18</v>
      </c>
      <c r="G76" s="3" t="s">
        <v>19</v>
      </c>
      <c r="H76" s="4" t="s">
        <v>19</v>
      </c>
      <c r="I76" s="1" t="s">
        <v>387</v>
      </c>
      <c r="J76" s="1" t="s">
        <v>388</v>
      </c>
      <c r="K76" s="1" t="s">
        <v>389</v>
      </c>
      <c r="L76" s="3" t="str">
        <f t="shared" si="0"/>
        <v>Outstanding</v>
      </c>
      <c r="M76" s="11" t="s">
        <v>19</v>
      </c>
    </row>
    <row r="77" spans="1:13" ht="60" customHeight="1" x14ac:dyDescent="0.35">
      <c r="A77" s="9" t="s">
        <v>390</v>
      </c>
      <c r="B77" s="1" t="s">
        <v>391</v>
      </c>
      <c r="C77" s="2" t="s">
        <v>25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25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25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9" t="s">
        <v>405</v>
      </c>
      <c r="B80" s="1" t="s">
        <v>406</v>
      </c>
      <c r="C80" s="2" t="s">
        <v>25</v>
      </c>
      <c r="D80" s="3" t="s">
        <v>16</v>
      </c>
      <c r="E80" s="3" t="s">
        <v>17</v>
      </c>
      <c r="F80" s="3" t="s">
        <v>18</v>
      </c>
      <c r="G80" s="3" t="s">
        <v>19</v>
      </c>
      <c r="H80" s="4" t="s">
        <v>19</v>
      </c>
      <c r="I80" s="1" t="s">
        <v>407</v>
      </c>
      <c r="J80" s="1" t="s">
        <v>408</v>
      </c>
      <c r="K80" s="1" t="s">
        <v>409</v>
      </c>
      <c r="L80" s="3" t="str">
        <f t="shared" si="0"/>
        <v>Outstanding</v>
      </c>
      <c r="M80" s="11" t="s">
        <v>19</v>
      </c>
    </row>
    <row r="81" spans="1:13" ht="60" customHeight="1" x14ac:dyDescent="0.35">
      <c r="A81" s="9" t="s">
        <v>410</v>
      </c>
      <c r="B81" s="1" t="s">
        <v>411</v>
      </c>
      <c r="C81" s="2" t="s">
        <v>25</v>
      </c>
      <c r="D81" s="3" t="s">
        <v>16</v>
      </c>
      <c r="E81" s="3" t="s">
        <v>17</v>
      </c>
      <c r="F81" s="3" t="s">
        <v>18</v>
      </c>
      <c r="G81" s="3" t="s">
        <v>19</v>
      </c>
      <c r="H81" s="4" t="s">
        <v>19</v>
      </c>
      <c r="I81" s="1" t="s">
        <v>412</v>
      </c>
      <c r="J81" s="1" t="s">
        <v>413</v>
      </c>
      <c r="K81" s="1" t="s">
        <v>414</v>
      </c>
      <c r="L81" s="3" t="str">
        <f t="shared" si="0"/>
        <v>Outstanding</v>
      </c>
      <c r="M81" s="11" t="s">
        <v>19</v>
      </c>
    </row>
    <row r="82" spans="1:13" ht="60" customHeight="1" x14ac:dyDescent="0.35">
      <c r="A82" s="9" t="s">
        <v>415</v>
      </c>
      <c r="B82" s="1" t="s">
        <v>416</v>
      </c>
      <c r="C82" s="2" t="s">
        <v>25</v>
      </c>
      <c r="D82" s="3" t="s">
        <v>16</v>
      </c>
      <c r="E82" s="3" t="s">
        <v>17</v>
      </c>
      <c r="F82" s="3" t="s">
        <v>18</v>
      </c>
      <c r="G82" s="3" t="s">
        <v>19</v>
      </c>
      <c r="H82" s="4" t="s">
        <v>19</v>
      </c>
      <c r="I82" s="1" t="s">
        <v>417</v>
      </c>
      <c r="J82" s="1" t="s">
        <v>403</v>
      </c>
      <c r="K82" s="1" t="s">
        <v>418</v>
      </c>
      <c r="L82" s="3" t="str">
        <f t="shared" si="0"/>
        <v>Outstanding</v>
      </c>
      <c r="M82" s="11" t="s">
        <v>19</v>
      </c>
    </row>
    <row r="83" spans="1:13" ht="60" customHeight="1" x14ac:dyDescent="0.35">
      <c r="A83" s="9" t="s">
        <v>419</v>
      </c>
      <c r="B83" s="1" t="s">
        <v>420</v>
      </c>
      <c r="C83" s="2" t="s">
        <v>25</v>
      </c>
      <c r="D83" s="3" t="s">
        <v>16</v>
      </c>
      <c r="E83" s="3" t="s">
        <v>17</v>
      </c>
      <c r="F83" s="3" t="s">
        <v>18</v>
      </c>
      <c r="G83" s="3" t="s">
        <v>19</v>
      </c>
      <c r="H83" s="4" t="s">
        <v>19</v>
      </c>
      <c r="I83" s="1" t="s">
        <v>421</v>
      </c>
      <c r="J83" s="1" t="s">
        <v>422</v>
      </c>
      <c r="K83" s="1" t="s">
        <v>423</v>
      </c>
      <c r="L83" s="3" t="str">
        <f t="shared" si="0"/>
        <v>Outstanding</v>
      </c>
      <c r="M83" s="11" t="s">
        <v>19</v>
      </c>
    </row>
    <row r="84" spans="1:13" ht="60" customHeight="1" x14ac:dyDescent="0.35">
      <c r="A84" s="9" t="s">
        <v>424</v>
      </c>
      <c r="B84" s="1" t="s">
        <v>425</v>
      </c>
      <c r="C84" s="2" t="s">
        <v>25</v>
      </c>
      <c r="D84" s="3" t="s">
        <v>16</v>
      </c>
      <c r="E84" s="3" t="s">
        <v>17</v>
      </c>
      <c r="F84" s="3" t="s">
        <v>18</v>
      </c>
      <c r="G84" s="3" t="s">
        <v>19</v>
      </c>
      <c r="H84" s="4" t="s">
        <v>19</v>
      </c>
      <c r="I84" s="1" t="s">
        <v>426</v>
      </c>
      <c r="J84" s="1" t="s">
        <v>427</v>
      </c>
      <c r="K84" s="1" t="s">
        <v>428</v>
      </c>
      <c r="L84" s="3" t="str">
        <f t="shared" si="0"/>
        <v>Outstanding</v>
      </c>
      <c r="M84" s="11" t="s">
        <v>19</v>
      </c>
    </row>
    <row r="85" spans="1:13" ht="60" customHeight="1" x14ac:dyDescent="0.35">
      <c r="A85" s="9" t="s">
        <v>429</v>
      </c>
      <c r="B85" s="1" t="s">
        <v>430</v>
      </c>
      <c r="C85" s="2" t="s">
        <v>25</v>
      </c>
      <c r="D85" s="3" t="s">
        <v>16</v>
      </c>
      <c r="E85" s="3" t="s">
        <v>17</v>
      </c>
      <c r="F85" s="3" t="s">
        <v>18</v>
      </c>
      <c r="G85" s="3" t="s">
        <v>19</v>
      </c>
      <c r="H85" s="4" t="s">
        <v>19</v>
      </c>
      <c r="I85" s="1" t="s">
        <v>431</v>
      </c>
      <c r="J85" s="1" t="s">
        <v>427</v>
      </c>
      <c r="K85" s="1" t="s">
        <v>432</v>
      </c>
      <c r="L85" s="3" t="str">
        <f t="shared" si="0"/>
        <v>Outstanding</v>
      </c>
      <c r="M85" s="11" t="s">
        <v>19</v>
      </c>
    </row>
    <row r="86" spans="1:13" ht="60" customHeight="1" x14ac:dyDescent="0.35">
      <c r="A86" s="9" t="s">
        <v>433</v>
      </c>
      <c r="B86" s="1" t="s">
        <v>434</v>
      </c>
      <c r="C86" s="2" t="s">
        <v>25</v>
      </c>
      <c r="D86" s="3" t="s">
        <v>16</v>
      </c>
      <c r="E86" s="3" t="s">
        <v>17</v>
      </c>
      <c r="F86" s="3" t="s">
        <v>18</v>
      </c>
      <c r="G86" s="3" t="s">
        <v>19</v>
      </c>
      <c r="H86" s="4" t="s">
        <v>19</v>
      </c>
      <c r="I86" s="1" t="s">
        <v>435</v>
      </c>
      <c r="J86" s="1" t="s">
        <v>378</v>
      </c>
      <c r="K86" s="1" t="s">
        <v>436</v>
      </c>
      <c r="L86" s="3" t="str">
        <f t="shared" si="0"/>
        <v>Outstanding</v>
      </c>
      <c r="M86" s="11" t="s">
        <v>19</v>
      </c>
    </row>
    <row r="87" spans="1:13" ht="60" customHeight="1" x14ac:dyDescent="0.35">
      <c r="A87" s="9" t="s">
        <v>437</v>
      </c>
      <c r="B87" s="1" t="s">
        <v>438</v>
      </c>
      <c r="C87" s="2" t="s">
        <v>25</v>
      </c>
      <c r="D87" s="3" t="s">
        <v>16</v>
      </c>
      <c r="E87" s="3" t="s">
        <v>17</v>
      </c>
      <c r="F87" s="3" t="s">
        <v>18</v>
      </c>
      <c r="G87" s="3" t="s">
        <v>19</v>
      </c>
      <c r="H87" s="4" t="s">
        <v>19</v>
      </c>
      <c r="I87" s="1" t="s">
        <v>439</v>
      </c>
      <c r="J87" s="1" t="s">
        <v>388</v>
      </c>
      <c r="K87" s="1" t="s">
        <v>440</v>
      </c>
      <c r="L87" s="3" t="str">
        <f t="shared" si="0"/>
        <v>Outstanding</v>
      </c>
      <c r="M87" s="11" t="s">
        <v>19</v>
      </c>
    </row>
    <row r="88" spans="1:13" ht="60" customHeight="1" x14ac:dyDescent="0.35">
      <c r="A88" s="9" t="s">
        <v>441</v>
      </c>
      <c r="B88" s="1" t="s">
        <v>442</v>
      </c>
      <c r="C88" s="2" t="s">
        <v>25</v>
      </c>
      <c r="D88" s="3" t="s">
        <v>16</v>
      </c>
      <c r="E88" s="3" t="s">
        <v>17</v>
      </c>
      <c r="F88" s="3" t="s">
        <v>18</v>
      </c>
      <c r="G88" s="3" t="s">
        <v>19</v>
      </c>
      <c r="H88" s="4" t="s">
        <v>19</v>
      </c>
      <c r="I88" s="1" t="s">
        <v>443</v>
      </c>
      <c r="J88" s="1" t="s">
        <v>444</v>
      </c>
      <c r="K88" s="1" t="s">
        <v>445</v>
      </c>
      <c r="L88" s="3" t="str">
        <f t="shared" si="0"/>
        <v>Outstanding</v>
      </c>
      <c r="M88" s="11" t="s">
        <v>19</v>
      </c>
    </row>
    <row r="89" spans="1:13" ht="60" customHeight="1" x14ac:dyDescent="0.35">
      <c r="A89" s="9" t="s">
        <v>446</v>
      </c>
      <c r="B89" s="1" t="s">
        <v>447</v>
      </c>
      <c r="C89" s="2" t="s">
        <v>25</v>
      </c>
      <c r="D89" s="3" t="s">
        <v>16</v>
      </c>
      <c r="E89" s="3" t="s">
        <v>17</v>
      </c>
      <c r="F89" s="3" t="s">
        <v>18</v>
      </c>
      <c r="G89" s="3" t="s">
        <v>19</v>
      </c>
      <c r="H89" s="4" t="s">
        <v>19</v>
      </c>
      <c r="I89" s="1" t="s">
        <v>448</v>
      </c>
      <c r="J89" s="1" t="s">
        <v>378</v>
      </c>
      <c r="K89" s="1" t="s">
        <v>449</v>
      </c>
      <c r="L89" s="3" t="str">
        <f t="shared" si="0"/>
        <v>Outstanding</v>
      </c>
      <c r="M89" s="11" t="s">
        <v>19</v>
      </c>
    </row>
    <row r="90" spans="1:13" ht="60" customHeight="1" x14ac:dyDescent="0.35">
      <c r="A90" s="9" t="s">
        <v>450</v>
      </c>
      <c r="B90" s="1" t="s">
        <v>451</v>
      </c>
      <c r="C90" s="2" t="s">
        <v>25</v>
      </c>
      <c r="D90" s="3" t="s">
        <v>16</v>
      </c>
      <c r="E90" s="3" t="s">
        <v>17</v>
      </c>
      <c r="F90" s="3" t="s">
        <v>18</v>
      </c>
      <c r="G90" s="3" t="s">
        <v>19</v>
      </c>
      <c r="H90" s="4" t="s">
        <v>19</v>
      </c>
      <c r="I90" s="1" t="s">
        <v>452</v>
      </c>
      <c r="J90" s="1" t="s">
        <v>388</v>
      </c>
      <c r="K90" s="1" t="s">
        <v>453</v>
      </c>
      <c r="L90" s="3" t="str">
        <f t="shared" si="0"/>
        <v>Outstanding</v>
      </c>
      <c r="M90" s="11" t="s">
        <v>19</v>
      </c>
    </row>
    <row r="91" spans="1:13" ht="60" customHeight="1" x14ac:dyDescent="0.35">
      <c r="A91" s="9" t="s">
        <v>454</v>
      </c>
      <c r="B91" s="1" t="s">
        <v>455</v>
      </c>
      <c r="C91" s="2" t="s">
        <v>25</v>
      </c>
      <c r="D91" s="3" t="s">
        <v>16</v>
      </c>
      <c r="E91" s="3" t="s">
        <v>17</v>
      </c>
      <c r="F91" s="3" t="s">
        <v>18</v>
      </c>
      <c r="G91" s="3" t="s">
        <v>19</v>
      </c>
      <c r="H91" s="4" t="s">
        <v>19</v>
      </c>
      <c r="I91" s="1" t="s">
        <v>456</v>
      </c>
      <c r="J91" s="1" t="s">
        <v>444</v>
      </c>
      <c r="K91" s="1" t="s">
        <v>457</v>
      </c>
      <c r="L91" s="3" t="str">
        <f t="shared" si="0"/>
        <v>Outstanding</v>
      </c>
      <c r="M91" s="11" t="s">
        <v>19</v>
      </c>
    </row>
    <row r="92" spans="1:13" ht="60" customHeight="1" x14ac:dyDescent="0.35">
      <c r="A92" s="9" t="s">
        <v>458</v>
      </c>
      <c r="B92" s="1" t="s">
        <v>459</v>
      </c>
      <c r="C92" s="2" t="s">
        <v>25</v>
      </c>
      <c r="D92" s="3" t="s">
        <v>16</v>
      </c>
      <c r="E92" s="3" t="s">
        <v>17</v>
      </c>
      <c r="F92" s="3" t="s">
        <v>18</v>
      </c>
      <c r="G92" s="3" t="s">
        <v>19</v>
      </c>
      <c r="H92" s="4" t="s">
        <v>19</v>
      </c>
      <c r="I92" s="1" t="s">
        <v>460</v>
      </c>
      <c r="J92" s="1" t="s">
        <v>378</v>
      </c>
      <c r="K92" s="1" t="s">
        <v>461</v>
      </c>
      <c r="L92" s="3" t="str">
        <f t="shared" si="0"/>
        <v>Outstanding</v>
      </c>
      <c r="M92" s="11" t="s">
        <v>19</v>
      </c>
    </row>
    <row r="93" spans="1:13" ht="60" customHeight="1" x14ac:dyDescent="0.35">
      <c r="A93" s="9" t="s">
        <v>462</v>
      </c>
      <c r="B93" s="1" t="s">
        <v>463</v>
      </c>
      <c r="C93" s="2" t="s">
        <v>25</v>
      </c>
      <c r="D93" s="3" t="s">
        <v>16</v>
      </c>
      <c r="E93" s="3" t="s">
        <v>17</v>
      </c>
      <c r="F93" s="3" t="s">
        <v>18</v>
      </c>
      <c r="G93" s="3" t="s">
        <v>19</v>
      </c>
      <c r="H93" s="4" t="s">
        <v>19</v>
      </c>
      <c r="I93" s="1" t="s">
        <v>464</v>
      </c>
      <c r="J93" s="1" t="s">
        <v>378</v>
      </c>
      <c r="K93" s="1" t="s">
        <v>465</v>
      </c>
      <c r="L93" s="3" t="str">
        <f t="shared" si="0"/>
        <v>Outstanding</v>
      </c>
      <c r="M93" s="11" t="s">
        <v>19</v>
      </c>
    </row>
    <row r="94" spans="1:13" ht="60" customHeight="1" x14ac:dyDescent="0.35">
      <c r="A94" s="9" t="s">
        <v>466</v>
      </c>
      <c r="B94" s="1" t="s">
        <v>467</v>
      </c>
      <c r="C94" s="2" t="s">
        <v>25</v>
      </c>
      <c r="D94" s="3" t="s">
        <v>16</v>
      </c>
      <c r="E94" s="3" t="s">
        <v>17</v>
      </c>
      <c r="F94" s="3" t="s">
        <v>18</v>
      </c>
      <c r="G94" s="3" t="s">
        <v>19</v>
      </c>
      <c r="H94" s="4" t="s">
        <v>19</v>
      </c>
      <c r="I94" s="1" t="s">
        <v>468</v>
      </c>
      <c r="J94" s="1" t="s">
        <v>388</v>
      </c>
      <c r="K94" s="1" t="s">
        <v>469</v>
      </c>
      <c r="L94" s="3" t="str">
        <f t="shared" si="0"/>
        <v>Outstanding</v>
      </c>
      <c r="M94" s="11" t="s">
        <v>19</v>
      </c>
    </row>
    <row r="95" spans="1:13" ht="60" customHeight="1" x14ac:dyDescent="0.35">
      <c r="A95" s="9" t="s">
        <v>470</v>
      </c>
      <c r="B95" s="1" t="s">
        <v>471</v>
      </c>
      <c r="C95" s="2" t="s">
        <v>25</v>
      </c>
      <c r="D95" s="3" t="s">
        <v>16</v>
      </c>
      <c r="E95" s="3" t="s">
        <v>17</v>
      </c>
      <c r="F95" s="3" t="s">
        <v>18</v>
      </c>
      <c r="G95" s="3" t="s">
        <v>19</v>
      </c>
      <c r="H95" s="4" t="s">
        <v>19</v>
      </c>
      <c r="I95" s="1" t="s">
        <v>472</v>
      </c>
      <c r="J95" s="1" t="s">
        <v>444</v>
      </c>
      <c r="K95" s="1" t="s">
        <v>473</v>
      </c>
      <c r="L95" s="3" t="str">
        <f t="shared" si="0"/>
        <v>Outstanding</v>
      </c>
      <c r="M95" s="11" t="s">
        <v>19</v>
      </c>
    </row>
    <row r="96" spans="1:13" ht="60" customHeight="1" x14ac:dyDescent="0.35">
      <c r="A96" s="9" t="s">
        <v>474</v>
      </c>
      <c r="B96" s="1" t="s">
        <v>475</v>
      </c>
      <c r="C96" s="2" t="s">
        <v>25</v>
      </c>
      <c r="D96" s="3" t="s">
        <v>16</v>
      </c>
      <c r="E96" s="3" t="s">
        <v>17</v>
      </c>
      <c r="F96" s="3" t="s">
        <v>18</v>
      </c>
      <c r="G96" s="3" t="s">
        <v>19</v>
      </c>
      <c r="H96" s="4" t="s">
        <v>19</v>
      </c>
      <c r="I96" s="1" t="s">
        <v>476</v>
      </c>
      <c r="J96" s="1" t="s">
        <v>378</v>
      </c>
      <c r="K96" s="1" t="s">
        <v>477</v>
      </c>
      <c r="L96" s="3" t="str">
        <f t="shared" si="0"/>
        <v>Outstanding</v>
      </c>
      <c r="M96" s="11" t="s">
        <v>19</v>
      </c>
    </row>
    <row r="97" spans="1:13" ht="60" customHeight="1" x14ac:dyDescent="0.35">
      <c r="A97" s="9" t="s">
        <v>478</v>
      </c>
      <c r="B97" s="1" t="s">
        <v>479</v>
      </c>
      <c r="C97" s="2" t="s">
        <v>25</v>
      </c>
      <c r="D97" s="3" t="s">
        <v>16</v>
      </c>
      <c r="E97" s="3" t="s">
        <v>17</v>
      </c>
      <c r="F97" s="3" t="s">
        <v>18</v>
      </c>
      <c r="G97" s="3" t="s">
        <v>19</v>
      </c>
      <c r="H97" s="4" t="s">
        <v>19</v>
      </c>
      <c r="I97" s="1" t="s">
        <v>480</v>
      </c>
      <c r="J97" s="1" t="s">
        <v>388</v>
      </c>
      <c r="K97" s="1" t="s">
        <v>481</v>
      </c>
      <c r="L97" s="3" t="str">
        <f t="shared" si="0"/>
        <v>Outstanding</v>
      </c>
      <c r="M97" s="11" t="s">
        <v>19</v>
      </c>
    </row>
    <row r="98" spans="1:13" ht="60" customHeight="1" x14ac:dyDescent="0.35">
      <c r="A98" s="9" t="s">
        <v>482</v>
      </c>
      <c r="B98" s="1" t="s">
        <v>483</v>
      </c>
      <c r="C98" s="2" t="s">
        <v>25</v>
      </c>
      <c r="D98" s="3" t="s">
        <v>16</v>
      </c>
      <c r="E98" s="3" t="s">
        <v>17</v>
      </c>
      <c r="F98" s="3" t="s">
        <v>18</v>
      </c>
      <c r="G98" s="3" t="s">
        <v>19</v>
      </c>
      <c r="H98" s="4" t="s">
        <v>19</v>
      </c>
      <c r="I98" s="1" t="s">
        <v>484</v>
      </c>
      <c r="J98" s="1" t="s">
        <v>444</v>
      </c>
      <c r="K98" s="1" t="s">
        <v>485</v>
      </c>
      <c r="L98" s="3" t="str">
        <f t="shared" si="0"/>
        <v>Outstanding</v>
      </c>
      <c r="M98" s="11" t="s">
        <v>19</v>
      </c>
    </row>
    <row r="99" spans="1:13" ht="60" customHeight="1" x14ac:dyDescent="0.35">
      <c r="A99" s="9" t="s">
        <v>486</v>
      </c>
      <c r="B99" s="1" t="s">
        <v>487</v>
      </c>
      <c r="C99" s="2" t="s">
        <v>25</v>
      </c>
      <c r="D99" s="3" t="s">
        <v>16</v>
      </c>
      <c r="E99" s="3" t="s">
        <v>17</v>
      </c>
      <c r="F99" s="3" t="s">
        <v>18</v>
      </c>
      <c r="G99" s="3" t="s">
        <v>19</v>
      </c>
      <c r="H99" s="4" t="s">
        <v>19</v>
      </c>
      <c r="I99" s="1" t="s">
        <v>488</v>
      </c>
      <c r="J99" s="1" t="s">
        <v>378</v>
      </c>
      <c r="K99" s="1" t="s">
        <v>489</v>
      </c>
      <c r="L99" s="3" t="str">
        <f t="shared" si="0"/>
        <v>Outstanding</v>
      </c>
      <c r="M99" s="11" t="s">
        <v>19</v>
      </c>
    </row>
    <row r="100" spans="1:13" ht="60" customHeight="1" x14ac:dyDescent="0.35">
      <c r="A100" s="9" t="s">
        <v>490</v>
      </c>
      <c r="B100" s="1" t="s">
        <v>491</v>
      </c>
      <c r="C100" s="2" t="s">
        <v>25</v>
      </c>
      <c r="D100" s="3" t="s">
        <v>16</v>
      </c>
      <c r="E100" s="3" t="s">
        <v>17</v>
      </c>
      <c r="F100" s="3" t="s">
        <v>18</v>
      </c>
      <c r="G100" s="3" t="s">
        <v>19</v>
      </c>
      <c r="H100" s="4" t="s">
        <v>19</v>
      </c>
      <c r="I100" s="1" t="s">
        <v>492</v>
      </c>
      <c r="J100" s="1" t="s">
        <v>388</v>
      </c>
      <c r="K100" s="1" t="s">
        <v>493</v>
      </c>
      <c r="L100" s="3" t="str">
        <f t="shared" si="0"/>
        <v>Outstanding</v>
      </c>
      <c r="M100" s="11" t="s">
        <v>19</v>
      </c>
    </row>
    <row r="101" spans="1:13" ht="60" customHeight="1" x14ac:dyDescent="0.35">
      <c r="A101" s="9" t="s">
        <v>494</v>
      </c>
      <c r="B101" s="1" t="s">
        <v>495</v>
      </c>
      <c r="C101" s="2" t="s">
        <v>25</v>
      </c>
      <c r="D101" s="3" t="s">
        <v>16</v>
      </c>
      <c r="E101" s="3" t="s">
        <v>17</v>
      </c>
      <c r="F101" s="3" t="s">
        <v>18</v>
      </c>
      <c r="G101" s="3" t="s">
        <v>19</v>
      </c>
      <c r="H101" s="4" t="s">
        <v>19</v>
      </c>
      <c r="I101" s="1" t="s">
        <v>496</v>
      </c>
      <c r="J101" s="1" t="s">
        <v>444</v>
      </c>
      <c r="K101" s="1" t="s">
        <v>497</v>
      </c>
      <c r="L101" s="3" t="str">
        <f t="shared" si="0"/>
        <v>Outstanding</v>
      </c>
      <c r="M101" s="11" t="s">
        <v>19</v>
      </c>
    </row>
    <row r="102" spans="1:13" ht="60" customHeight="1" x14ac:dyDescent="0.35">
      <c r="A102" s="9" t="s">
        <v>498</v>
      </c>
      <c r="B102" s="1" t="s">
        <v>499</v>
      </c>
      <c r="C102" s="2" t="s">
        <v>15</v>
      </c>
      <c r="D102" s="3" t="s">
        <v>16</v>
      </c>
      <c r="E102" s="3" t="s">
        <v>17</v>
      </c>
      <c r="F102" s="3" t="s">
        <v>18</v>
      </c>
      <c r="G102" s="3" t="s">
        <v>19</v>
      </c>
      <c r="H102" s="4" t="s">
        <v>19</v>
      </c>
      <c r="I102" s="1" t="s">
        <v>500</v>
      </c>
      <c r="J102" s="1" t="s">
        <v>501</v>
      </c>
      <c r="K102" s="1" t="s">
        <v>502</v>
      </c>
      <c r="L102" s="3" t="str">
        <f t="shared" si="0"/>
        <v>Outstanding</v>
      </c>
      <c r="M102" s="11" t="s">
        <v>19</v>
      </c>
    </row>
    <row r="103" spans="1:13" ht="60" customHeight="1" x14ac:dyDescent="0.35">
      <c r="A103" s="9" t="s">
        <v>503</v>
      </c>
      <c r="B103" s="1" t="s">
        <v>504</v>
      </c>
      <c r="C103" s="2" t="s">
        <v>41</v>
      </c>
      <c r="D103" s="3" t="s">
        <v>16</v>
      </c>
      <c r="E103" s="3" t="s">
        <v>17</v>
      </c>
      <c r="F103" s="3" t="s">
        <v>18</v>
      </c>
      <c r="G103" s="3" t="s">
        <v>19</v>
      </c>
      <c r="H103" s="4" t="s">
        <v>19</v>
      </c>
      <c r="I103" s="1" t="s">
        <v>505</v>
      </c>
      <c r="J103" s="1" t="s">
        <v>506</v>
      </c>
      <c r="K103" s="1" t="s">
        <v>507</v>
      </c>
      <c r="L103" s="3" t="str">
        <f t="shared" si="0"/>
        <v>Outstanding</v>
      </c>
      <c r="M103" s="11" t="s">
        <v>19</v>
      </c>
    </row>
    <row r="104" spans="1:13" ht="60" customHeight="1" x14ac:dyDescent="0.35">
      <c r="A104" s="9" t="s">
        <v>508</v>
      </c>
      <c r="B104" s="1" t="s">
        <v>509</v>
      </c>
      <c r="C104" s="2" t="s">
        <v>25</v>
      </c>
      <c r="D104" s="3" t="s">
        <v>16</v>
      </c>
      <c r="E104" s="3" t="s">
        <v>17</v>
      </c>
      <c r="F104" s="3" t="s">
        <v>18</v>
      </c>
      <c r="G104" s="3" t="s">
        <v>19</v>
      </c>
      <c r="H104" s="4" t="s">
        <v>19</v>
      </c>
      <c r="I104" s="1" t="s">
        <v>510</v>
      </c>
      <c r="J104" s="1" t="s">
        <v>378</v>
      </c>
      <c r="K104" s="1" t="s">
        <v>511</v>
      </c>
      <c r="L104" s="3" t="str">
        <f t="shared" si="0"/>
        <v>Outstanding</v>
      </c>
      <c r="M104" s="11" t="s">
        <v>19</v>
      </c>
    </row>
    <row r="105" spans="1:13" ht="60" customHeight="1" x14ac:dyDescent="0.35">
      <c r="A105" s="9" t="s">
        <v>512</v>
      </c>
      <c r="B105" s="1" t="s">
        <v>513</v>
      </c>
      <c r="C105" s="2" t="s">
        <v>25</v>
      </c>
      <c r="D105" s="3" t="s">
        <v>16</v>
      </c>
      <c r="E105" s="3" t="s">
        <v>17</v>
      </c>
      <c r="F105" s="3" t="s">
        <v>18</v>
      </c>
      <c r="G105" s="3" t="s">
        <v>19</v>
      </c>
      <c r="H105" s="4" t="s">
        <v>19</v>
      </c>
      <c r="I105" s="1" t="s">
        <v>514</v>
      </c>
      <c r="J105" s="1" t="s">
        <v>515</v>
      </c>
      <c r="K105" s="1" t="s">
        <v>516</v>
      </c>
      <c r="L105" s="3" t="str">
        <f t="shared" si="0"/>
        <v>Outstanding</v>
      </c>
      <c r="M105" s="11" t="s">
        <v>19</v>
      </c>
    </row>
    <row r="106" spans="1:13" ht="60" customHeight="1" x14ac:dyDescent="0.35">
      <c r="A106" s="9" t="s">
        <v>517</v>
      </c>
      <c r="B106" s="1" t="s">
        <v>518</v>
      </c>
      <c r="C106" s="2" t="s">
        <v>25</v>
      </c>
      <c r="D106" s="3" t="s">
        <v>16</v>
      </c>
      <c r="E106" s="3" t="s">
        <v>17</v>
      </c>
      <c r="F106" s="3" t="s">
        <v>18</v>
      </c>
      <c r="G106" s="3" t="s">
        <v>19</v>
      </c>
      <c r="H106" s="4" t="s">
        <v>19</v>
      </c>
      <c r="I106" s="1" t="s">
        <v>519</v>
      </c>
      <c r="J106" s="1" t="s">
        <v>515</v>
      </c>
      <c r="K106" s="1" t="s">
        <v>520</v>
      </c>
      <c r="L106" s="3" t="str">
        <f t="shared" si="0"/>
        <v>Outstanding</v>
      </c>
      <c r="M106" s="11" t="s">
        <v>19</v>
      </c>
    </row>
    <row r="107" spans="1:13" ht="60" customHeight="1" x14ac:dyDescent="0.35">
      <c r="A107" s="9" t="s">
        <v>521</v>
      </c>
      <c r="B107" s="1" t="s">
        <v>522</v>
      </c>
      <c r="C107" s="2" t="s">
        <v>25</v>
      </c>
      <c r="D107" s="3" t="s">
        <v>16</v>
      </c>
      <c r="E107" s="3" t="s">
        <v>17</v>
      </c>
      <c r="F107" s="3" t="s">
        <v>18</v>
      </c>
      <c r="G107" s="3" t="s">
        <v>19</v>
      </c>
      <c r="H107" s="4" t="s">
        <v>19</v>
      </c>
      <c r="I107" s="1" t="s">
        <v>523</v>
      </c>
      <c r="J107" s="1" t="s">
        <v>515</v>
      </c>
      <c r="K107" s="1" t="s">
        <v>524</v>
      </c>
      <c r="L107" s="3" t="str">
        <f t="shared" si="0"/>
        <v>Outstanding</v>
      </c>
      <c r="M107" s="11" t="s">
        <v>19</v>
      </c>
    </row>
    <row r="108" spans="1:13" ht="60" customHeight="1" x14ac:dyDescent="0.35">
      <c r="A108" s="9" t="s">
        <v>525</v>
      </c>
      <c r="B108" s="1" t="s">
        <v>526</v>
      </c>
      <c r="C108" s="2" t="s">
        <v>25</v>
      </c>
      <c r="D108" s="3" t="s">
        <v>16</v>
      </c>
      <c r="E108" s="3" t="s">
        <v>17</v>
      </c>
      <c r="F108" s="3" t="s">
        <v>18</v>
      </c>
      <c r="G108" s="3" t="s">
        <v>19</v>
      </c>
      <c r="H108" s="4" t="s">
        <v>19</v>
      </c>
      <c r="I108" s="1" t="s">
        <v>527</v>
      </c>
      <c r="J108" s="1" t="s">
        <v>528</v>
      </c>
      <c r="K108" s="1" t="s">
        <v>529</v>
      </c>
      <c r="L108" s="3" t="str">
        <f t="shared" si="0"/>
        <v>Outstanding</v>
      </c>
      <c r="M108" s="11" t="s">
        <v>19</v>
      </c>
    </row>
    <row r="109" spans="1:13" ht="60" customHeight="1" x14ac:dyDescent="0.35">
      <c r="A109" s="9" t="s">
        <v>530</v>
      </c>
      <c r="B109" s="1" t="s">
        <v>531</v>
      </c>
      <c r="C109" s="2" t="s">
        <v>25</v>
      </c>
      <c r="D109" s="3" t="s">
        <v>16</v>
      </c>
      <c r="E109" s="3" t="s">
        <v>17</v>
      </c>
      <c r="F109" s="3" t="s">
        <v>18</v>
      </c>
      <c r="G109" s="3" t="s">
        <v>19</v>
      </c>
      <c r="H109" s="4" t="s">
        <v>19</v>
      </c>
      <c r="I109" s="1" t="s">
        <v>532</v>
      </c>
      <c r="J109" s="1" t="s">
        <v>528</v>
      </c>
      <c r="K109" s="1" t="s">
        <v>533</v>
      </c>
      <c r="L109" s="3" t="str">
        <f t="shared" si="0"/>
        <v>Outstanding</v>
      </c>
      <c r="M109" s="11" t="s">
        <v>19</v>
      </c>
    </row>
    <row r="110" spans="1:13" ht="60" customHeight="1" x14ac:dyDescent="0.35">
      <c r="A110" s="9" t="s">
        <v>534</v>
      </c>
      <c r="B110" s="1" t="s">
        <v>535</v>
      </c>
      <c r="C110" s="2" t="s">
        <v>25</v>
      </c>
      <c r="D110" s="3" t="s">
        <v>16</v>
      </c>
      <c r="E110" s="3" t="s">
        <v>17</v>
      </c>
      <c r="F110" s="3" t="s">
        <v>18</v>
      </c>
      <c r="G110" s="3" t="s">
        <v>19</v>
      </c>
      <c r="H110" s="4" t="s">
        <v>19</v>
      </c>
      <c r="I110" s="1" t="s">
        <v>536</v>
      </c>
      <c r="J110" s="1" t="s">
        <v>537</v>
      </c>
      <c r="K110" s="1" t="s">
        <v>538</v>
      </c>
      <c r="L110" s="3" t="str">
        <f t="shared" si="0"/>
        <v>Outstanding</v>
      </c>
      <c r="M110" s="11" t="s">
        <v>19</v>
      </c>
    </row>
    <row r="111" spans="1:13" ht="60" customHeight="1" x14ac:dyDescent="0.35">
      <c r="A111" s="9" t="s">
        <v>539</v>
      </c>
      <c r="B111" s="1" t="s">
        <v>540</v>
      </c>
      <c r="C111" s="2" t="s">
        <v>25</v>
      </c>
      <c r="D111" s="3" t="s">
        <v>16</v>
      </c>
      <c r="E111" s="3" t="s">
        <v>17</v>
      </c>
      <c r="F111" s="3" t="s">
        <v>18</v>
      </c>
      <c r="G111" s="3" t="s">
        <v>19</v>
      </c>
      <c r="H111" s="4" t="s">
        <v>19</v>
      </c>
      <c r="I111" s="1" t="s">
        <v>541</v>
      </c>
      <c r="J111" s="1" t="s">
        <v>542</v>
      </c>
      <c r="K111" s="1" t="s">
        <v>543</v>
      </c>
      <c r="L111" s="3" t="str">
        <f t="shared" si="0"/>
        <v>Outstanding</v>
      </c>
      <c r="M111" s="11" t="s">
        <v>19</v>
      </c>
    </row>
    <row r="112" spans="1:13" ht="60" customHeight="1" x14ac:dyDescent="0.35">
      <c r="A112" s="9" t="s">
        <v>544</v>
      </c>
      <c r="B112" s="1" t="s">
        <v>545</v>
      </c>
      <c r="C112" s="2" t="s">
        <v>25</v>
      </c>
      <c r="D112" s="3" t="s">
        <v>16</v>
      </c>
      <c r="E112" s="3" t="s">
        <v>17</v>
      </c>
      <c r="F112" s="3" t="s">
        <v>18</v>
      </c>
      <c r="G112" s="3" t="s">
        <v>19</v>
      </c>
      <c r="H112" s="4" t="s">
        <v>19</v>
      </c>
      <c r="I112" s="1" t="s">
        <v>546</v>
      </c>
      <c r="J112" s="1" t="s">
        <v>547</v>
      </c>
      <c r="K112" s="1" t="s">
        <v>548</v>
      </c>
      <c r="L112" s="3" t="str">
        <f t="shared" si="0"/>
        <v>Outstanding</v>
      </c>
      <c r="M112" s="11" t="s">
        <v>19</v>
      </c>
    </row>
    <row r="113" spans="1:13" ht="60" customHeight="1" x14ac:dyDescent="0.35">
      <c r="A113" s="9" t="s">
        <v>549</v>
      </c>
      <c r="B113" s="1" t="s">
        <v>550</v>
      </c>
      <c r="C113" s="2" t="s">
        <v>25</v>
      </c>
      <c r="D113" s="3" t="s">
        <v>16</v>
      </c>
      <c r="E113" s="3" t="s">
        <v>17</v>
      </c>
      <c r="F113" s="3" t="s">
        <v>18</v>
      </c>
      <c r="G113" s="3" t="s">
        <v>19</v>
      </c>
      <c r="H113" s="4" t="s">
        <v>19</v>
      </c>
      <c r="I113" s="1" t="s">
        <v>551</v>
      </c>
      <c r="J113" s="1" t="s">
        <v>552</v>
      </c>
      <c r="K113" s="1" t="s">
        <v>553</v>
      </c>
      <c r="L113" s="3" t="str">
        <f t="shared" si="0"/>
        <v>Outstanding</v>
      </c>
      <c r="M113" s="11" t="s">
        <v>19</v>
      </c>
    </row>
    <row r="114" spans="1:13" ht="60" customHeight="1" x14ac:dyDescent="0.35">
      <c r="A114" s="9" t="s">
        <v>554</v>
      </c>
      <c r="B114" s="1" t="s">
        <v>555</v>
      </c>
      <c r="C114" s="2" t="s">
        <v>25</v>
      </c>
      <c r="D114" s="3" t="s">
        <v>16</v>
      </c>
      <c r="E114" s="3" t="s">
        <v>17</v>
      </c>
      <c r="F114" s="3" t="s">
        <v>18</v>
      </c>
      <c r="G114" s="3" t="s">
        <v>19</v>
      </c>
      <c r="H114" s="4" t="s">
        <v>19</v>
      </c>
      <c r="I114" s="1" t="s">
        <v>556</v>
      </c>
      <c r="J114" s="1" t="s">
        <v>557</v>
      </c>
      <c r="K114" s="1" t="s">
        <v>558</v>
      </c>
      <c r="L114" s="3" t="str">
        <f t="shared" si="0"/>
        <v>Outstanding</v>
      </c>
      <c r="M114" s="11" t="s">
        <v>19</v>
      </c>
    </row>
    <row r="115" spans="1:13" ht="60" customHeight="1" x14ac:dyDescent="0.35">
      <c r="A115" s="9" t="s">
        <v>559</v>
      </c>
      <c r="B115" s="1" t="s">
        <v>560</v>
      </c>
      <c r="C115" s="2" t="s">
        <v>25</v>
      </c>
      <c r="D115" s="3" t="s">
        <v>16</v>
      </c>
      <c r="E115" s="3" t="s">
        <v>17</v>
      </c>
      <c r="F115" s="3" t="s">
        <v>18</v>
      </c>
      <c r="G115" s="3" t="s">
        <v>19</v>
      </c>
      <c r="H115" s="4" t="s">
        <v>19</v>
      </c>
      <c r="I115" s="1" t="s">
        <v>561</v>
      </c>
      <c r="J115" s="1" t="s">
        <v>562</v>
      </c>
      <c r="K115" s="1" t="s">
        <v>563</v>
      </c>
      <c r="L115" s="3" t="str">
        <f t="shared" si="0"/>
        <v>Outstanding</v>
      </c>
      <c r="M115" s="11" t="s">
        <v>19</v>
      </c>
    </row>
    <row r="116" spans="1:13" ht="60" customHeight="1" x14ac:dyDescent="0.35">
      <c r="A116" s="9" t="s">
        <v>564</v>
      </c>
      <c r="B116" s="1" t="s">
        <v>565</v>
      </c>
      <c r="C116" s="2" t="s">
        <v>25</v>
      </c>
      <c r="D116" s="3" t="s">
        <v>16</v>
      </c>
      <c r="E116" s="3" t="s">
        <v>17</v>
      </c>
      <c r="F116" s="3" t="s">
        <v>18</v>
      </c>
      <c r="G116" s="3" t="s">
        <v>19</v>
      </c>
      <c r="H116" s="4" t="s">
        <v>19</v>
      </c>
      <c r="I116" s="1" t="s">
        <v>566</v>
      </c>
      <c r="J116" s="1" t="s">
        <v>567</v>
      </c>
      <c r="K116" s="1" t="s">
        <v>568</v>
      </c>
      <c r="L116" s="3" t="str">
        <f t="shared" si="0"/>
        <v>Outstanding</v>
      </c>
      <c r="M116" s="11" t="s">
        <v>19</v>
      </c>
    </row>
    <row r="117" spans="1:13" ht="60" customHeight="1" x14ac:dyDescent="0.35">
      <c r="A117" s="9" t="s">
        <v>569</v>
      </c>
      <c r="B117" s="1" t="s">
        <v>570</v>
      </c>
      <c r="C117" s="2" t="s">
        <v>25</v>
      </c>
      <c r="D117" s="3" t="s">
        <v>16</v>
      </c>
      <c r="E117" s="3" t="s">
        <v>17</v>
      </c>
      <c r="F117" s="3" t="s">
        <v>18</v>
      </c>
      <c r="G117" s="3" t="s">
        <v>19</v>
      </c>
      <c r="H117" s="4" t="s">
        <v>19</v>
      </c>
      <c r="I117" s="1" t="s">
        <v>571</v>
      </c>
      <c r="J117" s="1" t="s">
        <v>572</v>
      </c>
      <c r="K117" s="1" t="s">
        <v>573</v>
      </c>
      <c r="L117" s="3" t="str">
        <f t="shared" si="0"/>
        <v>Outstanding</v>
      </c>
      <c r="M117" s="11" t="s">
        <v>19</v>
      </c>
    </row>
    <row r="118" spans="1:13" ht="60" customHeight="1" x14ac:dyDescent="0.35">
      <c r="A118" s="9" t="s">
        <v>574</v>
      </c>
      <c r="B118" s="1" t="s">
        <v>575</v>
      </c>
      <c r="C118" s="2" t="s">
        <v>25</v>
      </c>
      <c r="D118" s="3" t="s">
        <v>16</v>
      </c>
      <c r="E118" s="3" t="s">
        <v>17</v>
      </c>
      <c r="F118" s="3" t="s">
        <v>18</v>
      </c>
      <c r="G118" s="3" t="s">
        <v>19</v>
      </c>
      <c r="H118" s="4" t="s">
        <v>19</v>
      </c>
      <c r="I118" s="1" t="s">
        <v>576</v>
      </c>
      <c r="J118" s="1" t="s">
        <v>577</v>
      </c>
      <c r="K118" s="1" t="s">
        <v>578</v>
      </c>
      <c r="L118" s="3" t="str">
        <f t="shared" si="0"/>
        <v>Outstanding</v>
      </c>
      <c r="M118" s="11" t="s">
        <v>19</v>
      </c>
    </row>
    <row r="119" spans="1:13" ht="60" customHeight="1" x14ac:dyDescent="0.35">
      <c r="A119" s="9" t="s">
        <v>579</v>
      </c>
      <c r="B119" s="1" t="s">
        <v>580</v>
      </c>
      <c r="C119" s="2" t="s">
        <v>25</v>
      </c>
      <c r="D119" s="3" t="s">
        <v>16</v>
      </c>
      <c r="E119" s="3" t="s">
        <v>17</v>
      </c>
      <c r="F119" s="3" t="s">
        <v>18</v>
      </c>
      <c r="G119" s="3" t="s">
        <v>19</v>
      </c>
      <c r="H119" s="4" t="s">
        <v>19</v>
      </c>
      <c r="I119" s="1" t="s">
        <v>581</v>
      </c>
      <c r="J119" s="1" t="s">
        <v>582</v>
      </c>
      <c r="K119" s="1" t="s">
        <v>583</v>
      </c>
      <c r="L119" s="3" t="str">
        <f t="shared" si="0"/>
        <v>Outstanding</v>
      </c>
      <c r="M119" s="11" t="s">
        <v>19</v>
      </c>
    </row>
    <row r="120" spans="1:13" ht="60" customHeight="1" x14ac:dyDescent="0.35">
      <c r="A120" s="9" t="s">
        <v>584</v>
      </c>
      <c r="B120" s="1" t="s">
        <v>585</v>
      </c>
      <c r="C120" s="2" t="s">
        <v>25</v>
      </c>
      <c r="D120" s="3" t="s">
        <v>16</v>
      </c>
      <c r="E120" s="3" t="s">
        <v>17</v>
      </c>
      <c r="F120" s="3" t="s">
        <v>18</v>
      </c>
      <c r="G120" s="3" t="s">
        <v>19</v>
      </c>
      <c r="H120" s="4" t="s">
        <v>19</v>
      </c>
      <c r="I120" s="1" t="s">
        <v>586</v>
      </c>
      <c r="J120" s="1" t="s">
        <v>587</v>
      </c>
      <c r="K120" s="1" t="s">
        <v>588</v>
      </c>
      <c r="L120" s="3" t="str">
        <f t="shared" si="0"/>
        <v>Outstanding</v>
      </c>
      <c r="M120" s="11" t="s">
        <v>19</v>
      </c>
    </row>
    <row r="121" spans="1:13" ht="60" customHeight="1" x14ac:dyDescent="0.35">
      <c r="A121" s="9" t="s">
        <v>589</v>
      </c>
      <c r="B121" s="1" t="s">
        <v>590</v>
      </c>
      <c r="C121" s="2" t="s">
        <v>25</v>
      </c>
      <c r="D121" s="3" t="s">
        <v>16</v>
      </c>
      <c r="E121" s="3" t="s">
        <v>17</v>
      </c>
      <c r="F121" s="3" t="s">
        <v>18</v>
      </c>
      <c r="G121" s="3" t="s">
        <v>19</v>
      </c>
      <c r="H121" s="4" t="s">
        <v>19</v>
      </c>
      <c r="I121" s="1" t="s">
        <v>591</v>
      </c>
      <c r="J121" s="1" t="s">
        <v>557</v>
      </c>
      <c r="K121" s="1" t="s">
        <v>592</v>
      </c>
      <c r="L121" s="3" t="str">
        <f t="shared" si="0"/>
        <v>Outstanding</v>
      </c>
      <c r="M121" s="11" t="s">
        <v>19</v>
      </c>
    </row>
    <row r="122" spans="1:13" ht="60" customHeight="1" x14ac:dyDescent="0.35">
      <c r="A122" s="9" t="s">
        <v>593</v>
      </c>
      <c r="B122" s="1" t="s">
        <v>594</v>
      </c>
      <c r="C122" s="2" t="s">
        <v>25</v>
      </c>
      <c r="D122" s="3" t="s">
        <v>16</v>
      </c>
      <c r="E122" s="3" t="s">
        <v>17</v>
      </c>
      <c r="F122" s="3" t="s">
        <v>18</v>
      </c>
      <c r="G122" s="3" t="s">
        <v>19</v>
      </c>
      <c r="H122" s="4" t="s">
        <v>19</v>
      </c>
      <c r="I122" s="1" t="s">
        <v>595</v>
      </c>
      <c r="J122" s="1" t="s">
        <v>557</v>
      </c>
      <c r="K122" s="1" t="s">
        <v>596</v>
      </c>
      <c r="L122" s="3" t="str">
        <f t="shared" si="0"/>
        <v>Outstanding</v>
      </c>
      <c r="M122" s="11" t="s">
        <v>19</v>
      </c>
    </row>
    <row r="123" spans="1:13" ht="60" customHeight="1" x14ac:dyDescent="0.35">
      <c r="A123" s="9" t="s">
        <v>597</v>
      </c>
      <c r="B123" s="1" t="s">
        <v>598</v>
      </c>
      <c r="C123" s="2" t="s">
        <v>25</v>
      </c>
      <c r="D123" s="3" t="s">
        <v>16</v>
      </c>
      <c r="E123" s="3" t="s">
        <v>17</v>
      </c>
      <c r="F123" s="3" t="s">
        <v>18</v>
      </c>
      <c r="G123" s="3" t="s">
        <v>19</v>
      </c>
      <c r="H123" s="4" t="s">
        <v>19</v>
      </c>
      <c r="I123" s="1" t="s">
        <v>599</v>
      </c>
      <c r="J123" s="1" t="s">
        <v>562</v>
      </c>
      <c r="K123" s="1" t="s">
        <v>600</v>
      </c>
      <c r="L123" s="3" t="str">
        <f t="shared" si="0"/>
        <v>Outstanding</v>
      </c>
      <c r="M123" s="11" t="s">
        <v>19</v>
      </c>
    </row>
    <row r="124" spans="1:13" ht="60" customHeight="1" x14ac:dyDescent="0.35">
      <c r="A124" s="9" t="s">
        <v>601</v>
      </c>
      <c r="B124" s="1" t="s">
        <v>602</v>
      </c>
      <c r="C124" s="2" t="s">
        <v>25</v>
      </c>
      <c r="D124" s="3" t="s">
        <v>16</v>
      </c>
      <c r="E124" s="3" t="s">
        <v>17</v>
      </c>
      <c r="F124" s="3" t="s">
        <v>18</v>
      </c>
      <c r="G124" s="3" t="s">
        <v>19</v>
      </c>
      <c r="H124" s="4" t="s">
        <v>19</v>
      </c>
      <c r="I124" s="1" t="s">
        <v>603</v>
      </c>
      <c r="J124" s="1" t="s">
        <v>562</v>
      </c>
      <c r="K124" s="1" t="s">
        <v>604</v>
      </c>
      <c r="L124" s="3" t="str">
        <f t="shared" si="0"/>
        <v>Outstanding</v>
      </c>
      <c r="M124" s="11" t="s">
        <v>19</v>
      </c>
    </row>
    <row r="125" spans="1:13" ht="60" customHeight="1" x14ac:dyDescent="0.35">
      <c r="A125" s="9" t="s">
        <v>605</v>
      </c>
      <c r="B125" s="1" t="s">
        <v>606</v>
      </c>
      <c r="C125" s="2" t="s">
        <v>25</v>
      </c>
      <c r="D125" s="3" t="s">
        <v>16</v>
      </c>
      <c r="E125" s="3" t="s">
        <v>17</v>
      </c>
      <c r="F125" s="3" t="s">
        <v>18</v>
      </c>
      <c r="G125" s="3" t="s">
        <v>19</v>
      </c>
      <c r="H125" s="4" t="s">
        <v>19</v>
      </c>
      <c r="I125" s="1" t="s">
        <v>607</v>
      </c>
      <c r="J125" s="1" t="s">
        <v>567</v>
      </c>
      <c r="K125" s="1" t="s">
        <v>608</v>
      </c>
      <c r="L125" s="3" t="str">
        <f t="shared" si="0"/>
        <v>Outstanding</v>
      </c>
      <c r="M125" s="11" t="s">
        <v>19</v>
      </c>
    </row>
    <row r="126" spans="1:13" ht="60" customHeight="1" x14ac:dyDescent="0.35">
      <c r="A126" s="9" t="s">
        <v>609</v>
      </c>
      <c r="B126" s="1" t="s">
        <v>610</v>
      </c>
      <c r="C126" s="2" t="s">
        <v>25</v>
      </c>
      <c r="D126" s="3" t="s">
        <v>16</v>
      </c>
      <c r="E126" s="3" t="s">
        <v>17</v>
      </c>
      <c r="F126" s="3" t="s">
        <v>18</v>
      </c>
      <c r="G126" s="3" t="s">
        <v>19</v>
      </c>
      <c r="H126" s="4" t="s">
        <v>19</v>
      </c>
      <c r="I126" s="1" t="s">
        <v>611</v>
      </c>
      <c r="J126" s="1" t="s">
        <v>567</v>
      </c>
      <c r="K126" s="1" t="s">
        <v>612</v>
      </c>
      <c r="L126" s="3" t="str">
        <f t="shared" si="0"/>
        <v>Outstanding</v>
      </c>
      <c r="M126" s="11" t="s">
        <v>19</v>
      </c>
    </row>
    <row r="127" spans="1:13" ht="60" customHeight="1" x14ac:dyDescent="0.35">
      <c r="A127" s="9" t="s">
        <v>613</v>
      </c>
      <c r="B127" s="1" t="s">
        <v>614</v>
      </c>
      <c r="C127" s="2" t="s">
        <v>25</v>
      </c>
      <c r="D127" s="3" t="s">
        <v>16</v>
      </c>
      <c r="E127" s="3" t="s">
        <v>17</v>
      </c>
      <c r="F127" s="3" t="s">
        <v>18</v>
      </c>
      <c r="G127" s="3" t="s">
        <v>19</v>
      </c>
      <c r="H127" s="4" t="s">
        <v>19</v>
      </c>
      <c r="I127" s="1" t="s">
        <v>615</v>
      </c>
      <c r="J127" s="1" t="s">
        <v>572</v>
      </c>
      <c r="K127" s="1" t="s">
        <v>616</v>
      </c>
      <c r="L127" s="3" t="str">
        <f t="shared" si="0"/>
        <v>Outstanding</v>
      </c>
      <c r="M127" s="11" t="s">
        <v>19</v>
      </c>
    </row>
    <row r="128" spans="1:13" ht="60" customHeight="1" x14ac:dyDescent="0.35">
      <c r="A128" s="9" t="s">
        <v>617</v>
      </c>
      <c r="B128" s="1" t="s">
        <v>618</v>
      </c>
      <c r="C128" s="2" t="s">
        <v>25</v>
      </c>
      <c r="D128" s="3" t="s">
        <v>16</v>
      </c>
      <c r="E128" s="3" t="s">
        <v>17</v>
      </c>
      <c r="F128" s="3" t="s">
        <v>18</v>
      </c>
      <c r="G128" s="3" t="s">
        <v>19</v>
      </c>
      <c r="H128" s="4" t="s">
        <v>19</v>
      </c>
      <c r="I128" s="1" t="s">
        <v>619</v>
      </c>
      <c r="J128" s="1" t="s">
        <v>572</v>
      </c>
      <c r="K128" s="1" t="s">
        <v>620</v>
      </c>
      <c r="L128" s="3" t="str">
        <f t="shared" si="0"/>
        <v>Outstanding</v>
      </c>
      <c r="M128" s="11" t="s">
        <v>19</v>
      </c>
    </row>
    <row r="129" spans="1:13" ht="60" customHeight="1" x14ac:dyDescent="0.35">
      <c r="A129" s="9" t="s">
        <v>621</v>
      </c>
      <c r="B129" s="1" t="s">
        <v>622</v>
      </c>
      <c r="C129" s="2" t="s">
        <v>25</v>
      </c>
      <c r="D129" s="3" t="s">
        <v>16</v>
      </c>
      <c r="E129" s="3" t="s">
        <v>17</v>
      </c>
      <c r="F129" s="3" t="s">
        <v>18</v>
      </c>
      <c r="G129" s="3" t="s">
        <v>19</v>
      </c>
      <c r="H129" s="4" t="s">
        <v>19</v>
      </c>
      <c r="I129" s="1" t="s">
        <v>623</v>
      </c>
      <c r="J129" s="1" t="s">
        <v>624</v>
      </c>
      <c r="K129" s="1" t="s">
        <v>625</v>
      </c>
      <c r="L129" s="3" t="str">
        <f t="shared" si="0"/>
        <v>Outstanding</v>
      </c>
      <c r="M129" s="11" t="s">
        <v>19</v>
      </c>
    </row>
    <row r="130" spans="1:13" ht="60" customHeight="1" x14ac:dyDescent="0.35">
      <c r="A130" s="9" t="s">
        <v>626</v>
      </c>
      <c r="B130" s="1" t="s">
        <v>627</v>
      </c>
      <c r="C130" s="2" t="s">
        <v>25</v>
      </c>
      <c r="D130" s="3" t="s">
        <v>16</v>
      </c>
      <c r="E130" s="3" t="s">
        <v>17</v>
      </c>
      <c r="F130" s="3" t="s">
        <v>18</v>
      </c>
      <c r="G130" s="3" t="s">
        <v>19</v>
      </c>
      <c r="H130" s="4" t="s">
        <v>19</v>
      </c>
      <c r="I130" s="1" t="s">
        <v>628</v>
      </c>
      <c r="J130" s="1" t="s">
        <v>624</v>
      </c>
      <c r="K130" s="1" t="s">
        <v>629</v>
      </c>
      <c r="L130" s="3" t="str">
        <f t="shared" si="0"/>
        <v>Outstanding</v>
      </c>
      <c r="M130" s="11" t="s">
        <v>19</v>
      </c>
    </row>
    <row r="131" spans="1:13" ht="60" customHeight="1" x14ac:dyDescent="0.35">
      <c r="A131" s="9" t="s">
        <v>630</v>
      </c>
      <c r="B131" s="1" t="s">
        <v>631</v>
      </c>
      <c r="C131" s="2" t="s">
        <v>25</v>
      </c>
      <c r="D131" s="3" t="s">
        <v>16</v>
      </c>
      <c r="E131" s="3" t="s">
        <v>17</v>
      </c>
      <c r="F131" s="3" t="s">
        <v>18</v>
      </c>
      <c r="G131" s="3" t="s">
        <v>19</v>
      </c>
      <c r="H131" s="4" t="s">
        <v>19</v>
      </c>
      <c r="I131" s="1" t="s">
        <v>632</v>
      </c>
      <c r="J131" s="1" t="s">
        <v>582</v>
      </c>
      <c r="K131" s="1" t="s">
        <v>633</v>
      </c>
      <c r="L131" s="3" t="str">
        <f t="shared" si="0"/>
        <v>Outstanding</v>
      </c>
      <c r="M131" s="11" t="s">
        <v>19</v>
      </c>
    </row>
    <row r="132" spans="1:13" ht="60" customHeight="1" x14ac:dyDescent="0.35">
      <c r="A132" s="9" t="s">
        <v>634</v>
      </c>
      <c r="B132" s="1" t="s">
        <v>635</v>
      </c>
      <c r="C132" s="2" t="s">
        <v>25</v>
      </c>
      <c r="D132" s="3" t="s">
        <v>16</v>
      </c>
      <c r="E132" s="3" t="s">
        <v>17</v>
      </c>
      <c r="F132" s="3" t="s">
        <v>18</v>
      </c>
      <c r="G132" s="3" t="s">
        <v>19</v>
      </c>
      <c r="H132" s="4" t="s">
        <v>19</v>
      </c>
      <c r="I132" s="1" t="s">
        <v>636</v>
      </c>
      <c r="J132" s="1" t="s">
        <v>582</v>
      </c>
      <c r="K132" s="1" t="s">
        <v>637</v>
      </c>
      <c r="L132" s="3" t="str">
        <f t="shared" si="0"/>
        <v>Outstanding</v>
      </c>
      <c r="M132" s="11" t="s">
        <v>19</v>
      </c>
    </row>
    <row r="133" spans="1:13" ht="60" customHeight="1" x14ac:dyDescent="0.35">
      <c r="A133" s="9" t="s">
        <v>638</v>
      </c>
      <c r="B133" s="1" t="s">
        <v>639</v>
      </c>
      <c r="C133" s="2" t="s">
        <v>25</v>
      </c>
      <c r="D133" s="3" t="s">
        <v>16</v>
      </c>
      <c r="E133" s="3" t="s">
        <v>17</v>
      </c>
      <c r="F133" s="3" t="s">
        <v>18</v>
      </c>
      <c r="G133" s="3" t="s">
        <v>19</v>
      </c>
      <c r="H133" s="4" t="s">
        <v>19</v>
      </c>
      <c r="I133" s="1" t="s">
        <v>640</v>
      </c>
      <c r="J133" s="1" t="s">
        <v>641</v>
      </c>
      <c r="K133" s="1" t="s">
        <v>642</v>
      </c>
      <c r="L133" s="3" t="str">
        <f t="shared" si="0"/>
        <v>Outstanding</v>
      </c>
      <c r="M133" s="11" t="s">
        <v>19</v>
      </c>
    </row>
    <row r="134" spans="1:13" ht="60" customHeight="1" x14ac:dyDescent="0.35">
      <c r="A134" s="9" t="s">
        <v>643</v>
      </c>
      <c r="B134" s="1" t="s">
        <v>644</v>
      </c>
      <c r="C134" s="2" t="s">
        <v>25</v>
      </c>
      <c r="D134" s="3" t="s">
        <v>16</v>
      </c>
      <c r="E134" s="3" t="s">
        <v>17</v>
      </c>
      <c r="F134" s="3" t="s">
        <v>18</v>
      </c>
      <c r="G134" s="3" t="s">
        <v>19</v>
      </c>
      <c r="H134" s="4" t="s">
        <v>19</v>
      </c>
      <c r="I134" s="1" t="s">
        <v>645</v>
      </c>
      <c r="J134" s="1" t="s">
        <v>646</v>
      </c>
      <c r="K134" s="1" t="s">
        <v>647</v>
      </c>
      <c r="L134" s="3" t="str">
        <f t="shared" si="0"/>
        <v>Outstanding</v>
      </c>
      <c r="M134" s="11" t="s">
        <v>19</v>
      </c>
    </row>
    <row r="135" spans="1:13" ht="60" customHeight="1" x14ac:dyDescent="0.35">
      <c r="A135" s="9" t="s">
        <v>648</v>
      </c>
      <c r="B135" s="1" t="s">
        <v>649</v>
      </c>
      <c r="C135" s="2" t="s">
        <v>25</v>
      </c>
      <c r="D135" s="3" t="s">
        <v>16</v>
      </c>
      <c r="E135" s="3" t="s">
        <v>17</v>
      </c>
      <c r="F135" s="3" t="s">
        <v>18</v>
      </c>
      <c r="G135" s="3" t="s">
        <v>19</v>
      </c>
      <c r="H135" s="4" t="s">
        <v>19</v>
      </c>
      <c r="I135" s="1" t="s">
        <v>650</v>
      </c>
      <c r="J135" s="1" t="s">
        <v>587</v>
      </c>
      <c r="K135" s="1" t="s">
        <v>651</v>
      </c>
      <c r="L135" s="3" t="str">
        <f t="shared" si="0"/>
        <v>Outstanding</v>
      </c>
      <c r="M135" s="11" t="s">
        <v>19</v>
      </c>
    </row>
    <row r="136" spans="1:13" ht="60" customHeight="1" x14ac:dyDescent="0.35">
      <c r="A136" s="9" t="s">
        <v>652</v>
      </c>
      <c r="B136" s="1" t="s">
        <v>653</v>
      </c>
      <c r="C136" s="2" t="s">
        <v>25</v>
      </c>
      <c r="D136" s="3" t="s">
        <v>16</v>
      </c>
      <c r="E136" s="3" t="s">
        <v>17</v>
      </c>
      <c r="F136" s="3" t="s">
        <v>18</v>
      </c>
      <c r="G136" s="3" t="s">
        <v>19</v>
      </c>
      <c r="H136" s="4" t="s">
        <v>19</v>
      </c>
      <c r="I136" s="1" t="s">
        <v>654</v>
      </c>
      <c r="J136" s="1" t="s">
        <v>587</v>
      </c>
      <c r="K136" s="1" t="s">
        <v>655</v>
      </c>
      <c r="L136" s="3" t="str">
        <f t="shared" si="0"/>
        <v>Outstanding</v>
      </c>
      <c r="M136" s="11" t="s">
        <v>19</v>
      </c>
    </row>
    <row r="137" spans="1:13" ht="60" customHeight="1" x14ac:dyDescent="0.35">
      <c r="A137" s="9" t="s">
        <v>656</v>
      </c>
      <c r="B137" s="1" t="s">
        <v>657</v>
      </c>
      <c r="C137" s="2" t="s">
        <v>25</v>
      </c>
      <c r="D137" s="3" t="s">
        <v>16</v>
      </c>
      <c r="E137" s="3" t="s">
        <v>17</v>
      </c>
      <c r="F137" s="3" t="s">
        <v>18</v>
      </c>
      <c r="G137" s="3" t="s">
        <v>19</v>
      </c>
      <c r="H137" s="4" t="s">
        <v>19</v>
      </c>
      <c r="I137" s="1" t="s">
        <v>658</v>
      </c>
      <c r="J137" s="1" t="s">
        <v>528</v>
      </c>
      <c r="K137" s="1" t="s">
        <v>659</v>
      </c>
      <c r="L137" s="3" t="str">
        <f t="shared" si="0"/>
        <v>Outstanding</v>
      </c>
      <c r="M137" s="11" t="s">
        <v>19</v>
      </c>
    </row>
    <row r="138" spans="1:13" ht="60" customHeight="1" x14ac:dyDescent="0.35">
      <c r="A138" s="9" t="s">
        <v>660</v>
      </c>
      <c r="B138" s="1" t="s">
        <v>661</v>
      </c>
      <c r="C138" s="2" t="s">
        <v>25</v>
      </c>
      <c r="D138" s="3" t="s">
        <v>16</v>
      </c>
      <c r="E138" s="3" t="s">
        <v>17</v>
      </c>
      <c r="F138" s="3" t="s">
        <v>18</v>
      </c>
      <c r="G138" s="3" t="s">
        <v>19</v>
      </c>
      <c r="H138" s="4" t="s">
        <v>19</v>
      </c>
      <c r="I138" s="1" t="s">
        <v>662</v>
      </c>
      <c r="J138" s="1" t="s">
        <v>528</v>
      </c>
      <c r="K138" s="1" t="s">
        <v>663</v>
      </c>
      <c r="L138" s="3" t="str">
        <f t="shared" si="0"/>
        <v>Outstanding</v>
      </c>
      <c r="M138" s="11" t="s">
        <v>19</v>
      </c>
    </row>
    <row r="139" spans="1:13" ht="60" customHeight="1" x14ac:dyDescent="0.35">
      <c r="A139" s="9" t="s">
        <v>664</v>
      </c>
      <c r="B139" s="1" t="s">
        <v>665</v>
      </c>
      <c r="C139" s="2" t="s">
        <v>25</v>
      </c>
      <c r="D139" s="3" t="s">
        <v>16</v>
      </c>
      <c r="E139" s="3" t="s">
        <v>17</v>
      </c>
      <c r="F139" s="3" t="s">
        <v>18</v>
      </c>
      <c r="G139" s="3" t="s">
        <v>19</v>
      </c>
      <c r="H139" s="4" t="s">
        <v>19</v>
      </c>
      <c r="I139" s="1" t="s">
        <v>666</v>
      </c>
      <c r="J139" s="1" t="s">
        <v>528</v>
      </c>
      <c r="K139" s="1" t="s">
        <v>667</v>
      </c>
      <c r="L139" s="3" t="str">
        <f t="shared" si="0"/>
        <v>Outstanding</v>
      </c>
      <c r="M139" s="11" t="s">
        <v>19</v>
      </c>
    </row>
    <row r="140" spans="1:13" ht="60" customHeight="1" x14ac:dyDescent="0.35">
      <c r="A140" s="9" t="s">
        <v>668</v>
      </c>
      <c r="B140" s="1" t="s">
        <v>669</v>
      </c>
      <c r="C140" s="2" t="s">
        <v>25</v>
      </c>
      <c r="D140" s="3" t="s">
        <v>16</v>
      </c>
      <c r="E140" s="3" t="s">
        <v>17</v>
      </c>
      <c r="F140" s="3" t="s">
        <v>18</v>
      </c>
      <c r="G140" s="3" t="s">
        <v>19</v>
      </c>
      <c r="H140" s="4" t="s">
        <v>19</v>
      </c>
      <c r="I140" s="1" t="s">
        <v>670</v>
      </c>
      <c r="J140" s="1" t="s">
        <v>528</v>
      </c>
      <c r="K140" s="1" t="s">
        <v>671</v>
      </c>
      <c r="L140" s="3" t="str">
        <f t="shared" si="0"/>
        <v>Outstanding</v>
      </c>
      <c r="M140" s="11" t="s">
        <v>19</v>
      </c>
    </row>
    <row r="141" spans="1:13" ht="60" customHeight="1" x14ac:dyDescent="0.35">
      <c r="A141" s="9" t="s">
        <v>672</v>
      </c>
      <c r="B141" s="1" t="s">
        <v>673</v>
      </c>
      <c r="C141" s="2" t="s">
        <v>25</v>
      </c>
      <c r="D141" s="3" t="s">
        <v>16</v>
      </c>
      <c r="E141" s="3" t="s">
        <v>17</v>
      </c>
      <c r="F141" s="3" t="s">
        <v>18</v>
      </c>
      <c r="G141" s="3" t="s">
        <v>19</v>
      </c>
      <c r="H141" s="4" t="s">
        <v>19</v>
      </c>
      <c r="I141" s="1" t="s">
        <v>674</v>
      </c>
      <c r="J141" s="1" t="s">
        <v>515</v>
      </c>
      <c r="K141" s="1" t="s">
        <v>675</v>
      </c>
      <c r="L141" s="3" t="str">
        <f t="shared" si="0"/>
        <v>Outstanding</v>
      </c>
      <c r="M141" s="11" t="s">
        <v>19</v>
      </c>
    </row>
    <row r="142" spans="1:13" ht="60" customHeight="1" x14ac:dyDescent="0.35">
      <c r="A142" s="9" t="s">
        <v>676</v>
      </c>
      <c r="B142" s="1" t="s">
        <v>677</v>
      </c>
      <c r="C142" s="2" t="s">
        <v>25</v>
      </c>
      <c r="D142" s="3" t="s">
        <v>16</v>
      </c>
      <c r="E142" s="3" t="s">
        <v>17</v>
      </c>
      <c r="F142" s="3" t="s">
        <v>18</v>
      </c>
      <c r="G142" s="3" t="s">
        <v>19</v>
      </c>
      <c r="H142" s="4" t="s">
        <v>19</v>
      </c>
      <c r="I142" s="1" t="s">
        <v>678</v>
      </c>
      <c r="J142" s="1" t="s">
        <v>515</v>
      </c>
      <c r="K142" s="1" t="s">
        <v>679</v>
      </c>
      <c r="L142" s="3" t="str">
        <f t="shared" si="0"/>
        <v>Outstanding</v>
      </c>
      <c r="M142" s="11" t="s">
        <v>19</v>
      </c>
    </row>
    <row r="143" spans="1:13" ht="60" customHeight="1" x14ac:dyDescent="0.35">
      <c r="A143" s="9" t="s">
        <v>680</v>
      </c>
      <c r="B143" s="1" t="s">
        <v>681</v>
      </c>
      <c r="C143" s="2" t="s">
        <v>25</v>
      </c>
      <c r="D143" s="3" t="s">
        <v>16</v>
      </c>
      <c r="E143" s="3" t="s">
        <v>17</v>
      </c>
      <c r="F143" s="3" t="s">
        <v>18</v>
      </c>
      <c r="G143" s="3" t="s">
        <v>19</v>
      </c>
      <c r="H143" s="4" t="s">
        <v>19</v>
      </c>
      <c r="I143" s="1" t="s">
        <v>682</v>
      </c>
      <c r="J143" s="1" t="s">
        <v>515</v>
      </c>
      <c r="K143" s="1" t="s">
        <v>683</v>
      </c>
      <c r="L143" s="3" t="str">
        <f t="shared" si="0"/>
        <v>Outstanding</v>
      </c>
      <c r="M143" s="11" t="s">
        <v>19</v>
      </c>
    </row>
    <row r="144" spans="1:13" ht="60" customHeight="1" x14ac:dyDescent="0.35">
      <c r="A144" s="9" t="s">
        <v>684</v>
      </c>
      <c r="B144" s="1" t="s">
        <v>685</v>
      </c>
      <c r="C144" s="2" t="s">
        <v>25</v>
      </c>
      <c r="D144" s="3" t="s">
        <v>16</v>
      </c>
      <c r="E144" s="3" t="s">
        <v>17</v>
      </c>
      <c r="F144" s="3" t="s">
        <v>18</v>
      </c>
      <c r="G144" s="3" t="s">
        <v>19</v>
      </c>
      <c r="H144" s="4" t="s">
        <v>19</v>
      </c>
      <c r="I144" s="1" t="s">
        <v>686</v>
      </c>
      <c r="J144" s="1" t="s">
        <v>515</v>
      </c>
      <c r="K144" s="1" t="s">
        <v>687</v>
      </c>
      <c r="L144" s="3" t="str">
        <f t="shared" si="0"/>
        <v>Outstanding</v>
      </c>
      <c r="M144" s="11" t="s">
        <v>19</v>
      </c>
    </row>
    <row r="145" spans="1:13" ht="60" customHeight="1" x14ac:dyDescent="0.35">
      <c r="A145" s="9" t="s">
        <v>688</v>
      </c>
      <c r="B145" s="1" t="s">
        <v>689</v>
      </c>
      <c r="C145" s="2" t="s">
        <v>25</v>
      </c>
      <c r="D145" s="3" t="s">
        <v>16</v>
      </c>
      <c r="E145" s="3" t="s">
        <v>17</v>
      </c>
      <c r="F145" s="3" t="s">
        <v>18</v>
      </c>
      <c r="G145" s="3" t="s">
        <v>19</v>
      </c>
      <c r="H145" s="4" t="s">
        <v>19</v>
      </c>
      <c r="I145" s="1" t="s">
        <v>690</v>
      </c>
      <c r="J145" s="1" t="s">
        <v>515</v>
      </c>
      <c r="K145" s="1" t="s">
        <v>691</v>
      </c>
      <c r="L145" s="3" t="str">
        <f t="shared" si="0"/>
        <v>Outstanding</v>
      </c>
      <c r="M145" s="11" t="s">
        <v>19</v>
      </c>
    </row>
    <row r="146" spans="1:13" ht="60" customHeight="1" x14ac:dyDescent="0.35">
      <c r="A146" s="9" t="s">
        <v>692</v>
      </c>
      <c r="B146" s="1" t="s">
        <v>693</v>
      </c>
      <c r="C146" s="2" t="s">
        <v>25</v>
      </c>
      <c r="D146" s="3" t="s">
        <v>16</v>
      </c>
      <c r="E146" s="3" t="s">
        <v>17</v>
      </c>
      <c r="F146" s="3" t="s">
        <v>18</v>
      </c>
      <c r="G146" s="3" t="s">
        <v>19</v>
      </c>
      <c r="H146" s="4" t="s">
        <v>19</v>
      </c>
      <c r="I146" s="1" t="s">
        <v>694</v>
      </c>
      <c r="J146" s="1" t="s">
        <v>515</v>
      </c>
      <c r="K146" s="1" t="s">
        <v>695</v>
      </c>
      <c r="L146" s="3" t="str">
        <f t="shared" si="0"/>
        <v>Outstanding</v>
      </c>
      <c r="M146" s="11" t="s">
        <v>19</v>
      </c>
    </row>
    <row r="147" spans="1:13" ht="60" customHeight="1" x14ac:dyDescent="0.35">
      <c r="A147" s="9" t="s">
        <v>696</v>
      </c>
      <c r="B147" s="1" t="s">
        <v>697</v>
      </c>
      <c r="C147" s="2" t="s">
        <v>25</v>
      </c>
      <c r="D147" s="3" t="s">
        <v>16</v>
      </c>
      <c r="E147" s="3" t="s">
        <v>17</v>
      </c>
      <c r="F147" s="3" t="s">
        <v>18</v>
      </c>
      <c r="G147" s="3" t="s">
        <v>19</v>
      </c>
      <c r="H147" s="4" t="s">
        <v>19</v>
      </c>
      <c r="I147" s="1" t="s">
        <v>698</v>
      </c>
      <c r="J147" s="1" t="s">
        <v>537</v>
      </c>
      <c r="K147" s="1" t="s">
        <v>699</v>
      </c>
      <c r="L147" s="3" t="str">
        <f t="shared" si="0"/>
        <v>Outstanding</v>
      </c>
      <c r="M147" s="11" t="s">
        <v>19</v>
      </c>
    </row>
    <row r="148" spans="1:13" ht="60" customHeight="1" x14ac:dyDescent="0.35">
      <c r="A148" s="9" t="s">
        <v>700</v>
      </c>
      <c r="B148" s="1" t="s">
        <v>701</v>
      </c>
      <c r="C148" s="2" t="s">
        <v>25</v>
      </c>
      <c r="D148" s="3" t="s">
        <v>16</v>
      </c>
      <c r="E148" s="3" t="s">
        <v>17</v>
      </c>
      <c r="F148" s="3" t="s">
        <v>18</v>
      </c>
      <c r="G148" s="3" t="s">
        <v>19</v>
      </c>
      <c r="H148" s="4" t="s">
        <v>19</v>
      </c>
      <c r="I148" s="1" t="s">
        <v>702</v>
      </c>
      <c r="J148" s="1" t="s">
        <v>703</v>
      </c>
      <c r="K148" s="1" t="s">
        <v>704</v>
      </c>
      <c r="L148" s="3" t="str">
        <f t="shared" si="0"/>
        <v>Outstanding</v>
      </c>
      <c r="M148" s="11" t="s">
        <v>19</v>
      </c>
    </row>
    <row r="149" spans="1:13" ht="60" customHeight="1" x14ac:dyDescent="0.35">
      <c r="A149" s="9" t="s">
        <v>705</v>
      </c>
      <c r="B149" s="1" t="s">
        <v>706</v>
      </c>
      <c r="C149" s="2" t="s">
        <v>25</v>
      </c>
      <c r="D149" s="3" t="s">
        <v>16</v>
      </c>
      <c r="E149" s="3" t="s">
        <v>17</v>
      </c>
      <c r="F149" s="3" t="s">
        <v>18</v>
      </c>
      <c r="G149" s="3" t="s">
        <v>19</v>
      </c>
      <c r="H149" s="4" t="s">
        <v>19</v>
      </c>
      <c r="I149" s="1" t="s">
        <v>707</v>
      </c>
      <c r="J149" s="1" t="s">
        <v>708</v>
      </c>
      <c r="K149" s="1" t="s">
        <v>709</v>
      </c>
      <c r="L149" s="3" t="str">
        <f t="shared" si="0"/>
        <v>Outstanding</v>
      </c>
      <c r="M149" s="11" t="s">
        <v>19</v>
      </c>
    </row>
    <row r="150" spans="1:13" ht="60" customHeight="1" x14ac:dyDescent="0.35">
      <c r="A150" s="9" t="s">
        <v>710</v>
      </c>
      <c r="B150" s="1" t="s">
        <v>711</v>
      </c>
      <c r="C150" s="2" t="s">
        <v>25</v>
      </c>
      <c r="D150" s="3" t="s">
        <v>16</v>
      </c>
      <c r="E150" s="3" t="s">
        <v>17</v>
      </c>
      <c r="F150" s="3" t="s">
        <v>18</v>
      </c>
      <c r="G150" s="3" t="s">
        <v>19</v>
      </c>
      <c r="H150" s="4" t="s">
        <v>19</v>
      </c>
      <c r="I150" s="1" t="s">
        <v>712</v>
      </c>
      <c r="J150" s="1" t="s">
        <v>713</v>
      </c>
      <c r="K150" s="1" t="s">
        <v>714</v>
      </c>
      <c r="L150" s="3" t="str">
        <f t="shared" si="0"/>
        <v>Outstanding</v>
      </c>
      <c r="M150" s="11" t="s">
        <v>19</v>
      </c>
    </row>
    <row r="151" spans="1:13" ht="60" customHeight="1" x14ac:dyDescent="0.35">
      <c r="A151" s="9" t="s">
        <v>715</v>
      </c>
      <c r="B151" s="1" t="s">
        <v>716</v>
      </c>
      <c r="C151" s="2" t="s">
        <v>25</v>
      </c>
      <c r="D151" s="3" t="s">
        <v>16</v>
      </c>
      <c r="E151" s="3" t="s">
        <v>17</v>
      </c>
      <c r="F151" s="3" t="s">
        <v>18</v>
      </c>
      <c r="G151" s="3" t="s">
        <v>19</v>
      </c>
      <c r="H151" s="4" t="s">
        <v>19</v>
      </c>
      <c r="I151" s="1" t="s">
        <v>717</v>
      </c>
      <c r="J151" s="1" t="s">
        <v>718</v>
      </c>
      <c r="K151" s="1" t="s">
        <v>719</v>
      </c>
      <c r="L151" s="3" t="str">
        <f t="shared" si="0"/>
        <v>Outstanding</v>
      </c>
      <c r="M151" s="11" t="s">
        <v>19</v>
      </c>
    </row>
    <row r="152" spans="1:13" ht="60" customHeight="1" x14ac:dyDescent="0.35">
      <c r="A152" s="9" t="s">
        <v>720</v>
      </c>
      <c r="B152" s="1" t="s">
        <v>721</v>
      </c>
      <c r="C152" s="2" t="s">
        <v>25</v>
      </c>
      <c r="D152" s="3" t="s">
        <v>16</v>
      </c>
      <c r="E152" s="3" t="s">
        <v>17</v>
      </c>
      <c r="F152" s="3" t="s">
        <v>18</v>
      </c>
      <c r="G152" s="3" t="s">
        <v>19</v>
      </c>
      <c r="H152" s="4" t="s">
        <v>19</v>
      </c>
      <c r="I152" s="1" t="s">
        <v>722</v>
      </c>
      <c r="J152" s="1" t="s">
        <v>723</v>
      </c>
      <c r="K152" s="1" t="s">
        <v>724</v>
      </c>
      <c r="L152" s="3" t="str">
        <f t="shared" si="0"/>
        <v>Outstanding</v>
      </c>
      <c r="M152" s="11" t="s">
        <v>19</v>
      </c>
    </row>
    <row r="153" spans="1:13" ht="60" customHeight="1" x14ac:dyDescent="0.35">
      <c r="A153" s="9" t="s">
        <v>725</v>
      </c>
      <c r="B153" s="1" t="s">
        <v>726</v>
      </c>
      <c r="C153" s="2" t="s">
        <v>25</v>
      </c>
      <c r="D153" s="3" t="s">
        <v>16</v>
      </c>
      <c r="E153" s="3" t="s">
        <v>17</v>
      </c>
      <c r="F153" s="3" t="s">
        <v>18</v>
      </c>
      <c r="G153" s="3" t="s">
        <v>19</v>
      </c>
      <c r="H153" s="4" t="s">
        <v>19</v>
      </c>
      <c r="I153" s="1" t="s">
        <v>727</v>
      </c>
      <c r="J153" s="1" t="s">
        <v>728</v>
      </c>
      <c r="K153" s="1" t="s">
        <v>729</v>
      </c>
      <c r="L153" s="3" t="str">
        <f t="shared" si="0"/>
        <v>Outstanding</v>
      </c>
      <c r="M153" s="11" t="s">
        <v>19</v>
      </c>
    </row>
    <row r="154" spans="1:13" ht="60" customHeight="1" x14ac:dyDescent="0.35">
      <c r="A154" s="9" t="s">
        <v>730</v>
      </c>
      <c r="B154" s="1" t="s">
        <v>731</v>
      </c>
      <c r="C154" s="2" t="s">
        <v>25</v>
      </c>
      <c r="D154" s="3" t="s">
        <v>16</v>
      </c>
      <c r="E154" s="3" t="s">
        <v>17</v>
      </c>
      <c r="F154" s="3" t="s">
        <v>18</v>
      </c>
      <c r="G154" s="3" t="s">
        <v>19</v>
      </c>
      <c r="H154" s="4" t="s">
        <v>19</v>
      </c>
      <c r="I154" s="1" t="s">
        <v>732</v>
      </c>
      <c r="J154" s="1" t="s">
        <v>733</v>
      </c>
      <c r="K154" s="1" t="s">
        <v>734</v>
      </c>
      <c r="L154" s="3" t="str">
        <f t="shared" si="0"/>
        <v>Outstanding</v>
      </c>
      <c r="M154" s="11" t="s">
        <v>19</v>
      </c>
    </row>
    <row r="155" spans="1:13" ht="60" customHeight="1" x14ac:dyDescent="0.35">
      <c r="A155" s="9" t="s">
        <v>735</v>
      </c>
      <c r="B155" s="1" t="s">
        <v>736</v>
      </c>
      <c r="C155" s="2" t="s">
        <v>25</v>
      </c>
      <c r="D155" s="3" t="s">
        <v>16</v>
      </c>
      <c r="E155" s="3" t="s">
        <v>17</v>
      </c>
      <c r="F155" s="3" t="s">
        <v>18</v>
      </c>
      <c r="G155" s="3" t="s">
        <v>19</v>
      </c>
      <c r="H155" s="4" t="s">
        <v>19</v>
      </c>
      <c r="I155" s="1" t="s">
        <v>737</v>
      </c>
      <c r="J155" s="1" t="s">
        <v>738</v>
      </c>
      <c r="K155" s="1" t="s">
        <v>739</v>
      </c>
      <c r="L155" s="3" t="str">
        <f t="shared" si="0"/>
        <v>Outstanding</v>
      </c>
      <c r="M155" s="11" t="s">
        <v>19</v>
      </c>
    </row>
    <row r="156" spans="1:13" ht="60" customHeight="1" x14ac:dyDescent="0.35">
      <c r="A156" s="9" t="s">
        <v>740</v>
      </c>
      <c r="B156" s="1" t="s">
        <v>741</v>
      </c>
      <c r="C156" s="2" t="s">
        <v>25</v>
      </c>
      <c r="D156" s="3" t="s">
        <v>16</v>
      </c>
      <c r="E156" s="3" t="s">
        <v>17</v>
      </c>
      <c r="F156" s="3" t="s">
        <v>18</v>
      </c>
      <c r="G156" s="3" t="s">
        <v>19</v>
      </c>
      <c r="H156" s="4" t="s">
        <v>19</v>
      </c>
      <c r="I156" s="1" t="s">
        <v>742</v>
      </c>
      <c r="J156" s="1" t="s">
        <v>641</v>
      </c>
      <c r="K156" s="1" t="s">
        <v>743</v>
      </c>
      <c r="L156" s="3" t="str">
        <f t="shared" si="0"/>
        <v>Outstanding</v>
      </c>
      <c r="M156" s="11" t="s">
        <v>19</v>
      </c>
    </row>
    <row r="157" spans="1:13" ht="60" customHeight="1" x14ac:dyDescent="0.35">
      <c r="A157" s="9" t="s">
        <v>744</v>
      </c>
      <c r="B157" s="1" t="s">
        <v>745</v>
      </c>
      <c r="C157" s="2" t="s">
        <v>25</v>
      </c>
      <c r="D157" s="3" t="s">
        <v>16</v>
      </c>
      <c r="E157" s="3" t="s">
        <v>17</v>
      </c>
      <c r="F157" s="3" t="s">
        <v>18</v>
      </c>
      <c r="G157" s="3" t="s">
        <v>19</v>
      </c>
      <c r="H157" s="4" t="s">
        <v>19</v>
      </c>
      <c r="I157" s="1" t="s">
        <v>746</v>
      </c>
      <c r="J157" s="1" t="s">
        <v>747</v>
      </c>
      <c r="K157" s="1" t="s">
        <v>748</v>
      </c>
      <c r="L157" s="3" t="str">
        <f t="shared" si="0"/>
        <v>Outstanding</v>
      </c>
      <c r="M157" s="11" t="s">
        <v>19</v>
      </c>
    </row>
    <row r="158" spans="1:13" ht="60" customHeight="1" x14ac:dyDescent="0.35">
      <c r="A158" s="9" t="s">
        <v>749</v>
      </c>
      <c r="B158" s="1" t="s">
        <v>750</v>
      </c>
      <c r="C158" s="2" t="s">
        <v>25</v>
      </c>
      <c r="D158" s="3" t="s">
        <v>16</v>
      </c>
      <c r="E158" s="3" t="s">
        <v>17</v>
      </c>
      <c r="F158" s="3" t="s">
        <v>18</v>
      </c>
      <c r="G158" s="3" t="s">
        <v>19</v>
      </c>
      <c r="H158" s="4" t="s">
        <v>19</v>
      </c>
      <c r="I158" s="1" t="s">
        <v>751</v>
      </c>
      <c r="J158" s="1" t="s">
        <v>752</v>
      </c>
      <c r="K158" s="1" t="s">
        <v>753</v>
      </c>
      <c r="L158" s="3" t="str">
        <f t="shared" si="0"/>
        <v>Outstanding</v>
      </c>
      <c r="M158" s="11" t="s">
        <v>19</v>
      </c>
    </row>
    <row r="159" spans="1:13" ht="60" customHeight="1" x14ac:dyDescent="0.35">
      <c r="A159" s="9" t="s">
        <v>754</v>
      </c>
      <c r="B159" s="1" t="s">
        <v>755</v>
      </c>
      <c r="C159" s="2" t="s">
        <v>25</v>
      </c>
      <c r="D159" s="3" t="s">
        <v>16</v>
      </c>
      <c r="E159" s="3" t="s">
        <v>17</v>
      </c>
      <c r="F159" s="3" t="s">
        <v>18</v>
      </c>
      <c r="G159" s="3" t="s">
        <v>19</v>
      </c>
      <c r="H159" s="4" t="s">
        <v>19</v>
      </c>
      <c r="I159" s="1" t="s">
        <v>756</v>
      </c>
      <c r="J159" s="1" t="s">
        <v>757</v>
      </c>
      <c r="K159" s="1" t="s">
        <v>758</v>
      </c>
      <c r="L159" s="3" t="str">
        <f t="shared" si="0"/>
        <v>Outstanding</v>
      </c>
      <c r="M159" s="11" t="s">
        <v>19</v>
      </c>
    </row>
    <row r="160" spans="1:13" ht="60" customHeight="1" x14ac:dyDescent="0.35">
      <c r="A160" s="9" t="s">
        <v>759</v>
      </c>
      <c r="B160" s="1" t="s">
        <v>760</v>
      </c>
      <c r="C160" s="2" t="s">
        <v>25</v>
      </c>
      <c r="D160" s="3" t="s">
        <v>16</v>
      </c>
      <c r="E160" s="3" t="s">
        <v>17</v>
      </c>
      <c r="F160" s="3" t="s">
        <v>18</v>
      </c>
      <c r="G160" s="3" t="s">
        <v>19</v>
      </c>
      <c r="H160" s="4" t="s">
        <v>19</v>
      </c>
      <c r="I160" s="1" t="s">
        <v>761</v>
      </c>
      <c r="J160" s="1" t="s">
        <v>762</v>
      </c>
      <c r="K160" s="1" t="s">
        <v>763</v>
      </c>
      <c r="L160" s="3" t="str">
        <f t="shared" si="0"/>
        <v>Outstanding</v>
      </c>
      <c r="M160" s="11" t="s">
        <v>19</v>
      </c>
    </row>
    <row r="161" spans="1:13" ht="60" customHeight="1" x14ac:dyDescent="0.35">
      <c r="A161" s="9" t="s">
        <v>764</v>
      </c>
      <c r="B161" s="1" t="s">
        <v>765</v>
      </c>
      <c r="C161" s="2" t="s">
        <v>25</v>
      </c>
      <c r="D161" s="3" t="s">
        <v>16</v>
      </c>
      <c r="E161" s="3" t="s">
        <v>17</v>
      </c>
      <c r="F161" s="3" t="s">
        <v>18</v>
      </c>
      <c r="G161" s="3" t="s">
        <v>19</v>
      </c>
      <c r="H161" s="4" t="s">
        <v>19</v>
      </c>
      <c r="I161" s="1" t="s">
        <v>766</v>
      </c>
      <c r="J161" s="1" t="s">
        <v>767</v>
      </c>
      <c r="K161" s="1" t="s">
        <v>768</v>
      </c>
      <c r="L161" s="3" t="str">
        <f t="shared" si="0"/>
        <v>Outstanding</v>
      </c>
      <c r="M161" s="11" t="s">
        <v>19</v>
      </c>
    </row>
    <row r="162" spans="1:13" ht="60" customHeight="1" x14ac:dyDescent="0.35">
      <c r="A162" s="9" t="s">
        <v>769</v>
      </c>
      <c r="B162" s="1" t="s">
        <v>770</v>
      </c>
      <c r="C162" s="2" t="s">
        <v>25</v>
      </c>
      <c r="D162" s="3" t="s">
        <v>16</v>
      </c>
      <c r="E162" s="3" t="s">
        <v>17</v>
      </c>
      <c r="F162" s="3" t="s">
        <v>18</v>
      </c>
      <c r="G162" s="3" t="s">
        <v>19</v>
      </c>
      <c r="H162" s="4" t="s">
        <v>19</v>
      </c>
      <c r="I162" s="1" t="s">
        <v>771</v>
      </c>
      <c r="J162" s="1" t="s">
        <v>772</v>
      </c>
      <c r="K162" s="1" t="s">
        <v>773</v>
      </c>
      <c r="L162" s="3" t="str">
        <f t="shared" si="0"/>
        <v>Outstanding</v>
      </c>
      <c r="M162" s="11" t="s">
        <v>19</v>
      </c>
    </row>
    <row r="163" spans="1:13" ht="60" customHeight="1" x14ac:dyDescent="0.35">
      <c r="A163" s="9" t="s">
        <v>774</v>
      </c>
      <c r="B163" s="1" t="s">
        <v>775</v>
      </c>
      <c r="C163" s="2" t="s">
        <v>25</v>
      </c>
      <c r="D163" s="3" t="s">
        <v>16</v>
      </c>
      <c r="E163" s="3" t="s">
        <v>17</v>
      </c>
      <c r="F163" s="3" t="s">
        <v>18</v>
      </c>
      <c r="G163" s="3" t="s">
        <v>19</v>
      </c>
      <c r="H163" s="4" t="s">
        <v>19</v>
      </c>
      <c r="I163" s="1" t="s">
        <v>776</v>
      </c>
      <c r="J163" s="1" t="s">
        <v>777</v>
      </c>
      <c r="K163" s="1" t="s">
        <v>778</v>
      </c>
      <c r="L163" s="3" t="str">
        <f t="shared" si="0"/>
        <v>Outstanding</v>
      </c>
      <c r="M163" s="11" t="s">
        <v>19</v>
      </c>
    </row>
    <row r="164" spans="1:13" ht="60" customHeight="1" x14ac:dyDescent="0.35">
      <c r="A164" s="9" t="s">
        <v>779</v>
      </c>
      <c r="B164" s="1" t="s">
        <v>780</v>
      </c>
      <c r="C164" s="2" t="s">
        <v>25</v>
      </c>
      <c r="D164" s="3" t="s">
        <v>16</v>
      </c>
      <c r="E164" s="3" t="s">
        <v>17</v>
      </c>
      <c r="F164" s="3" t="s">
        <v>18</v>
      </c>
      <c r="G164" s="3" t="s">
        <v>19</v>
      </c>
      <c r="H164" s="4" t="s">
        <v>19</v>
      </c>
      <c r="I164" s="1" t="s">
        <v>781</v>
      </c>
      <c r="J164" s="1" t="s">
        <v>782</v>
      </c>
      <c r="K164" s="1" t="s">
        <v>783</v>
      </c>
      <c r="L164" s="3" t="str">
        <f t="shared" si="0"/>
        <v>Outstanding</v>
      </c>
      <c r="M164" s="11" t="s">
        <v>19</v>
      </c>
    </row>
    <row r="165" spans="1:13" ht="60" customHeight="1" x14ac:dyDescent="0.35">
      <c r="A165" s="9" t="s">
        <v>784</v>
      </c>
      <c r="B165" s="1" t="s">
        <v>785</v>
      </c>
      <c r="C165" s="2" t="s">
        <v>25</v>
      </c>
      <c r="D165" s="3" t="s">
        <v>16</v>
      </c>
      <c r="E165" s="3" t="s">
        <v>17</v>
      </c>
      <c r="F165" s="3" t="s">
        <v>18</v>
      </c>
      <c r="G165" s="3" t="s">
        <v>19</v>
      </c>
      <c r="H165" s="4" t="s">
        <v>19</v>
      </c>
      <c r="I165" s="1" t="s">
        <v>786</v>
      </c>
      <c r="J165" s="1" t="s">
        <v>787</v>
      </c>
      <c r="K165" s="1" t="s">
        <v>788</v>
      </c>
      <c r="L165" s="3" t="str">
        <f t="shared" si="0"/>
        <v>Outstanding</v>
      </c>
      <c r="M165" s="11" t="s">
        <v>19</v>
      </c>
    </row>
    <row r="166" spans="1:13" ht="60" customHeight="1" x14ac:dyDescent="0.35">
      <c r="A166" s="9" t="s">
        <v>789</v>
      </c>
      <c r="B166" s="1" t="s">
        <v>790</v>
      </c>
      <c r="C166" s="2" t="s">
        <v>25</v>
      </c>
      <c r="D166" s="3" t="s">
        <v>16</v>
      </c>
      <c r="E166" s="3" t="s">
        <v>17</v>
      </c>
      <c r="F166" s="3" t="s">
        <v>18</v>
      </c>
      <c r="G166" s="3" t="s">
        <v>19</v>
      </c>
      <c r="H166" s="4" t="s">
        <v>19</v>
      </c>
      <c r="I166" s="1" t="s">
        <v>791</v>
      </c>
      <c r="J166" s="1" t="s">
        <v>792</v>
      </c>
      <c r="K166" s="1" t="s">
        <v>793</v>
      </c>
      <c r="L166" s="3" t="str">
        <f t="shared" si="0"/>
        <v>Outstanding</v>
      </c>
      <c r="M166" s="11" t="s">
        <v>19</v>
      </c>
    </row>
    <row r="167" spans="1:13" ht="60" customHeight="1" x14ac:dyDescent="0.35">
      <c r="A167" s="9" t="s">
        <v>794</v>
      </c>
      <c r="B167" s="1" t="s">
        <v>795</v>
      </c>
      <c r="C167" s="2" t="s">
        <v>41</v>
      </c>
      <c r="D167" s="3" t="s">
        <v>16</v>
      </c>
      <c r="E167" s="3" t="s">
        <v>17</v>
      </c>
      <c r="F167" s="3" t="s">
        <v>18</v>
      </c>
      <c r="G167" s="3" t="s">
        <v>19</v>
      </c>
      <c r="H167" s="4" t="s">
        <v>19</v>
      </c>
      <c r="I167" s="1" t="s">
        <v>796</v>
      </c>
      <c r="J167" s="1" t="s">
        <v>797</v>
      </c>
      <c r="K167" s="1" t="s">
        <v>798</v>
      </c>
      <c r="L167" s="3" t="str">
        <f t="shared" si="0"/>
        <v>Outstanding</v>
      </c>
      <c r="M167" s="11" t="s">
        <v>19</v>
      </c>
    </row>
    <row r="168" spans="1:13" ht="60" customHeight="1" x14ac:dyDescent="0.35">
      <c r="A168" s="9" t="s">
        <v>799</v>
      </c>
      <c r="B168" s="1" t="s">
        <v>800</v>
      </c>
      <c r="C168" s="2" t="s">
        <v>41</v>
      </c>
      <c r="D168" s="3" t="s">
        <v>16</v>
      </c>
      <c r="E168" s="3" t="s">
        <v>17</v>
      </c>
      <c r="F168" s="3" t="s">
        <v>18</v>
      </c>
      <c r="G168" s="3" t="s">
        <v>19</v>
      </c>
      <c r="H168" s="4" t="s">
        <v>19</v>
      </c>
      <c r="I168" s="1" t="s">
        <v>801</v>
      </c>
      <c r="J168" s="1" t="s">
        <v>802</v>
      </c>
      <c r="K168" s="1" t="s">
        <v>803</v>
      </c>
      <c r="L168" s="3" t="str">
        <f t="shared" si="0"/>
        <v>Outstanding</v>
      </c>
      <c r="M168" s="11" t="s">
        <v>19</v>
      </c>
    </row>
    <row r="169" spans="1:13" ht="60" customHeight="1" x14ac:dyDescent="0.35">
      <c r="A169" s="9" t="s">
        <v>804</v>
      </c>
      <c r="B169" s="1" t="s">
        <v>805</v>
      </c>
      <c r="C169" s="2" t="s">
        <v>25</v>
      </c>
      <c r="D169" s="3" t="s">
        <v>16</v>
      </c>
      <c r="E169" s="3" t="s">
        <v>17</v>
      </c>
      <c r="F169" s="3" t="s">
        <v>18</v>
      </c>
      <c r="G169" s="3" t="s">
        <v>19</v>
      </c>
      <c r="H169" s="4" t="s">
        <v>19</v>
      </c>
      <c r="I169" s="1" t="s">
        <v>806</v>
      </c>
      <c r="J169" s="1" t="s">
        <v>807</v>
      </c>
      <c r="K169" s="1" t="s">
        <v>808</v>
      </c>
      <c r="L169" s="3" t="str">
        <f t="shared" si="0"/>
        <v>Outstanding</v>
      </c>
      <c r="M169" s="11" t="s">
        <v>19</v>
      </c>
    </row>
    <row r="170" spans="1:13" ht="60" customHeight="1" x14ac:dyDescent="0.35">
      <c r="A170" s="9" t="s">
        <v>809</v>
      </c>
      <c r="B170" s="1" t="s">
        <v>810</v>
      </c>
      <c r="C170" s="2" t="s">
        <v>25</v>
      </c>
      <c r="D170" s="3" t="s">
        <v>16</v>
      </c>
      <c r="E170" s="3" t="s">
        <v>17</v>
      </c>
      <c r="F170" s="3" t="s">
        <v>18</v>
      </c>
      <c r="G170" s="3" t="s">
        <v>19</v>
      </c>
      <c r="H170" s="4" t="s">
        <v>19</v>
      </c>
      <c r="I170" s="1" t="s">
        <v>811</v>
      </c>
      <c r="J170" s="1" t="s">
        <v>812</v>
      </c>
      <c r="K170" s="1" t="s">
        <v>813</v>
      </c>
      <c r="L170" s="3" t="str">
        <f t="shared" si="0"/>
        <v>Outstanding</v>
      </c>
      <c r="M170" s="11" t="s">
        <v>19</v>
      </c>
    </row>
    <row r="171" spans="1:13" ht="60" customHeight="1" x14ac:dyDescent="0.35">
      <c r="A171" s="9" t="s">
        <v>814</v>
      </c>
      <c r="B171" s="1" t="s">
        <v>815</v>
      </c>
      <c r="C171" s="2" t="s">
        <v>25</v>
      </c>
      <c r="D171" s="3" t="s">
        <v>16</v>
      </c>
      <c r="E171" s="3" t="s">
        <v>17</v>
      </c>
      <c r="F171" s="3" t="s">
        <v>18</v>
      </c>
      <c r="G171" s="3" t="s">
        <v>19</v>
      </c>
      <c r="H171" s="4" t="s">
        <v>19</v>
      </c>
      <c r="I171" s="1" t="s">
        <v>816</v>
      </c>
      <c r="J171" s="1" t="s">
        <v>817</v>
      </c>
      <c r="K171" s="1" t="s">
        <v>818</v>
      </c>
      <c r="L171" s="3" t="str">
        <f t="shared" si="0"/>
        <v>Outstanding</v>
      </c>
      <c r="M171" s="11" t="s">
        <v>19</v>
      </c>
    </row>
    <row r="172" spans="1:13" ht="60" customHeight="1" x14ac:dyDescent="0.35">
      <c r="A172" s="9" t="s">
        <v>819</v>
      </c>
      <c r="B172" s="1" t="s">
        <v>820</v>
      </c>
      <c r="C172" s="2" t="s">
        <v>25</v>
      </c>
      <c r="D172" s="3" t="s">
        <v>16</v>
      </c>
      <c r="E172" s="3" t="s">
        <v>17</v>
      </c>
      <c r="F172" s="3" t="s">
        <v>18</v>
      </c>
      <c r="G172" s="3" t="s">
        <v>19</v>
      </c>
      <c r="H172" s="4" t="s">
        <v>19</v>
      </c>
      <c r="I172" s="1" t="s">
        <v>821</v>
      </c>
      <c r="J172" s="1" t="s">
        <v>822</v>
      </c>
      <c r="K172" s="1" t="s">
        <v>823</v>
      </c>
      <c r="L172" s="3" t="str">
        <f t="shared" si="0"/>
        <v>Outstanding</v>
      </c>
      <c r="M172" s="11" t="s">
        <v>19</v>
      </c>
    </row>
    <row r="173" spans="1:13" ht="60" customHeight="1" x14ac:dyDescent="0.35">
      <c r="A173" s="9" t="s">
        <v>824</v>
      </c>
      <c r="B173" s="1" t="s">
        <v>825</v>
      </c>
      <c r="C173" s="2" t="s">
        <v>25</v>
      </c>
      <c r="D173" s="3" t="s">
        <v>16</v>
      </c>
      <c r="E173" s="3" t="s">
        <v>17</v>
      </c>
      <c r="F173" s="3" t="s">
        <v>18</v>
      </c>
      <c r="G173" s="3" t="s">
        <v>19</v>
      </c>
      <c r="H173" s="4" t="s">
        <v>19</v>
      </c>
      <c r="I173" s="1" t="s">
        <v>826</v>
      </c>
      <c r="J173" s="1" t="s">
        <v>827</v>
      </c>
      <c r="K173" s="1" t="s">
        <v>828</v>
      </c>
      <c r="L173" s="3" t="str">
        <f t="shared" si="0"/>
        <v>Outstanding</v>
      </c>
      <c r="M173" s="11" t="s">
        <v>19</v>
      </c>
    </row>
    <row r="174" spans="1:13" ht="60" customHeight="1" x14ac:dyDescent="0.35">
      <c r="A174" s="9" t="s">
        <v>829</v>
      </c>
      <c r="B174" s="1" t="s">
        <v>830</v>
      </c>
      <c r="C174" s="2" t="s">
        <v>25</v>
      </c>
      <c r="D174" s="3" t="s">
        <v>16</v>
      </c>
      <c r="E174" s="3" t="s">
        <v>17</v>
      </c>
      <c r="F174" s="3" t="s">
        <v>18</v>
      </c>
      <c r="G174" s="3" t="s">
        <v>19</v>
      </c>
      <c r="H174" s="4" t="s">
        <v>19</v>
      </c>
      <c r="I174" s="1" t="s">
        <v>831</v>
      </c>
      <c r="J174" s="1" t="s">
        <v>832</v>
      </c>
      <c r="K174" s="1" t="s">
        <v>833</v>
      </c>
      <c r="L174" s="3" t="str">
        <f t="shared" si="0"/>
        <v>Outstanding</v>
      </c>
      <c r="M174" s="11" t="s">
        <v>19</v>
      </c>
    </row>
    <row r="175" spans="1:13" ht="60" customHeight="1" x14ac:dyDescent="0.35">
      <c r="A175" s="9" t="s">
        <v>834</v>
      </c>
      <c r="B175" s="1" t="s">
        <v>835</v>
      </c>
      <c r="C175" s="2" t="s">
        <v>15</v>
      </c>
      <c r="D175" s="3" t="s">
        <v>16</v>
      </c>
      <c r="E175" s="3" t="s">
        <v>17</v>
      </c>
      <c r="F175" s="3" t="s">
        <v>18</v>
      </c>
      <c r="G175" s="3" t="s">
        <v>19</v>
      </c>
      <c r="H175" s="4" t="s">
        <v>19</v>
      </c>
      <c r="I175" s="1" t="s">
        <v>836</v>
      </c>
      <c r="J175" s="1" t="s">
        <v>837</v>
      </c>
      <c r="K175" s="1" t="s">
        <v>838</v>
      </c>
      <c r="L175" s="3" t="str">
        <f t="shared" si="0"/>
        <v>Outstanding</v>
      </c>
      <c r="M175" s="11" t="s">
        <v>19</v>
      </c>
    </row>
    <row r="176" spans="1:13" ht="60" customHeight="1" x14ac:dyDescent="0.35">
      <c r="A176" s="9" t="s">
        <v>839</v>
      </c>
      <c r="B176" s="1" t="s">
        <v>840</v>
      </c>
      <c r="C176" s="2" t="s">
        <v>15</v>
      </c>
      <c r="D176" s="3" t="s">
        <v>16</v>
      </c>
      <c r="E176" s="3" t="s">
        <v>17</v>
      </c>
      <c r="F176" s="3" t="s">
        <v>18</v>
      </c>
      <c r="G176" s="3" t="s">
        <v>19</v>
      </c>
      <c r="H176" s="4" t="s">
        <v>19</v>
      </c>
      <c r="I176" s="1" t="s">
        <v>841</v>
      </c>
      <c r="J176" s="1" t="s">
        <v>842</v>
      </c>
      <c r="K176" s="1" t="s">
        <v>843</v>
      </c>
      <c r="L176" s="3" t="str">
        <f t="shared" si="0"/>
        <v>Outstanding</v>
      </c>
      <c r="M176" s="11" t="s">
        <v>19</v>
      </c>
    </row>
    <row r="177" spans="1:13" ht="60" customHeight="1" x14ac:dyDescent="0.35">
      <c r="A177" s="9" t="s">
        <v>844</v>
      </c>
      <c r="B177" s="1" t="s">
        <v>845</v>
      </c>
      <c r="C177" s="2" t="s">
        <v>25</v>
      </c>
      <c r="D177" s="3" t="s">
        <v>16</v>
      </c>
      <c r="E177" s="3" t="s">
        <v>17</v>
      </c>
      <c r="F177" s="3" t="s">
        <v>18</v>
      </c>
      <c r="G177" s="3" t="s">
        <v>19</v>
      </c>
      <c r="H177" s="4" t="s">
        <v>19</v>
      </c>
      <c r="I177" s="1" t="s">
        <v>846</v>
      </c>
      <c r="J177" s="1" t="s">
        <v>847</v>
      </c>
      <c r="K177" s="1" t="s">
        <v>848</v>
      </c>
      <c r="L177" s="3" t="str">
        <f t="shared" si="0"/>
        <v>Outstanding</v>
      </c>
      <c r="M177" s="11" t="s">
        <v>19</v>
      </c>
    </row>
    <row r="178" spans="1:13" ht="60" customHeight="1" x14ac:dyDescent="0.35">
      <c r="A178" s="9" t="s">
        <v>849</v>
      </c>
      <c r="B178" s="1" t="s">
        <v>850</v>
      </c>
      <c r="C178" s="2" t="s">
        <v>25</v>
      </c>
      <c r="D178" s="3" t="s">
        <v>16</v>
      </c>
      <c r="E178" s="3" t="s">
        <v>17</v>
      </c>
      <c r="F178" s="3" t="s">
        <v>18</v>
      </c>
      <c r="G178" s="3" t="s">
        <v>19</v>
      </c>
      <c r="H178" s="4" t="s">
        <v>19</v>
      </c>
      <c r="I178" s="1" t="s">
        <v>851</v>
      </c>
      <c r="J178" s="1" t="s">
        <v>852</v>
      </c>
      <c r="K178" s="1" t="s">
        <v>853</v>
      </c>
      <c r="L178" s="3" t="str">
        <f t="shared" si="0"/>
        <v>Outstanding</v>
      </c>
      <c r="M178" s="11" t="s">
        <v>19</v>
      </c>
    </row>
    <row r="179" spans="1:13" ht="60" customHeight="1" x14ac:dyDescent="0.35">
      <c r="A179" s="9" t="s">
        <v>854</v>
      </c>
      <c r="B179" s="1" t="s">
        <v>855</v>
      </c>
      <c r="C179" s="2" t="s">
        <v>25</v>
      </c>
      <c r="D179" s="3" t="s">
        <v>16</v>
      </c>
      <c r="E179" s="3" t="s">
        <v>17</v>
      </c>
      <c r="F179" s="3" t="s">
        <v>18</v>
      </c>
      <c r="G179" s="3" t="s">
        <v>19</v>
      </c>
      <c r="H179" s="4" t="s">
        <v>19</v>
      </c>
      <c r="I179" s="1" t="s">
        <v>856</v>
      </c>
      <c r="J179" s="1" t="s">
        <v>857</v>
      </c>
      <c r="K179" s="1" t="s">
        <v>858</v>
      </c>
      <c r="L179" s="3" t="str">
        <f t="shared" si="0"/>
        <v>Outstanding</v>
      </c>
      <c r="M179" s="11" t="s">
        <v>19</v>
      </c>
    </row>
    <row r="180" spans="1:13" ht="60" customHeight="1" x14ac:dyDescent="0.35">
      <c r="A180" s="9" t="s">
        <v>859</v>
      </c>
      <c r="B180" s="1" t="s">
        <v>860</v>
      </c>
      <c r="C180" s="2" t="s">
        <v>25</v>
      </c>
      <c r="D180" s="3" t="s">
        <v>16</v>
      </c>
      <c r="E180" s="3" t="s">
        <v>17</v>
      </c>
      <c r="F180" s="3" t="s">
        <v>18</v>
      </c>
      <c r="G180" s="3" t="s">
        <v>19</v>
      </c>
      <c r="H180" s="4" t="s">
        <v>19</v>
      </c>
      <c r="I180" s="1" t="s">
        <v>861</v>
      </c>
      <c r="J180" s="1" t="s">
        <v>862</v>
      </c>
      <c r="K180" s="1" t="s">
        <v>863</v>
      </c>
      <c r="L180" s="3" t="str">
        <f t="shared" si="0"/>
        <v>Outstanding</v>
      </c>
      <c r="M180" s="11" t="s">
        <v>19</v>
      </c>
    </row>
    <row r="181" spans="1:13" ht="60" customHeight="1" x14ac:dyDescent="0.35">
      <c r="A181" s="9" t="s">
        <v>864</v>
      </c>
      <c r="B181" s="1" t="s">
        <v>865</v>
      </c>
      <c r="C181" s="2" t="s">
        <v>25</v>
      </c>
      <c r="D181" s="3" t="s">
        <v>16</v>
      </c>
      <c r="E181" s="3" t="s">
        <v>17</v>
      </c>
      <c r="F181" s="3" t="s">
        <v>18</v>
      </c>
      <c r="G181" s="3" t="s">
        <v>19</v>
      </c>
      <c r="H181" s="4" t="s">
        <v>19</v>
      </c>
      <c r="I181" s="1" t="s">
        <v>866</v>
      </c>
      <c r="J181" s="1" t="s">
        <v>862</v>
      </c>
      <c r="K181" s="1" t="s">
        <v>867</v>
      </c>
      <c r="L181" s="3" t="str">
        <f t="shared" si="0"/>
        <v>Outstanding</v>
      </c>
      <c r="M181" s="11" t="s">
        <v>19</v>
      </c>
    </row>
    <row r="182" spans="1:13" ht="60" customHeight="1" x14ac:dyDescent="0.35">
      <c r="A182" s="9" t="s">
        <v>868</v>
      </c>
      <c r="B182" s="1" t="s">
        <v>869</v>
      </c>
      <c r="C182" s="2" t="s">
        <v>25</v>
      </c>
      <c r="D182" s="3" t="s">
        <v>16</v>
      </c>
      <c r="E182" s="3" t="s">
        <v>17</v>
      </c>
      <c r="F182" s="3" t="s">
        <v>18</v>
      </c>
      <c r="G182" s="3" t="s">
        <v>19</v>
      </c>
      <c r="H182" s="4" t="s">
        <v>19</v>
      </c>
      <c r="I182" s="1" t="s">
        <v>870</v>
      </c>
      <c r="J182" s="1" t="s">
        <v>871</v>
      </c>
      <c r="K182" s="1" t="s">
        <v>872</v>
      </c>
      <c r="L182" s="3" t="str">
        <f t="shared" si="0"/>
        <v>Outstanding</v>
      </c>
      <c r="M182" s="11" t="s">
        <v>19</v>
      </c>
    </row>
    <row r="183" spans="1:13" ht="60" customHeight="1" x14ac:dyDescent="0.35">
      <c r="A183" s="9" t="s">
        <v>873</v>
      </c>
      <c r="B183" s="1" t="s">
        <v>874</v>
      </c>
      <c r="C183" s="2" t="s">
        <v>25</v>
      </c>
      <c r="D183" s="3" t="s">
        <v>16</v>
      </c>
      <c r="E183" s="3" t="s">
        <v>17</v>
      </c>
      <c r="F183" s="3" t="s">
        <v>18</v>
      </c>
      <c r="G183" s="3" t="s">
        <v>19</v>
      </c>
      <c r="H183" s="4" t="s">
        <v>19</v>
      </c>
      <c r="I183" s="1" t="s">
        <v>875</v>
      </c>
      <c r="J183" s="1" t="s">
        <v>876</v>
      </c>
      <c r="K183" s="1" t="s">
        <v>877</v>
      </c>
      <c r="L183" s="3" t="str">
        <f t="shared" si="0"/>
        <v>Outstanding</v>
      </c>
      <c r="M183" s="11" t="s">
        <v>19</v>
      </c>
    </row>
    <row r="184" spans="1:13" ht="60" customHeight="1" x14ac:dyDescent="0.35">
      <c r="A184" s="9" t="s">
        <v>878</v>
      </c>
      <c r="B184" s="1" t="s">
        <v>879</v>
      </c>
      <c r="C184" s="2" t="s">
        <v>25</v>
      </c>
      <c r="D184" s="3" t="s">
        <v>16</v>
      </c>
      <c r="E184" s="3" t="s">
        <v>17</v>
      </c>
      <c r="F184" s="3" t="s">
        <v>18</v>
      </c>
      <c r="G184" s="3" t="s">
        <v>19</v>
      </c>
      <c r="H184" s="4" t="s">
        <v>19</v>
      </c>
      <c r="I184" s="1" t="s">
        <v>880</v>
      </c>
      <c r="J184" s="1" t="s">
        <v>881</v>
      </c>
      <c r="K184" s="1" t="s">
        <v>882</v>
      </c>
      <c r="L184" s="3" t="str">
        <f t="shared" si="0"/>
        <v>Outstanding</v>
      </c>
      <c r="M184" s="11" t="s">
        <v>19</v>
      </c>
    </row>
    <row r="185" spans="1:13" ht="60" customHeight="1" x14ac:dyDescent="0.35">
      <c r="A185" s="9" t="s">
        <v>883</v>
      </c>
      <c r="B185" s="1" t="s">
        <v>884</v>
      </c>
      <c r="C185" s="2" t="s">
        <v>25</v>
      </c>
      <c r="D185" s="3" t="s">
        <v>16</v>
      </c>
      <c r="E185" s="3" t="s">
        <v>17</v>
      </c>
      <c r="F185" s="3" t="s">
        <v>18</v>
      </c>
      <c r="G185" s="3" t="s">
        <v>19</v>
      </c>
      <c r="H185" s="4" t="s">
        <v>19</v>
      </c>
      <c r="I185" s="1" t="s">
        <v>885</v>
      </c>
      <c r="J185" s="1" t="s">
        <v>886</v>
      </c>
      <c r="K185" s="1" t="s">
        <v>887</v>
      </c>
      <c r="L185" s="3" t="str">
        <f t="shared" si="0"/>
        <v>Outstanding</v>
      </c>
      <c r="M185" s="11" t="s">
        <v>19</v>
      </c>
    </row>
    <row r="186" spans="1:13" ht="60" customHeight="1" x14ac:dyDescent="0.35">
      <c r="A186" s="9" t="s">
        <v>888</v>
      </c>
      <c r="B186" s="1" t="s">
        <v>889</v>
      </c>
      <c r="C186" s="2" t="s">
        <v>25</v>
      </c>
      <c r="D186" s="3" t="s">
        <v>16</v>
      </c>
      <c r="E186" s="3" t="s">
        <v>17</v>
      </c>
      <c r="F186" s="3" t="s">
        <v>18</v>
      </c>
      <c r="G186" s="3" t="s">
        <v>19</v>
      </c>
      <c r="H186" s="4" t="s">
        <v>19</v>
      </c>
      <c r="I186" s="1" t="s">
        <v>890</v>
      </c>
      <c r="J186" s="1" t="s">
        <v>891</v>
      </c>
      <c r="K186" s="1" t="s">
        <v>892</v>
      </c>
      <c r="L186" s="3" t="str">
        <f t="shared" si="0"/>
        <v>Outstanding</v>
      </c>
      <c r="M186" s="11" t="s">
        <v>19</v>
      </c>
    </row>
    <row r="187" spans="1:13" ht="60" customHeight="1" x14ac:dyDescent="0.35">
      <c r="A187" s="9" t="s">
        <v>893</v>
      </c>
      <c r="B187" s="1" t="s">
        <v>894</v>
      </c>
      <c r="C187" s="2" t="s">
        <v>25</v>
      </c>
      <c r="D187" s="3" t="s">
        <v>16</v>
      </c>
      <c r="E187" s="3" t="s">
        <v>17</v>
      </c>
      <c r="F187" s="3" t="s">
        <v>18</v>
      </c>
      <c r="G187" s="3" t="s">
        <v>19</v>
      </c>
      <c r="H187" s="4" t="s">
        <v>19</v>
      </c>
      <c r="I187" s="1" t="s">
        <v>895</v>
      </c>
      <c r="J187" s="1" t="s">
        <v>896</v>
      </c>
      <c r="K187" s="1" t="s">
        <v>897</v>
      </c>
      <c r="L187" s="3" t="str">
        <f t="shared" si="0"/>
        <v>Outstanding</v>
      </c>
      <c r="M187" s="11" t="s">
        <v>19</v>
      </c>
    </row>
    <row r="188" spans="1:13" ht="60" customHeight="1" x14ac:dyDescent="0.35">
      <c r="A188" s="9" t="s">
        <v>898</v>
      </c>
      <c r="B188" s="1" t="s">
        <v>899</v>
      </c>
      <c r="C188" s="2" t="s">
        <v>25</v>
      </c>
      <c r="D188" s="3" t="s">
        <v>16</v>
      </c>
      <c r="E188" s="3" t="s">
        <v>17</v>
      </c>
      <c r="F188" s="3" t="s">
        <v>18</v>
      </c>
      <c r="G188" s="3" t="s">
        <v>19</v>
      </c>
      <c r="H188" s="4" t="s">
        <v>19</v>
      </c>
      <c r="I188" s="1" t="s">
        <v>900</v>
      </c>
      <c r="J188" s="1" t="s">
        <v>901</v>
      </c>
      <c r="K188" s="1" t="s">
        <v>902</v>
      </c>
      <c r="L188" s="3" t="str">
        <f t="shared" si="0"/>
        <v>Outstanding</v>
      </c>
      <c r="M188" s="11" t="s">
        <v>19</v>
      </c>
    </row>
    <row r="189" spans="1:13" ht="60" customHeight="1" x14ac:dyDescent="0.35">
      <c r="A189" s="9" t="s">
        <v>903</v>
      </c>
      <c r="B189" s="1" t="s">
        <v>904</v>
      </c>
      <c r="C189" s="2" t="s">
        <v>25</v>
      </c>
      <c r="D189" s="3" t="s">
        <v>16</v>
      </c>
      <c r="E189" s="3" t="s">
        <v>17</v>
      </c>
      <c r="F189" s="3" t="s">
        <v>18</v>
      </c>
      <c r="G189" s="3" t="s">
        <v>19</v>
      </c>
      <c r="H189" s="4" t="s">
        <v>19</v>
      </c>
      <c r="I189" s="1" t="s">
        <v>905</v>
      </c>
      <c r="J189" s="1" t="s">
        <v>906</v>
      </c>
      <c r="K189" s="1" t="s">
        <v>907</v>
      </c>
      <c r="L189" s="3" t="str">
        <f t="shared" si="0"/>
        <v>Outstanding</v>
      </c>
      <c r="M189" s="11" t="s">
        <v>19</v>
      </c>
    </row>
    <row r="190" spans="1:13" ht="60" customHeight="1" x14ac:dyDescent="0.35">
      <c r="A190" s="9" t="s">
        <v>908</v>
      </c>
      <c r="B190" s="1" t="s">
        <v>909</v>
      </c>
      <c r="C190" s="2" t="s">
        <v>25</v>
      </c>
      <c r="D190" s="3" t="s">
        <v>16</v>
      </c>
      <c r="E190" s="3" t="s">
        <v>17</v>
      </c>
      <c r="F190" s="3" t="s">
        <v>18</v>
      </c>
      <c r="G190" s="3" t="s">
        <v>19</v>
      </c>
      <c r="H190" s="4" t="s">
        <v>19</v>
      </c>
      <c r="I190" s="1" t="s">
        <v>910</v>
      </c>
      <c r="J190" s="1" t="s">
        <v>911</v>
      </c>
      <c r="K190" s="1" t="s">
        <v>912</v>
      </c>
      <c r="L190" s="3" t="str">
        <f t="shared" si="0"/>
        <v>Outstanding</v>
      </c>
      <c r="M190" s="11" t="s">
        <v>19</v>
      </c>
    </row>
    <row r="191" spans="1:13" ht="60" customHeight="1" x14ac:dyDescent="0.35">
      <c r="A191" s="9" t="s">
        <v>913</v>
      </c>
      <c r="B191" s="1" t="s">
        <v>914</v>
      </c>
      <c r="C191" s="2" t="s">
        <v>25</v>
      </c>
      <c r="D191" s="3" t="s">
        <v>16</v>
      </c>
      <c r="E191" s="3" t="s">
        <v>17</v>
      </c>
      <c r="F191" s="3" t="s">
        <v>18</v>
      </c>
      <c r="G191" s="3" t="s">
        <v>19</v>
      </c>
      <c r="H191" s="4" t="s">
        <v>19</v>
      </c>
      <c r="I191" s="1" t="s">
        <v>915</v>
      </c>
      <c r="J191" s="1" t="s">
        <v>916</v>
      </c>
      <c r="K191" s="1" t="s">
        <v>917</v>
      </c>
      <c r="L191" s="3" t="str">
        <f t="shared" si="0"/>
        <v>Outstanding</v>
      </c>
      <c r="M191" s="11" t="s">
        <v>19</v>
      </c>
    </row>
    <row r="192" spans="1:13" ht="60" customHeight="1" x14ac:dyDescent="0.35">
      <c r="A192" s="9" t="s">
        <v>918</v>
      </c>
      <c r="B192" s="1" t="s">
        <v>919</v>
      </c>
      <c r="C192" s="2" t="s">
        <v>25</v>
      </c>
      <c r="D192" s="3" t="s">
        <v>16</v>
      </c>
      <c r="E192" s="3" t="s">
        <v>17</v>
      </c>
      <c r="F192" s="3" t="s">
        <v>18</v>
      </c>
      <c r="G192" s="3" t="s">
        <v>19</v>
      </c>
      <c r="H192" s="4" t="s">
        <v>19</v>
      </c>
      <c r="I192" s="1" t="s">
        <v>920</v>
      </c>
      <c r="J192" s="1" t="s">
        <v>852</v>
      </c>
      <c r="K192" s="1" t="s">
        <v>921</v>
      </c>
      <c r="L192" s="3" t="str">
        <f t="shared" si="0"/>
        <v>Outstanding</v>
      </c>
      <c r="M192" s="11" t="s">
        <v>19</v>
      </c>
    </row>
    <row r="193" spans="1:13" ht="60" customHeight="1" x14ac:dyDescent="0.35">
      <c r="A193" s="9" t="s">
        <v>922</v>
      </c>
      <c r="B193" s="1" t="s">
        <v>923</v>
      </c>
      <c r="C193" s="2" t="s">
        <v>25</v>
      </c>
      <c r="D193" s="3" t="s">
        <v>16</v>
      </c>
      <c r="E193" s="3" t="s">
        <v>17</v>
      </c>
      <c r="F193" s="3" t="s">
        <v>18</v>
      </c>
      <c r="G193" s="3" t="s">
        <v>19</v>
      </c>
      <c r="H193" s="4" t="s">
        <v>19</v>
      </c>
      <c r="I193" s="1" t="s">
        <v>924</v>
      </c>
      <c r="J193" s="1" t="s">
        <v>925</v>
      </c>
      <c r="K193" s="1" t="s">
        <v>926</v>
      </c>
      <c r="L193" s="3" t="str">
        <f t="shared" si="0"/>
        <v>Outstanding</v>
      </c>
      <c r="M193" s="11" t="s">
        <v>19</v>
      </c>
    </row>
    <row r="194" spans="1:13" ht="60" customHeight="1" x14ac:dyDescent="0.35">
      <c r="A194" s="9" t="s">
        <v>927</v>
      </c>
      <c r="B194" s="1" t="s">
        <v>928</v>
      </c>
      <c r="C194" s="2" t="s">
        <v>25</v>
      </c>
      <c r="D194" s="3" t="s">
        <v>16</v>
      </c>
      <c r="E194" s="3" t="s">
        <v>17</v>
      </c>
      <c r="F194" s="3" t="s">
        <v>18</v>
      </c>
      <c r="G194" s="3" t="s">
        <v>19</v>
      </c>
      <c r="H194" s="4" t="s">
        <v>19</v>
      </c>
      <c r="I194" s="1" t="s">
        <v>929</v>
      </c>
      <c r="J194" s="1" t="s">
        <v>930</v>
      </c>
      <c r="K194" s="1" t="s">
        <v>931</v>
      </c>
      <c r="L194" s="3" t="str">
        <f t="shared" si="0"/>
        <v>Outstanding</v>
      </c>
      <c r="M194" s="11" t="s">
        <v>19</v>
      </c>
    </row>
    <row r="195" spans="1:13" ht="60" customHeight="1" x14ac:dyDescent="0.35">
      <c r="A195" s="9" t="s">
        <v>932</v>
      </c>
      <c r="B195" s="1" t="s">
        <v>933</v>
      </c>
      <c r="C195" s="2" t="s">
        <v>25</v>
      </c>
      <c r="D195" s="3" t="s">
        <v>16</v>
      </c>
      <c r="E195" s="3" t="s">
        <v>17</v>
      </c>
      <c r="F195" s="3" t="s">
        <v>18</v>
      </c>
      <c r="G195" s="3" t="s">
        <v>19</v>
      </c>
      <c r="H195" s="4" t="s">
        <v>19</v>
      </c>
      <c r="I195" s="1" t="s">
        <v>934</v>
      </c>
      <c r="J195" s="1" t="s">
        <v>935</v>
      </c>
      <c r="K195" s="1" t="s">
        <v>936</v>
      </c>
      <c r="L195" s="3" t="str">
        <f t="shared" si="0"/>
        <v>Outstanding</v>
      </c>
      <c r="M195" s="11" t="s">
        <v>19</v>
      </c>
    </row>
    <row r="196" spans="1:13" ht="60" customHeight="1" x14ac:dyDescent="0.35">
      <c r="A196" s="9" t="s">
        <v>937</v>
      </c>
      <c r="B196" s="1" t="s">
        <v>938</v>
      </c>
      <c r="C196" s="2" t="s">
        <v>25</v>
      </c>
      <c r="D196" s="3" t="s">
        <v>16</v>
      </c>
      <c r="E196" s="3" t="s">
        <v>17</v>
      </c>
      <c r="F196" s="3" t="s">
        <v>18</v>
      </c>
      <c r="G196" s="3" t="s">
        <v>19</v>
      </c>
      <c r="H196" s="4" t="s">
        <v>19</v>
      </c>
      <c r="I196" s="1" t="s">
        <v>939</v>
      </c>
      <c r="J196" s="1" t="s">
        <v>852</v>
      </c>
      <c r="K196" s="1" t="s">
        <v>940</v>
      </c>
      <c r="L196" s="3" t="str">
        <f t="shared" si="0"/>
        <v>Outstanding</v>
      </c>
      <c r="M196" s="11" t="s">
        <v>19</v>
      </c>
    </row>
    <row r="197" spans="1:13" ht="60" customHeight="1" x14ac:dyDescent="0.35">
      <c r="A197" s="9" t="s">
        <v>941</v>
      </c>
      <c r="B197" s="1" t="s">
        <v>942</v>
      </c>
      <c r="C197" s="2" t="s">
        <v>25</v>
      </c>
      <c r="D197" s="3" t="s">
        <v>16</v>
      </c>
      <c r="E197" s="3" t="s">
        <v>17</v>
      </c>
      <c r="F197" s="3" t="s">
        <v>18</v>
      </c>
      <c r="G197" s="3" t="s">
        <v>19</v>
      </c>
      <c r="H197" s="4" t="s">
        <v>19</v>
      </c>
      <c r="I197" s="1" t="s">
        <v>943</v>
      </c>
      <c r="J197" s="1" t="s">
        <v>944</v>
      </c>
      <c r="K197" s="1" t="s">
        <v>945</v>
      </c>
      <c r="L197" s="3" t="str">
        <f t="shared" si="0"/>
        <v>Outstanding</v>
      </c>
      <c r="M197" s="11" t="s">
        <v>19</v>
      </c>
    </row>
    <row r="198" spans="1:13" ht="60" customHeight="1" x14ac:dyDescent="0.35">
      <c r="A198" s="9" t="s">
        <v>946</v>
      </c>
      <c r="B198" s="1" t="s">
        <v>947</v>
      </c>
      <c r="C198" s="2" t="s">
        <v>25</v>
      </c>
      <c r="D198" s="3" t="s">
        <v>16</v>
      </c>
      <c r="E198" s="3" t="s">
        <v>17</v>
      </c>
      <c r="F198" s="3" t="s">
        <v>18</v>
      </c>
      <c r="G198" s="3" t="s">
        <v>19</v>
      </c>
      <c r="H198" s="4" t="s">
        <v>19</v>
      </c>
      <c r="I198" s="1" t="s">
        <v>948</v>
      </c>
      <c r="J198" s="1" t="s">
        <v>949</v>
      </c>
      <c r="K198" s="1" t="s">
        <v>950</v>
      </c>
      <c r="L198" s="3" t="str">
        <f t="shared" si="0"/>
        <v>Outstanding</v>
      </c>
      <c r="M198" s="11" t="s">
        <v>19</v>
      </c>
    </row>
    <row r="199" spans="1:13" ht="60" customHeight="1" x14ac:dyDescent="0.35">
      <c r="A199" s="9" t="s">
        <v>951</v>
      </c>
      <c r="B199" s="1" t="s">
        <v>952</v>
      </c>
      <c r="C199" s="2" t="s">
        <v>25</v>
      </c>
      <c r="D199" s="3" t="s">
        <v>16</v>
      </c>
      <c r="E199" s="3" t="s">
        <v>17</v>
      </c>
      <c r="F199" s="3" t="s">
        <v>18</v>
      </c>
      <c r="G199" s="3" t="s">
        <v>19</v>
      </c>
      <c r="H199" s="4" t="s">
        <v>19</v>
      </c>
      <c r="I199" s="1" t="s">
        <v>953</v>
      </c>
      <c r="J199" s="1" t="s">
        <v>949</v>
      </c>
      <c r="K199" s="1" t="s">
        <v>954</v>
      </c>
      <c r="L199" s="3" t="str">
        <f t="shared" si="0"/>
        <v>Outstanding</v>
      </c>
      <c r="M199" s="11" t="s">
        <v>19</v>
      </c>
    </row>
    <row r="200" spans="1:13" ht="60" customHeight="1" x14ac:dyDescent="0.35">
      <c r="A200" s="9" t="s">
        <v>955</v>
      </c>
      <c r="B200" s="1" t="s">
        <v>956</v>
      </c>
      <c r="C200" s="2" t="s">
        <v>25</v>
      </c>
      <c r="D200" s="3" t="s">
        <v>16</v>
      </c>
      <c r="E200" s="3" t="s">
        <v>17</v>
      </c>
      <c r="F200" s="3" t="s">
        <v>18</v>
      </c>
      <c r="G200" s="3" t="s">
        <v>19</v>
      </c>
      <c r="H200" s="4" t="s">
        <v>19</v>
      </c>
      <c r="I200" s="1" t="s">
        <v>957</v>
      </c>
      <c r="J200" s="1" t="s">
        <v>958</v>
      </c>
      <c r="K200" s="1" t="s">
        <v>959</v>
      </c>
      <c r="L200" s="3" t="str">
        <f t="shared" si="0"/>
        <v>Outstanding</v>
      </c>
      <c r="M200" s="11" t="s">
        <v>19</v>
      </c>
    </row>
    <row r="201" spans="1:13" ht="60" customHeight="1" x14ac:dyDescent="0.35">
      <c r="A201" s="9" t="s">
        <v>960</v>
      </c>
      <c r="B201" s="1" t="s">
        <v>961</v>
      </c>
      <c r="C201" s="2" t="s">
        <v>25</v>
      </c>
      <c r="D201" s="3" t="s">
        <v>16</v>
      </c>
      <c r="E201" s="3" t="s">
        <v>17</v>
      </c>
      <c r="F201" s="3" t="s">
        <v>18</v>
      </c>
      <c r="G201" s="3" t="s">
        <v>19</v>
      </c>
      <c r="H201" s="4" t="s">
        <v>19</v>
      </c>
      <c r="I201" s="1" t="s">
        <v>962</v>
      </c>
      <c r="J201" s="1" t="s">
        <v>963</v>
      </c>
      <c r="K201" s="1" t="s">
        <v>964</v>
      </c>
      <c r="L201" s="3" t="str">
        <f t="shared" si="0"/>
        <v>Outstanding</v>
      </c>
      <c r="M201" s="11" t="s">
        <v>19</v>
      </c>
    </row>
    <row r="202" spans="1:13" ht="60" customHeight="1" x14ac:dyDescent="0.35">
      <c r="A202" s="9" t="s">
        <v>965</v>
      </c>
      <c r="B202" s="1" t="s">
        <v>966</v>
      </c>
      <c r="C202" s="2" t="s">
        <v>25</v>
      </c>
      <c r="D202" s="3" t="s">
        <v>16</v>
      </c>
      <c r="E202" s="3" t="s">
        <v>17</v>
      </c>
      <c r="F202" s="3" t="s">
        <v>18</v>
      </c>
      <c r="G202" s="3" t="s">
        <v>19</v>
      </c>
      <c r="H202" s="4" t="s">
        <v>19</v>
      </c>
      <c r="I202" s="1" t="s">
        <v>967</v>
      </c>
      <c r="J202" s="1" t="s">
        <v>968</v>
      </c>
      <c r="K202" s="1" t="s">
        <v>969</v>
      </c>
      <c r="L202" s="3" t="str">
        <f t="shared" si="0"/>
        <v>Outstanding</v>
      </c>
      <c r="M202" s="11" t="s">
        <v>19</v>
      </c>
    </row>
    <row r="203" spans="1:13" ht="60" customHeight="1" x14ac:dyDescent="0.35">
      <c r="A203" s="9" t="s">
        <v>970</v>
      </c>
      <c r="B203" s="1" t="s">
        <v>971</v>
      </c>
      <c r="C203" s="2" t="s">
        <v>25</v>
      </c>
      <c r="D203" s="3" t="s">
        <v>16</v>
      </c>
      <c r="E203" s="3" t="s">
        <v>17</v>
      </c>
      <c r="F203" s="3" t="s">
        <v>18</v>
      </c>
      <c r="G203" s="3" t="s">
        <v>19</v>
      </c>
      <c r="H203" s="4" t="s">
        <v>19</v>
      </c>
      <c r="I203" s="1" t="s">
        <v>972</v>
      </c>
      <c r="J203" s="1" t="s">
        <v>973</v>
      </c>
      <c r="K203" s="1" t="s">
        <v>974</v>
      </c>
      <c r="L203" s="3" t="str">
        <f t="shared" si="0"/>
        <v>Outstanding</v>
      </c>
      <c r="M203" s="11" t="s">
        <v>19</v>
      </c>
    </row>
    <row r="204" spans="1:13" ht="60" customHeight="1" x14ac:dyDescent="0.35">
      <c r="A204" s="9" t="s">
        <v>975</v>
      </c>
      <c r="B204" s="1" t="s">
        <v>976</v>
      </c>
      <c r="C204" s="2" t="s">
        <v>15</v>
      </c>
      <c r="D204" s="3" t="s">
        <v>16</v>
      </c>
      <c r="E204" s="3" t="s">
        <v>17</v>
      </c>
      <c r="F204" s="3" t="s">
        <v>18</v>
      </c>
      <c r="G204" s="3" t="s">
        <v>19</v>
      </c>
      <c r="H204" s="4" t="s">
        <v>19</v>
      </c>
      <c r="I204" s="1" t="s">
        <v>977</v>
      </c>
      <c r="J204" s="1" t="s">
        <v>978</v>
      </c>
      <c r="K204" s="1" t="s">
        <v>979</v>
      </c>
      <c r="L204" s="3" t="str">
        <f t="shared" si="0"/>
        <v>Outstanding</v>
      </c>
      <c r="M204" s="11" t="s">
        <v>19</v>
      </c>
    </row>
    <row r="205" spans="1:13" ht="60" customHeight="1" x14ac:dyDescent="0.35">
      <c r="A205" s="9" t="s">
        <v>980</v>
      </c>
      <c r="B205" s="1" t="s">
        <v>981</v>
      </c>
      <c r="C205" s="2" t="s">
        <v>25</v>
      </c>
      <c r="D205" s="3" t="s">
        <v>16</v>
      </c>
      <c r="E205" s="3" t="s">
        <v>17</v>
      </c>
      <c r="F205" s="3" t="s">
        <v>18</v>
      </c>
      <c r="G205" s="3" t="s">
        <v>19</v>
      </c>
      <c r="H205" s="4" t="s">
        <v>19</v>
      </c>
      <c r="I205" s="1" t="s">
        <v>982</v>
      </c>
      <c r="J205" s="1" t="s">
        <v>983</v>
      </c>
      <c r="K205" s="1" t="s">
        <v>984</v>
      </c>
      <c r="L205" s="3" t="str">
        <f t="shared" si="0"/>
        <v>Outstanding</v>
      </c>
      <c r="M205" s="11" t="s">
        <v>19</v>
      </c>
    </row>
    <row r="206" spans="1:13" ht="60" customHeight="1" x14ac:dyDescent="0.35">
      <c r="A206" s="9" t="s">
        <v>985</v>
      </c>
      <c r="B206" s="1" t="s">
        <v>986</v>
      </c>
      <c r="C206" s="2" t="s">
        <v>15</v>
      </c>
      <c r="D206" s="3" t="s">
        <v>16</v>
      </c>
      <c r="E206" s="3" t="s">
        <v>17</v>
      </c>
      <c r="F206" s="3" t="s">
        <v>18</v>
      </c>
      <c r="G206" s="3" t="s">
        <v>19</v>
      </c>
      <c r="H206" s="4" t="s">
        <v>19</v>
      </c>
      <c r="I206" s="1" t="s">
        <v>987</v>
      </c>
      <c r="J206" s="1" t="s">
        <v>988</v>
      </c>
      <c r="K206" s="1" t="s">
        <v>989</v>
      </c>
      <c r="L206" s="3" t="str">
        <f t="shared" si="0"/>
        <v>Outstanding</v>
      </c>
      <c r="M206" s="11" t="s">
        <v>19</v>
      </c>
    </row>
    <row r="207" spans="1:13" ht="60" customHeight="1" x14ac:dyDescent="0.35">
      <c r="A207" s="9" t="s">
        <v>990</v>
      </c>
      <c r="B207" s="1" t="s">
        <v>991</v>
      </c>
      <c r="C207" s="2" t="s">
        <v>15</v>
      </c>
      <c r="D207" s="3" t="s">
        <v>16</v>
      </c>
      <c r="E207" s="3" t="s">
        <v>17</v>
      </c>
      <c r="F207" s="3" t="s">
        <v>18</v>
      </c>
      <c r="G207" s="3" t="s">
        <v>19</v>
      </c>
      <c r="H207" s="4" t="s">
        <v>19</v>
      </c>
      <c r="I207" s="1" t="s">
        <v>992</v>
      </c>
      <c r="J207" s="1" t="s">
        <v>993</v>
      </c>
      <c r="K207" s="1" t="s">
        <v>994</v>
      </c>
      <c r="L207" s="3" t="str">
        <f t="shared" si="0"/>
        <v>Outstanding</v>
      </c>
      <c r="M207" s="11" t="s">
        <v>19</v>
      </c>
    </row>
    <row r="208" spans="1:13" ht="60" customHeight="1" x14ac:dyDescent="0.35">
      <c r="A208" s="9" t="s">
        <v>995</v>
      </c>
      <c r="B208" s="1" t="s">
        <v>996</v>
      </c>
      <c r="C208" s="2" t="s">
        <v>15</v>
      </c>
      <c r="D208" s="3" t="s">
        <v>16</v>
      </c>
      <c r="E208" s="3" t="s">
        <v>17</v>
      </c>
      <c r="F208" s="3" t="s">
        <v>18</v>
      </c>
      <c r="G208" s="3" t="s">
        <v>19</v>
      </c>
      <c r="H208" s="4" t="s">
        <v>19</v>
      </c>
      <c r="I208" s="1" t="s">
        <v>997</v>
      </c>
      <c r="J208" s="1" t="s">
        <v>993</v>
      </c>
      <c r="K208" s="1" t="s">
        <v>998</v>
      </c>
      <c r="L208" s="3" t="str">
        <f t="shared" si="0"/>
        <v>Outstanding</v>
      </c>
      <c r="M208" s="11" t="s">
        <v>19</v>
      </c>
    </row>
    <row r="209" spans="1:13" ht="60" customHeight="1" x14ac:dyDescent="0.35">
      <c r="A209" s="9" t="s">
        <v>999</v>
      </c>
      <c r="B209" s="1" t="s">
        <v>1000</v>
      </c>
      <c r="C209" s="2" t="s">
        <v>25</v>
      </c>
      <c r="D209" s="3" t="s">
        <v>16</v>
      </c>
      <c r="E209" s="3" t="s">
        <v>17</v>
      </c>
      <c r="F209" s="3" t="s">
        <v>18</v>
      </c>
      <c r="G209" s="3" t="s">
        <v>19</v>
      </c>
      <c r="H209" s="4" t="s">
        <v>19</v>
      </c>
      <c r="I209" s="1" t="s">
        <v>1001</v>
      </c>
      <c r="J209" s="1" t="s">
        <v>1002</v>
      </c>
      <c r="K209" s="1" t="s">
        <v>1003</v>
      </c>
      <c r="L209" s="3" t="str">
        <f t="shared" si="0"/>
        <v>Outstanding</v>
      </c>
      <c r="M209" s="11" t="s">
        <v>19</v>
      </c>
    </row>
    <row r="210" spans="1:13" ht="60" customHeight="1" x14ac:dyDescent="0.35">
      <c r="A210" s="9" t="s">
        <v>1004</v>
      </c>
      <c r="B210" s="1" t="s">
        <v>1005</v>
      </c>
      <c r="C210" s="2" t="s">
        <v>25</v>
      </c>
      <c r="D210" s="3" t="s">
        <v>16</v>
      </c>
      <c r="E210" s="3" t="s">
        <v>17</v>
      </c>
      <c r="F210" s="3" t="s">
        <v>18</v>
      </c>
      <c r="G210" s="3" t="s">
        <v>19</v>
      </c>
      <c r="H210" s="4" t="s">
        <v>19</v>
      </c>
      <c r="I210" s="1" t="s">
        <v>1006</v>
      </c>
      <c r="J210" s="1" t="s">
        <v>1007</v>
      </c>
      <c r="K210" s="1" t="s">
        <v>1008</v>
      </c>
      <c r="L210" s="3" t="str">
        <f t="shared" si="0"/>
        <v>Outstanding</v>
      </c>
      <c r="M210" s="11" t="s">
        <v>19</v>
      </c>
    </row>
    <row r="211" spans="1:13" ht="60" customHeight="1" x14ac:dyDescent="0.35">
      <c r="A211" s="9" t="s">
        <v>1009</v>
      </c>
      <c r="B211" s="1" t="s">
        <v>1010</v>
      </c>
      <c r="C211" s="2" t="s">
        <v>25</v>
      </c>
      <c r="D211" s="3" t="s">
        <v>16</v>
      </c>
      <c r="E211" s="3" t="s">
        <v>17</v>
      </c>
      <c r="F211" s="3" t="s">
        <v>18</v>
      </c>
      <c r="G211" s="3" t="s">
        <v>19</v>
      </c>
      <c r="H211" s="4" t="s">
        <v>19</v>
      </c>
      <c r="I211" s="1" t="s">
        <v>1011</v>
      </c>
      <c r="J211" s="1" t="s">
        <v>1012</v>
      </c>
      <c r="K211" s="1" t="s">
        <v>1013</v>
      </c>
      <c r="L211" s="3" t="str">
        <f t="shared" si="0"/>
        <v>Outstanding</v>
      </c>
      <c r="M211" s="11" t="s">
        <v>19</v>
      </c>
    </row>
    <row r="212" spans="1:13" ht="60" customHeight="1" x14ac:dyDescent="0.35">
      <c r="A212" s="9" t="s">
        <v>1014</v>
      </c>
      <c r="B212" s="1" t="s">
        <v>1015</v>
      </c>
      <c r="C212" s="2" t="s">
        <v>25</v>
      </c>
      <c r="D212" s="3" t="s">
        <v>16</v>
      </c>
      <c r="E212" s="3" t="s">
        <v>17</v>
      </c>
      <c r="F212" s="3" t="s">
        <v>18</v>
      </c>
      <c r="G212" s="3" t="s">
        <v>19</v>
      </c>
      <c r="H212" s="4" t="s">
        <v>19</v>
      </c>
      <c r="I212" s="1" t="s">
        <v>1016</v>
      </c>
      <c r="J212" s="1" t="s">
        <v>1017</v>
      </c>
      <c r="K212" s="1" t="s">
        <v>1018</v>
      </c>
      <c r="L212" s="3" t="str">
        <f t="shared" si="0"/>
        <v>Outstanding</v>
      </c>
      <c r="M212" s="11" t="s">
        <v>19</v>
      </c>
    </row>
    <row r="213" spans="1:13" ht="60" customHeight="1" x14ac:dyDescent="0.35">
      <c r="A213" s="9" t="s">
        <v>1019</v>
      </c>
      <c r="B213" s="1" t="s">
        <v>1020</v>
      </c>
      <c r="C213" s="2" t="s">
        <v>25</v>
      </c>
      <c r="D213" s="3" t="s">
        <v>16</v>
      </c>
      <c r="E213" s="3" t="s">
        <v>17</v>
      </c>
      <c r="F213" s="3" t="s">
        <v>18</v>
      </c>
      <c r="G213" s="3" t="s">
        <v>19</v>
      </c>
      <c r="H213" s="4" t="s">
        <v>19</v>
      </c>
      <c r="I213" s="1" t="s">
        <v>1021</v>
      </c>
      <c r="J213" s="1" t="s">
        <v>1022</v>
      </c>
      <c r="K213" s="1" t="s">
        <v>1023</v>
      </c>
      <c r="L213" s="3" t="str">
        <f t="shared" si="0"/>
        <v>Outstanding</v>
      </c>
      <c r="M213" s="11" t="s">
        <v>19</v>
      </c>
    </row>
    <row r="214" spans="1:13" ht="60" customHeight="1" x14ac:dyDescent="0.35">
      <c r="A214" s="9" t="s">
        <v>1024</v>
      </c>
      <c r="B214" s="1" t="s">
        <v>1025</v>
      </c>
      <c r="C214" s="2" t="s">
        <v>25</v>
      </c>
      <c r="D214" s="3" t="s">
        <v>16</v>
      </c>
      <c r="E214" s="3" t="s">
        <v>17</v>
      </c>
      <c r="F214" s="3" t="s">
        <v>18</v>
      </c>
      <c r="G214" s="3" t="s">
        <v>19</v>
      </c>
      <c r="H214" s="4" t="s">
        <v>19</v>
      </c>
      <c r="I214" s="1" t="s">
        <v>1026</v>
      </c>
      <c r="J214" s="1" t="s">
        <v>1027</v>
      </c>
      <c r="K214" s="1" t="s">
        <v>1028</v>
      </c>
      <c r="L214" s="3" t="str">
        <f t="shared" si="0"/>
        <v>Outstanding</v>
      </c>
      <c r="M214" s="11" t="s">
        <v>19</v>
      </c>
    </row>
    <row r="215" spans="1:13" ht="60" customHeight="1" x14ac:dyDescent="0.35">
      <c r="A215" s="9" t="s">
        <v>1029</v>
      </c>
      <c r="B215" s="1" t="s">
        <v>1030</v>
      </c>
      <c r="C215" s="2" t="s">
        <v>25</v>
      </c>
      <c r="D215" s="3" t="s">
        <v>16</v>
      </c>
      <c r="E215" s="3" t="s">
        <v>17</v>
      </c>
      <c r="F215" s="3" t="s">
        <v>18</v>
      </c>
      <c r="G215" s="3" t="s">
        <v>19</v>
      </c>
      <c r="H215" s="4" t="s">
        <v>19</v>
      </c>
      <c r="I215" s="1" t="s">
        <v>1031</v>
      </c>
      <c r="J215" s="1" t="s">
        <v>1027</v>
      </c>
      <c r="K215" s="1" t="s">
        <v>1032</v>
      </c>
      <c r="L215" s="3" t="str">
        <f t="shared" si="0"/>
        <v>Outstanding</v>
      </c>
      <c r="M215" s="11" t="s">
        <v>19</v>
      </c>
    </row>
    <row r="216" spans="1:13" ht="60" customHeight="1" x14ac:dyDescent="0.35">
      <c r="A216" s="9" t="s">
        <v>1033</v>
      </c>
      <c r="B216" s="1" t="s">
        <v>1034</v>
      </c>
      <c r="C216" s="2" t="s">
        <v>25</v>
      </c>
      <c r="D216" s="3" t="s">
        <v>16</v>
      </c>
      <c r="E216" s="3" t="s">
        <v>17</v>
      </c>
      <c r="F216" s="3" t="s">
        <v>18</v>
      </c>
      <c r="G216" s="3" t="s">
        <v>19</v>
      </c>
      <c r="H216" s="4" t="s">
        <v>19</v>
      </c>
      <c r="I216" s="1" t="s">
        <v>1035</v>
      </c>
      <c r="J216" s="1" t="s">
        <v>1036</v>
      </c>
      <c r="K216" s="1" t="s">
        <v>1037</v>
      </c>
      <c r="L216" s="3" t="str">
        <f t="shared" si="0"/>
        <v>Outstanding</v>
      </c>
      <c r="M216" s="11" t="s">
        <v>19</v>
      </c>
    </row>
    <row r="217" spans="1:13" ht="60" customHeight="1" x14ac:dyDescent="0.35">
      <c r="A217" s="9" t="s">
        <v>1038</v>
      </c>
      <c r="B217" s="1" t="s">
        <v>1039</v>
      </c>
      <c r="C217" s="2" t="s">
        <v>25</v>
      </c>
      <c r="D217" s="3" t="s">
        <v>16</v>
      </c>
      <c r="E217" s="3" t="s">
        <v>17</v>
      </c>
      <c r="F217" s="3" t="s">
        <v>18</v>
      </c>
      <c r="G217" s="3" t="s">
        <v>19</v>
      </c>
      <c r="H217" s="4" t="s">
        <v>19</v>
      </c>
      <c r="I217" s="1" t="s">
        <v>1040</v>
      </c>
      <c r="J217" s="1" t="s">
        <v>1041</v>
      </c>
      <c r="K217" s="1" t="s">
        <v>1042</v>
      </c>
      <c r="L217" s="3" t="str">
        <f t="shared" si="0"/>
        <v>Outstanding</v>
      </c>
      <c r="M217" s="11" t="s">
        <v>19</v>
      </c>
    </row>
    <row r="218" spans="1:13" ht="60" customHeight="1" x14ac:dyDescent="0.35">
      <c r="A218" s="9" t="s">
        <v>1043</v>
      </c>
      <c r="B218" s="1" t="s">
        <v>1044</v>
      </c>
      <c r="C218" s="2" t="s">
        <v>25</v>
      </c>
      <c r="D218" s="3" t="s">
        <v>16</v>
      </c>
      <c r="E218" s="3" t="s">
        <v>17</v>
      </c>
      <c r="F218" s="3" t="s">
        <v>18</v>
      </c>
      <c r="G218" s="3" t="s">
        <v>19</v>
      </c>
      <c r="H218" s="4" t="s">
        <v>19</v>
      </c>
      <c r="I218" s="1" t="s">
        <v>1045</v>
      </c>
      <c r="J218" s="1" t="s">
        <v>1046</v>
      </c>
      <c r="K218" s="1" t="s">
        <v>1047</v>
      </c>
      <c r="L218" s="3" t="str">
        <f t="shared" si="0"/>
        <v>Outstanding</v>
      </c>
      <c r="M218" s="11" t="s">
        <v>19</v>
      </c>
    </row>
    <row r="219" spans="1:13" ht="60" customHeight="1" x14ac:dyDescent="0.35">
      <c r="A219" s="9" t="s">
        <v>1048</v>
      </c>
      <c r="B219" s="1" t="s">
        <v>1049</v>
      </c>
      <c r="C219" s="2" t="s">
        <v>25</v>
      </c>
      <c r="D219" s="3" t="s">
        <v>16</v>
      </c>
      <c r="E219" s="3" t="s">
        <v>17</v>
      </c>
      <c r="F219" s="3" t="s">
        <v>18</v>
      </c>
      <c r="G219" s="3" t="s">
        <v>19</v>
      </c>
      <c r="H219" s="4" t="s">
        <v>19</v>
      </c>
      <c r="I219" s="1" t="s">
        <v>1050</v>
      </c>
      <c r="J219" s="1" t="s">
        <v>1051</v>
      </c>
      <c r="K219" s="1" t="s">
        <v>1052</v>
      </c>
      <c r="L219" s="3" t="str">
        <f t="shared" si="0"/>
        <v>Outstanding</v>
      </c>
      <c r="M219" s="11" t="s">
        <v>19</v>
      </c>
    </row>
    <row r="220" spans="1:13" ht="60" customHeight="1" x14ac:dyDescent="0.35">
      <c r="A220" s="9" t="s">
        <v>1053</v>
      </c>
      <c r="B220" s="1" t="s">
        <v>1054</v>
      </c>
      <c r="C220" s="2" t="s">
        <v>25</v>
      </c>
      <c r="D220" s="3" t="s">
        <v>16</v>
      </c>
      <c r="E220" s="3" t="s">
        <v>17</v>
      </c>
      <c r="F220" s="3" t="s">
        <v>18</v>
      </c>
      <c r="G220" s="3" t="s">
        <v>19</v>
      </c>
      <c r="H220" s="4" t="s">
        <v>19</v>
      </c>
      <c r="I220" s="1" t="s">
        <v>1055</v>
      </c>
      <c r="J220" s="1" t="s">
        <v>1056</v>
      </c>
      <c r="K220" s="1" t="s">
        <v>1057</v>
      </c>
      <c r="L220" s="3" t="str">
        <f t="shared" si="0"/>
        <v>Outstanding</v>
      </c>
      <c r="M220" s="11" t="s">
        <v>19</v>
      </c>
    </row>
    <row r="221" spans="1:13" ht="60" customHeight="1" x14ac:dyDescent="0.35">
      <c r="A221" s="9" t="s">
        <v>1058</v>
      </c>
      <c r="B221" s="1" t="s">
        <v>1059</v>
      </c>
      <c r="C221" s="2" t="s">
        <v>25</v>
      </c>
      <c r="D221" s="3" t="s">
        <v>16</v>
      </c>
      <c r="E221" s="3" t="s">
        <v>17</v>
      </c>
      <c r="F221" s="3" t="s">
        <v>18</v>
      </c>
      <c r="G221" s="3" t="s">
        <v>19</v>
      </c>
      <c r="H221" s="4" t="s">
        <v>19</v>
      </c>
      <c r="I221" s="1" t="s">
        <v>1060</v>
      </c>
      <c r="J221" s="1" t="s">
        <v>1061</v>
      </c>
      <c r="K221" s="1" t="s">
        <v>1062</v>
      </c>
      <c r="L221" s="3" t="str">
        <f t="shared" si="0"/>
        <v>Outstanding</v>
      </c>
      <c r="M221" s="11" t="s">
        <v>19</v>
      </c>
    </row>
    <row r="222" spans="1:13" ht="60" customHeight="1" x14ac:dyDescent="0.35">
      <c r="A222" s="9" t="s">
        <v>1063</v>
      </c>
      <c r="B222" s="1" t="s">
        <v>1064</v>
      </c>
      <c r="C222" s="2" t="s">
        <v>25</v>
      </c>
      <c r="D222" s="3" t="s">
        <v>16</v>
      </c>
      <c r="E222" s="3" t="s">
        <v>17</v>
      </c>
      <c r="F222" s="3" t="s">
        <v>18</v>
      </c>
      <c r="G222" s="3" t="s">
        <v>19</v>
      </c>
      <c r="H222" s="4" t="s">
        <v>19</v>
      </c>
      <c r="I222" s="1" t="s">
        <v>1065</v>
      </c>
      <c r="J222" s="1" t="s">
        <v>1002</v>
      </c>
      <c r="K222" s="1" t="s">
        <v>1066</v>
      </c>
      <c r="L222" s="3" t="str">
        <f t="shared" si="0"/>
        <v>Outstanding</v>
      </c>
      <c r="M222" s="11" t="s">
        <v>19</v>
      </c>
    </row>
    <row r="223" spans="1:13" ht="60" customHeight="1" x14ac:dyDescent="0.35">
      <c r="A223" s="9" t="s">
        <v>1067</v>
      </c>
      <c r="B223" s="1" t="s">
        <v>1068</v>
      </c>
      <c r="C223" s="2" t="s">
        <v>25</v>
      </c>
      <c r="D223" s="3" t="s">
        <v>16</v>
      </c>
      <c r="E223" s="3" t="s">
        <v>17</v>
      </c>
      <c r="F223" s="3" t="s">
        <v>18</v>
      </c>
      <c r="G223" s="3" t="s">
        <v>19</v>
      </c>
      <c r="H223" s="4" t="s">
        <v>19</v>
      </c>
      <c r="I223" s="1" t="s">
        <v>1069</v>
      </c>
      <c r="J223" s="1" t="s">
        <v>1070</v>
      </c>
      <c r="K223" s="1" t="s">
        <v>1071</v>
      </c>
      <c r="L223" s="3" t="str">
        <f t="shared" si="0"/>
        <v>Outstanding</v>
      </c>
      <c r="M223" s="11" t="s">
        <v>19</v>
      </c>
    </row>
    <row r="224" spans="1:13" ht="60" customHeight="1" x14ac:dyDescent="0.35">
      <c r="A224" s="9" t="s">
        <v>1072</v>
      </c>
      <c r="B224" s="1" t="s">
        <v>1073</v>
      </c>
      <c r="C224" s="2" t="s">
        <v>25</v>
      </c>
      <c r="D224" s="3" t="s">
        <v>16</v>
      </c>
      <c r="E224" s="3" t="s">
        <v>17</v>
      </c>
      <c r="F224" s="3" t="s">
        <v>18</v>
      </c>
      <c r="G224" s="3" t="s">
        <v>19</v>
      </c>
      <c r="H224" s="4" t="s">
        <v>19</v>
      </c>
      <c r="I224" s="1" t="s">
        <v>1074</v>
      </c>
      <c r="J224" s="1" t="s">
        <v>1075</v>
      </c>
      <c r="K224" s="1" t="s">
        <v>1076</v>
      </c>
      <c r="L224" s="3" t="str">
        <f t="shared" si="0"/>
        <v>Outstanding</v>
      </c>
      <c r="M224" s="11" t="s">
        <v>19</v>
      </c>
    </row>
    <row r="225" spans="1:13" ht="60" customHeight="1" x14ac:dyDescent="0.35">
      <c r="A225" s="9" t="s">
        <v>1077</v>
      </c>
      <c r="B225" s="1" t="s">
        <v>1078</v>
      </c>
      <c r="C225" s="2" t="s">
        <v>25</v>
      </c>
      <c r="D225" s="3" t="s">
        <v>16</v>
      </c>
      <c r="E225" s="3" t="s">
        <v>17</v>
      </c>
      <c r="F225" s="3" t="s">
        <v>18</v>
      </c>
      <c r="G225" s="3" t="s">
        <v>19</v>
      </c>
      <c r="H225" s="4" t="s">
        <v>19</v>
      </c>
      <c r="I225" s="1" t="s">
        <v>1079</v>
      </c>
      <c r="J225" s="1" t="s">
        <v>1080</v>
      </c>
      <c r="K225" s="1" t="s">
        <v>1081</v>
      </c>
      <c r="L225" s="3" t="str">
        <f t="shared" si="0"/>
        <v>Outstanding</v>
      </c>
      <c r="M225" s="11" t="s">
        <v>19</v>
      </c>
    </row>
    <row r="226" spans="1:13" ht="60" customHeight="1" x14ac:dyDescent="0.35">
      <c r="A226" s="9" t="s">
        <v>1082</v>
      </c>
      <c r="B226" s="1" t="s">
        <v>1083</v>
      </c>
      <c r="C226" s="2" t="s">
        <v>25</v>
      </c>
      <c r="D226" s="3" t="s">
        <v>16</v>
      </c>
      <c r="E226" s="3" t="s">
        <v>17</v>
      </c>
      <c r="F226" s="3" t="s">
        <v>18</v>
      </c>
      <c r="G226" s="3" t="s">
        <v>19</v>
      </c>
      <c r="H226" s="4" t="s">
        <v>19</v>
      </c>
      <c r="I226" s="1" t="s">
        <v>1084</v>
      </c>
      <c r="J226" s="1" t="s">
        <v>1085</v>
      </c>
      <c r="K226" s="1" t="s">
        <v>1086</v>
      </c>
      <c r="L226" s="3" t="str">
        <f t="shared" si="0"/>
        <v>Outstanding</v>
      </c>
      <c r="M226" s="11" t="s">
        <v>19</v>
      </c>
    </row>
    <row r="227" spans="1:13" ht="60" customHeight="1" x14ac:dyDescent="0.35">
      <c r="A227" s="9" t="s">
        <v>1087</v>
      </c>
      <c r="B227" s="1" t="s">
        <v>1088</v>
      </c>
      <c r="C227" s="2" t="s">
        <v>25</v>
      </c>
      <c r="D227" s="3" t="s">
        <v>16</v>
      </c>
      <c r="E227" s="3" t="s">
        <v>17</v>
      </c>
      <c r="F227" s="3" t="s">
        <v>18</v>
      </c>
      <c r="G227" s="3" t="s">
        <v>19</v>
      </c>
      <c r="H227" s="4" t="s">
        <v>19</v>
      </c>
      <c r="I227" s="1" t="s">
        <v>1089</v>
      </c>
      <c r="J227" s="1" t="s">
        <v>1090</v>
      </c>
      <c r="K227" s="1" t="s">
        <v>1091</v>
      </c>
      <c r="L227" s="3" t="str">
        <f t="shared" si="0"/>
        <v>Outstanding</v>
      </c>
      <c r="M227" s="11" t="s">
        <v>19</v>
      </c>
    </row>
    <row r="228" spans="1:13" ht="60" customHeight="1" x14ac:dyDescent="0.35">
      <c r="A228" s="9" t="s">
        <v>1092</v>
      </c>
      <c r="B228" s="1" t="s">
        <v>1093</v>
      </c>
      <c r="C228" s="2" t="s">
        <v>25</v>
      </c>
      <c r="D228" s="3" t="s">
        <v>16</v>
      </c>
      <c r="E228" s="3" t="s">
        <v>17</v>
      </c>
      <c r="F228" s="3" t="s">
        <v>18</v>
      </c>
      <c r="G228" s="3" t="s">
        <v>19</v>
      </c>
      <c r="H228" s="4" t="s">
        <v>19</v>
      </c>
      <c r="I228" s="1" t="s">
        <v>1094</v>
      </c>
      <c r="J228" s="1" t="s">
        <v>1095</v>
      </c>
      <c r="K228" s="1" t="s">
        <v>1096</v>
      </c>
      <c r="L228" s="3" t="str">
        <f t="shared" si="0"/>
        <v>Outstanding</v>
      </c>
      <c r="M228" s="11" t="s">
        <v>19</v>
      </c>
    </row>
    <row r="229" spans="1:13" ht="60" customHeight="1" x14ac:dyDescent="0.35">
      <c r="A229" s="9" t="s">
        <v>1097</v>
      </c>
      <c r="B229" s="1" t="s">
        <v>1098</v>
      </c>
      <c r="C229" s="2" t="s">
        <v>25</v>
      </c>
      <c r="D229" s="3" t="s">
        <v>16</v>
      </c>
      <c r="E229" s="3" t="s">
        <v>17</v>
      </c>
      <c r="F229" s="3" t="s">
        <v>18</v>
      </c>
      <c r="G229" s="3" t="s">
        <v>19</v>
      </c>
      <c r="H229" s="4" t="s">
        <v>19</v>
      </c>
      <c r="I229" s="1" t="s">
        <v>1099</v>
      </c>
      <c r="J229" s="1" t="s">
        <v>1095</v>
      </c>
      <c r="K229" s="1" t="s">
        <v>1100</v>
      </c>
      <c r="L229" s="3" t="str">
        <f t="shared" si="0"/>
        <v>Outstanding</v>
      </c>
      <c r="M229" s="11" t="s">
        <v>19</v>
      </c>
    </row>
    <row r="230" spans="1:13" ht="60" customHeight="1" x14ac:dyDescent="0.35">
      <c r="A230" s="9" t="s">
        <v>1101</v>
      </c>
      <c r="B230" s="1" t="s">
        <v>1102</v>
      </c>
      <c r="C230" s="2" t="s">
        <v>25</v>
      </c>
      <c r="D230" s="3" t="s">
        <v>16</v>
      </c>
      <c r="E230" s="3" t="s">
        <v>17</v>
      </c>
      <c r="F230" s="3" t="s">
        <v>18</v>
      </c>
      <c r="G230" s="3" t="s">
        <v>19</v>
      </c>
      <c r="H230" s="4" t="s">
        <v>19</v>
      </c>
      <c r="I230" s="1" t="s">
        <v>1103</v>
      </c>
      <c r="J230" s="1" t="s">
        <v>1104</v>
      </c>
      <c r="K230" s="1" t="s">
        <v>1105</v>
      </c>
      <c r="L230" s="3" t="str">
        <f t="shared" si="0"/>
        <v>Outstanding</v>
      </c>
      <c r="M230" s="11" t="s">
        <v>19</v>
      </c>
    </row>
    <row r="231" spans="1:13" ht="60" customHeight="1" x14ac:dyDescent="0.35">
      <c r="A231" s="9" t="s">
        <v>1106</v>
      </c>
      <c r="B231" s="1" t="s">
        <v>1107</v>
      </c>
      <c r="C231" s="2" t="s">
        <v>25</v>
      </c>
      <c r="D231" s="3" t="s">
        <v>16</v>
      </c>
      <c r="E231" s="3" t="s">
        <v>17</v>
      </c>
      <c r="F231" s="3" t="s">
        <v>18</v>
      </c>
      <c r="G231" s="3" t="s">
        <v>19</v>
      </c>
      <c r="H231" s="4" t="s">
        <v>19</v>
      </c>
      <c r="I231" s="1" t="s">
        <v>1108</v>
      </c>
      <c r="J231" s="1" t="s">
        <v>1109</v>
      </c>
      <c r="K231" s="1" t="s">
        <v>1110</v>
      </c>
      <c r="L231" s="3" t="str">
        <f t="shared" si="0"/>
        <v>Outstanding</v>
      </c>
      <c r="M231" s="11" t="s">
        <v>19</v>
      </c>
    </row>
    <row r="232" spans="1:13" ht="60" customHeight="1" x14ac:dyDescent="0.35">
      <c r="A232" s="9" t="s">
        <v>1111</v>
      </c>
      <c r="B232" s="1" t="s">
        <v>1112</v>
      </c>
      <c r="C232" s="2" t="s">
        <v>25</v>
      </c>
      <c r="D232" s="3" t="s">
        <v>16</v>
      </c>
      <c r="E232" s="3" t="s">
        <v>17</v>
      </c>
      <c r="F232" s="3" t="s">
        <v>18</v>
      </c>
      <c r="G232" s="3" t="s">
        <v>19</v>
      </c>
      <c r="H232" s="4" t="s">
        <v>19</v>
      </c>
      <c r="I232" s="1" t="s">
        <v>1113</v>
      </c>
      <c r="J232" s="1" t="s">
        <v>1114</v>
      </c>
      <c r="K232" s="1" t="s">
        <v>1115</v>
      </c>
      <c r="L232" s="3" t="str">
        <f t="shared" si="0"/>
        <v>Outstanding</v>
      </c>
      <c r="M232" s="11" t="s">
        <v>19</v>
      </c>
    </row>
    <row r="233" spans="1:13" ht="60" customHeight="1" x14ac:dyDescent="0.35">
      <c r="A233" s="9" t="s">
        <v>1116</v>
      </c>
      <c r="B233" s="1" t="s">
        <v>1117</v>
      </c>
      <c r="C233" s="2" t="s">
        <v>25</v>
      </c>
      <c r="D233" s="3" t="s">
        <v>16</v>
      </c>
      <c r="E233" s="3" t="s">
        <v>17</v>
      </c>
      <c r="F233" s="3" t="s">
        <v>18</v>
      </c>
      <c r="G233" s="3" t="s">
        <v>19</v>
      </c>
      <c r="H233" s="4" t="s">
        <v>19</v>
      </c>
      <c r="I233" s="1" t="s">
        <v>1118</v>
      </c>
      <c r="J233" s="1" t="s">
        <v>1119</v>
      </c>
      <c r="K233" s="1" t="s">
        <v>1120</v>
      </c>
      <c r="L233" s="3" t="str">
        <f t="shared" si="0"/>
        <v>Outstanding</v>
      </c>
      <c r="M233" s="11" t="s">
        <v>19</v>
      </c>
    </row>
    <row r="234" spans="1:13" ht="60" customHeight="1" x14ac:dyDescent="0.35">
      <c r="A234" s="9" t="s">
        <v>1121</v>
      </c>
      <c r="B234" s="1" t="s">
        <v>1122</v>
      </c>
      <c r="C234" s="2" t="s">
        <v>15</v>
      </c>
      <c r="D234" s="3" t="s">
        <v>16</v>
      </c>
      <c r="E234" s="3" t="s">
        <v>17</v>
      </c>
      <c r="F234" s="3" t="s">
        <v>18</v>
      </c>
      <c r="G234" s="3" t="s">
        <v>19</v>
      </c>
      <c r="H234" s="4" t="s">
        <v>19</v>
      </c>
      <c r="I234" s="1" t="s">
        <v>1123</v>
      </c>
      <c r="J234" s="1" t="s">
        <v>1124</v>
      </c>
      <c r="K234" s="1" t="s">
        <v>1125</v>
      </c>
      <c r="L234" s="3" t="str">
        <f t="shared" si="0"/>
        <v>Outstanding</v>
      </c>
      <c r="M234" s="11" t="s">
        <v>19</v>
      </c>
    </row>
    <row r="235" spans="1:13" ht="60" customHeight="1" x14ac:dyDescent="0.35">
      <c r="A235" s="9" t="s">
        <v>1126</v>
      </c>
      <c r="B235" s="1" t="s">
        <v>1127</v>
      </c>
      <c r="C235" s="2" t="s">
        <v>25</v>
      </c>
      <c r="D235" s="3" t="s">
        <v>16</v>
      </c>
      <c r="E235" s="3" t="s">
        <v>17</v>
      </c>
      <c r="F235" s="3" t="s">
        <v>18</v>
      </c>
      <c r="G235" s="3" t="s">
        <v>19</v>
      </c>
      <c r="H235" s="4" t="s">
        <v>19</v>
      </c>
      <c r="I235" s="1" t="s">
        <v>1128</v>
      </c>
      <c r="J235" s="1" t="s">
        <v>1129</v>
      </c>
      <c r="K235" s="1" t="s">
        <v>1130</v>
      </c>
      <c r="L235" s="3" t="str">
        <f t="shared" si="0"/>
        <v>Outstanding</v>
      </c>
      <c r="M235" s="11" t="s">
        <v>19</v>
      </c>
    </row>
    <row r="236" spans="1:13" ht="60" customHeight="1" x14ac:dyDescent="0.35">
      <c r="A236" s="9" t="s">
        <v>1131</v>
      </c>
      <c r="B236" s="1" t="s">
        <v>1132</v>
      </c>
      <c r="C236" s="2" t="s">
        <v>25</v>
      </c>
      <c r="D236" s="3" t="s">
        <v>16</v>
      </c>
      <c r="E236" s="3" t="s">
        <v>17</v>
      </c>
      <c r="F236" s="3" t="s">
        <v>18</v>
      </c>
      <c r="G236" s="3" t="s">
        <v>19</v>
      </c>
      <c r="H236" s="4" t="s">
        <v>19</v>
      </c>
      <c r="I236" s="1" t="s">
        <v>1133</v>
      </c>
      <c r="J236" s="1" t="s">
        <v>1129</v>
      </c>
      <c r="K236" s="1" t="s">
        <v>1134</v>
      </c>
      <c r="L236" s="3" t="str">
        <f t="shared" si="0"/>
        <v>Outstanding</v>
      </c>
      <c r="M236" s="11" t="s">
        <v>19</v>
      </c>
    </row>
    <row r="237" spans="1:13" ht="60" customHeight="1" x14ac:dyDescent="0.35">
      <c r="A237" s="9" t="s">
        <v>1135</v>
      </c>
      <c r="B237" s="1" t="s">
        <v>1136</v>
      </c>
      <c r="C237" s="2" t="s">
        <v>25</v>
      </c>
      <c r="D237" s="3" t="s">
        <v>16</v>
      </c>
      <c r="E237" s="3" t="s">
        <v>17</v>
      </c>
      <c r="F237" s="3" t="s">
        <v>18</v>
      </c>
      <c r="G237" s="3" t="s">
        <v>19</v>
      </c>
      <c r="H237" s="4" t="s">
        <v>19</v>
      </c>
      <c r="I237" s="1" t="s">
        <v>1137</v>
      </c>
      <c r="J237" s="1" t="s">
        <v>1138</v>
      </c>
      <c r="K237" s="1" t="s">
        <v>1139</v>
      </c>
      <c r="L237" s="3" t="str">
        <f t="shared" si="0"/>
        <v>Outstanding</v>
      </c>
      <c r="M237" s="11" t="s">
        <v>19</v>
      </c>
    </row>
    <row r="238" spans="1:13" ht="60" customHeight="1" x14ac:dyDescent="0.35">
      <c r="A238" s="9" t="s">
        <v>1140</v>
      </c>
      <c r="B238" s="1" t="s">
        <v>1141</v>
      </c>
      <c r="C238" s="2" t="s">
        <v>25</v>
      </c>
      <c r="D238" s="3" t="s">
        <v>16</v>
      </c>
      <c r="E238" s="3" t="s">
        <v>17</v>
      </c>
      <c r="F238" s="3" t="s">
        <v>18</v>
      </c>
      <c r="G238" s="3" t="s">
        <v>19</v>
      </c>
      <c r="H238" s="4" t="s">
        <v>19</v>
      </c>
      <c r="I238" s="1" t="s">
        <v>1142</v>
      </c>
      <c r="J238" s="1" t="s">
        <v>1143</v>
      </c>
      <c r="K238" s="1" t="s">
        <v>1144</v>
      </c>
      <c r="L238" s="3" t="str">
        <f t="shared" si="0"/>
        <v>Outstanding</v>
      </c>
      <c r="M238" s="11" t="s">
        <v>19</v>
      </c>
    </row>
    <row r="239" spans="1:13" ht="60" customHeight="1" x14ac:dyDescent="0.35">
      <c r="A239" s="9" t="s">
        <v>1145</v>
      </c>
      <c r="B239" s="1" t="s">
        <v>1146</v>
      </c>
      <c r="C239" s="2" t="s">
        <v>25</v>
      </c>
      <c r="D239" s="3" t="s">
        <v>16</v>
      </c>
      <c r="E239" s="3" t="s">
        <v>17</v>
      </c>
      <c r="F239" s="3" t="s">
        <v>18</v>
      </c>
      <c r="G239" s="3" t="s">
        <v>19</v>
      </c>
      <c r="H239" s="4" t="s">
        <v>19</v>
      </c>
      <c r="I239" s="1" t="s">
        <v>1147</v>
      </c>
      <c r="J239" s="1" t="s">
        <v>1148</v>
      </c>
      <c r="K239" s="1" t="s">
        <v>1149</v>
      </c>
      <c r="L239" s="3" t="str">
        <f t="shared" si="0"/>
        <v>Outstanding</v>
      </c>
      <c r="M239" s="11" t="s">
        <v>19</v>
      </c>
    </row>
    <row r="240" spans="1:13" ht="60" customHeight="1" x14ac:dyDescent="0.35">
      <c r="A240" s="9" t="s">
        <v>1150</v>
      </c>
      <c r="B240" s="1" t="s">
        <v>1151</v>
      </c>
      <c r="C240" s="2" t="s">
        <v>25</v>
      </c>
      <c r="D240" s="3" t="s">
        <v>16</v>
      </c>
      <c r="E240" s="3" t="s">
        <v>17</v>
      </c>
      <c r="F240" s="3" t="s">
        <v>18</v>
      </c>
      <c r="G240" s="3" t="s">
        <v>19</v>
      </c>
      <c r="H240" s="4" t="s">
        <v>19</v>
      </c>
      <c r="I240" s="1" t="s">
        <v>1152</v>
      </c>
      <c r="J240" s="1" t="s">
        <v>1153</v>
      </c>
      <c r="K240" s="1" t="s">
        <v>1154</v>
      </c>
      <c r="L240" s="3" t="str">
        <f t="shared" si="0"/>
        <v>Outstanding</v>
      </c>
      <c r="M240" s="11" t="s">
        <v>19</v>
      </c>
    </row>
    <row r="241" spans="1:13" ht="60" customHeight="1" x14ac:dyDescent="0.35">
      <c r="A241" s="9" t="s">
        <v>1155</v>
      </c>
      <c r="B241" s="1" t="s">
        <v>1156</v>
      </c>
      <c r="C241" s="2" t="s">
        <v>25</v>
      </c>
      <c r="D241" s="3" t="s">
        <v>16</v>
      </c>
      <c r="E241" s="3" t="s">
        <v>17</v>
      </c>
      <c r="F241" s="3" t="s">
        <v>18</v>
      </c>
      <c r="G241" s="3" t="s">
        <v>19</v>
      </c>
      <c r="H241" s="4" t="s">
        <v>19</v>
      </c>
      <c r="I241" s="1" t="s">
        <v>1157</v>
      </c>
      <c r="J241" s="1" t="s">
        <v>1158</v>
      </c>
      <c r="K241" s="1" t="s">
        <v>1159</v>
      </c>
      <c r="L241" s="3" t="str">
        <f t="shared" si="0"/>
        <v>Outstanding</v>
      </c>
      <c r="M241" s="11" t="s">
        <v>19</v>
      </c>
    </row>
    <row r="242" spans="1:13" ht="60" customHeight="1" x14ac:dyDescent="0.35">
      <c r="A242" s="9" t="s">
        <v>1160</v>
      </c>
      <c r="B242" s="1" t="s">
        <v>1161</v>
      </c>
      <c r="C242" s="2" t="s">
        <v>25</v>
      </c>
      <c r="D242" s="3" t="s">
        <v>16</v>
      </c>
      <c r="E242" s="3" t="s">
        <v>17</v>
      </c>
      <c r="F242" s="3" t="s">
        <v>18</v>
      </c>
      <c r="G242" s="3" t="s">
        <v>19</v>
      </c>
      <c r="H242" s="4" t="s">
        <v>19</v>
      </c>
      <c r="I242" s="1" t="s">
        <v>1162</v>
      </c>
      <c r="J242" s="1" t="s">
        <v>1163</v>
      </c>
      <c r="K242" s="1" t="s">
        <v>1164</v>
      </c>
      <c r="L242" s="3" t="str">
        <f t="shared" si="0"/>
        <v>Outstanding</v>
      </c>
      <c r="M242" s="11" t="s">
        <v>19</v>
      </c>
    </row>
    <row r="243" spans="1:13" ht="60" customHeight="1" x14ac:dyDescent="0.35">
      <c r="A243" s="9" t="s">
        <v>1165</v>
      </c>
      <c r="B243" s="1" t="s">
        <v>1166</v>
      </c>
      <c r="C243" s="2" t="s">
        <v>25</v>
      </c>
      <c r="D243" s="3" t="s">
        <v>16</v>
      </c>
      <c r="E243" s="3" t="s">
        <v>17</v>
      </c>
      <c r="F243" s="3" t="s">
        <v>18</v>
      </c>
      <c r="G243" s="3" t="s">
        <v>19</v>
      </c>
      <c r="H243" s="4" t="s">
        <v>19</v>
      </c>
      <c r="I243" s="1" t="s">
        <v>1167</v>
      </c>
      <c r="J243" s="1" t="s">
        <v>1168</v>
      </c>
      <c r="K243" s="1" t="s">
        <v>1169</v>
      </c>
      <c r="L243" s="3" t="str">
        <f t="shared" si="0"/>
        <v>Outstanding</v>
      </c>
      <c r="M243" s="11" t="s">
        <v>19</v>
      </c>
    </row>
    <row r="244" spans="1:13" ht="60" customHeight="1" x14ac:dyDescent="0.35">
      <c r="A244" s="9" t="s">
        <v>1170</v>
      </c>
      <c r="B244" s="1" t="s">
        <v>1171</v>
      </c>
      <c r="C244" s="2" t="s">
        <v>25</v>
      </c>
      <c r="D244" s="3" t="s">
        <v>16</v>
      </c>
      <c r="E244" s="3" t="s">
        <v>17</v>
      </c>
      <c r="F244" s="3" t="s">
        <v>18</v>
      </c>
      <c r="G244" s="3" t="s">
        <v>19</v>
      </c>
      <c r="H244" s="4" t="s">
        <v>19</v>
      </c>
      <c r="I244" s="1" t="s">
        <v>1172</v>
      </c>
      <c r="J244" s="1" t="s">
        <v>1173</v>
      </c>
      <c r="K244" s="1" t="s">
        <v>1174</v>
      </c>
      <c r="L244" s="3" t="str">
        <f t="shared" si="0"/>
        <v>Outstanding</v>
      </c>
      <c r="M244" s="11" t="s">
        <v>19</v>
      </c>
    </row>
    <row r="245" spans="1:13" ht="60" customHeight="1" x14ac:dyDescent="0.35">
      <c r="A245" s="9" t="s">
        <v>1175</v>
      </c>
      <c r="B245" s="1" t="s">
        <v>1176</v>
      </c>
      <c r="C245" s="2" t="s">
        <v>25</v>
      </c>
      <c r="D245" s="3" t="s">
        <v>16</v>
      </c>
      <c r="E245" s="3" t="s">
        <v>17</v>
      </c>
      <c r="F245" s="3" t="s">
        <v>18</v>
      </c>
      <c r="G245" s="3" t="s">
        <v>19</v>
      </c>
      <c r="H245" s="4" t="s">
        <v>19</v>
      </c>
      <c r="I245" s="1" t="s">
        <v>1177</v>
      </c>
      <c r="J245" s="1" t="s">
        <v>1178</v>
      </c>
      <c r="K245" s="1" t="s">
        <v>1179</v>
      </c>
      <c r="L245" s="3" t="str">
        <f t="shared" si="0"/>
        <v>Outstanding</v>
      </c>
      <c r="M245" s="11" t="s">
        <v>19</v>
      </c>
    </row>
    <row r="246" spans="1:13" ht="60" customHeight="1" x14ac:dyDescent="0.35">
      <c r="A246" s="9" t="s">
        <v>1180</v>
      </c>
      <c r="B246" s="1" t="s">
        <v>1181</v>
      </c>
      <c r="C246" s="2" t="s">
        <v>25</v>
      </c>
      <c r="D246" s="3" t="s">
        <v>16</v>
      </c>
      <c r="E246" s="3" t="s">
        <v>17</v>
      </c>
      <c r="F246" s="3" t="s">
        <v>18</v>
      </c>
      <c r="G246" s="3" t="s">
        <v>19</v>
      </c>
      <c r="H246" s="4" t="s">
        <v>19</v>
      </c>
      <c r="I246" s="1" t="s">
        <v>1182</v>
      </c>
      <c r="J246" s="1" t="s">
        <v>1178</v>
      </c>
      <c r="K246" s="1" t="s">
        <v>1183</v>
      </c>
      <c r="L246" s="3" t="str">
        <f t="shared" si="0"/>
        <v>Outstanding</v>
      </c>
      <c r="M246" s="11" t="s">
        <v>19</v>
      </c>
    </row>
    <row r="247" spans="1:13" ht="60" customHeight="1" x14ac:dyDescent="0.35">
      <c r="A247" s="9" t="s">
        <v>1184</v>
      </c>
      <c r="B247" s="1" t="s">
        <v>1185</v>
      </c>
      <c r="C247" s="2" t="s">
        <v>25</v>
      </c>
      <c r="D247" s="3" t="s">
        <v>16</v>
      </c>
      <c r="E247" s="3" t="s">
        <v>17</v>
      </c>
      <c r="F247" s="3" t="s">
        <v>18</v>
      </c>
      <c r="G247" s="3" t="s">
        <v>19</v>
      </c>
      <c r="H247" s="4" t="s">
        <v>19</v>
      </c>
      <c r="I247" s="1" t="s">
        <v>1186</v>
      </c>
      <c r="J247" s="1" t="s">
        <v>1187</v>
      </c>
      <c r="K247" s="1" t="s">
        <v>1188</v>
      </c>
      <c r="L247" s="3" t="str">
        <f t="shared" si="0"/>
        <v>Outstanding</v>
      </c>
      <c r="M247" s="11" t="s">
        <v>19</v>
      </c>
    </row>
    <row r="248" spans="1:13" ht="60" customHeight="1" x14ac:dyDescent="0.35">
      <c r="A248" s="9" t="s">
        <v>1189</v>
      </c>
      <c r="B248" s="1" t="s">
        <v>1190</v>
      </c>
      <c r="C248" s="2" t="s">
        <v>25</v>
      </c>
      <c r="D248" s="3" t="s">
        <v>16</v>
      </c>
      <c r="E248" s="3" t="s">
        <v>17</v>
      </c>
      <c r="F248" s="3" t="s">
        <v>18</v>
      </c>
      <c r="G248" s="3" t="s">
        <v>19</v>
      </c>
      <c r="H248" s="4" t="s">
        <v>19</v>
      </c>
      <c r="I248" s="1" t="s">
        <v>1191</v>
      </c>
      <c r="J248" s="1" t="s">
        <v>1187</v>
      </c>
      <c r="K248" s="1" t="s">
        <v>1192</v>
      </c>
      <c r="L248" s="3" t="str">
        <f t="shared" si="0"/>
        <v>Outstanding</v>
      </c>
      <c r="M248" s="11" t="s">
        <v>19</v>
      </c>
    </row>
    <row r="249" spans="1:13" ht="60" customHeight="1" x14ac:dyDescent="0.35">
      <c r="A249" s="9" t="s">
        <v>1193</v>
      </c>
      <c r="B249" s="1" t="s">
        <v>1194</v>
      </c>
      <c r="C249" s="2" t="s">
        <v>25</v>
      </c>
      <c r="D249" s="3" t="s">
        <v>16</v>
      </c>
      <c r="E249" s="3" t="s">
        <v>17</v>
      </c>
      <c r="F249" s="3" t="s">
        <v>18</v>
      </c>
      <c r="G249" s="3" t="s">
        <v>19</v>
      </c>
      <c r="H249" s="4" t="s">
        <v>19</v>
      </c>
      <c r="I249" s="1" t="s">
        <v>1195</v>
      </c>
      <c r="J249" s="1" t="s">
        <v>1196</v>
      </c>
      <c r="K249" s="1" t="s">
        <v>1197</v>
      </c>
      <c r="L249" s="3" t="str">
        <f t="shared" si="0"/>
        <v>Outstanding</v>
      </c>
      <c r="M249" s="11" t="s">
        <v>19</v>
      </c>
    </row>
    <row r="250" spans="1:13" ht="60" customHeight="1" x14ac:dyDescent="0.35">
      <c r="A250" s="9" t="s">
        <v>1198</v>
      </c>
      <c r="B250" s="1" t="s">
        <v>1199</v>
      </c>
      <c r="C250" s="2" t="s">
        <v>25</v>
      </c>
      <c r="D250" s="3" t="s">
        <v>16</v>
      </c>
      <c r="E250" s="3" t="s">
        <v>17</v>
      </c>
      <c r="F250" s="3" t="s">
        <v>18</v>
      </c>
      <c r="G250" s="3" t="s">
        <v>19</v>
      </c>
      <c r="H250" s="4" t="s">
        <v>19</v>
      </c>
      <c r="I250" s="1" t="s">
        <v>1200</v>
      </c>
      <c r="J250" s="1" t="s">
        <v>1201</v>
      </c>
      <c r="K250" s="1" t="s">
        <v>1202</v>
      </c>
      <c r="L250" s="3" t="str">
        <f t="shared" si="0"/>
        <v>Outstanding</v>
      </c>
      <c r="M250" s="11" t="s">
        <v>19</v>
      </c>
    </row>
    <row r="251" spans="1:13" ht="60" customHeight="1" x14ac:dyDescent="0.35">
      <c r="A251" s="9" t="s">
        <v>1203</v>
      </c>
      <c r="B251" s="1" t="s">
        <v>1204</v>
      </c>
      <c r="C251" s="2" t="s">
        <v>25</v>
      </c>
      <c r="D251" s="3" t="s">
        <v>16</v>
      </c>
      <c r="E251" s="3" t="s">
        <v>17</v>
      </c>
      <c r="F251" s="3" t="s">
        <v>18</v>
      </c>
      <c r="G251" s="3" t="s">
        <v>19</v>
      </c>
      <c r="H251" s="4" t="s">
        <v>19</v>
      </c>
      <c r="I251" s="1" t="s">
        <v>1205</v>
      </c>
      <c r="J251" s="1" t="s">
        <v>1206</v>
      </c>
      <c r="K251" s="1" t="s">
        <v>1207</v>
      </c>
      <c r="L251" s="3" t="str">
        <f t="shared" si="0"/>
        <v>Outstanding</v>
      </c>
      <c r="M251" s="11" t="s">
        <v>19</v>
      </c>
    </row>
    <row r="252" spans="1:13" ht="60" customHeight="1" x14ac:dyDescent="0.35">
      <c r="A252" s="9" t="s">
        <v>1208</v>
      </c>
      <c r="B252" s="1" t="s">
        <v>1209</v>
      </c>
      <c r="C252" s="2" t="s">
        <v>25</v>
      </c>
      <c r="D252" s="3" t="s">
        <v>16</v>
      </c>
      <c r="E252" s="3" t="s">
        <v>17</v>
      </c>
      <c r="F252" s="3" t="s">
        <v>18</v>
      </c>
      <c r="G252" s="3" t="s">
        <v>19</v>
      </c>
      <c r="H252" s="4" t="s">
        <v>19</v>
      </c>
      <c r="I252" s="1" t="s">
        <v>1210</v>
      </c>
      <c r="J252" s="1" t="s">
        <v>1206</v>
      </c>
      <c r="K252" s="1" t="s">
        <v>1211</v>
      </c>
      <c r="L252" s="3" t="str">
        <f t="shared" si="0"/>
        <v>Outstanding</v>
      </c>
      <c r="M252" s="11" t="s">
        <v>19</v>
      </c>
    </row>
    <row r="253" spans="1:13" ht="60" customHeight="1" x14ac:dyDescent="0.35">
      <c r="A253" s="9" t="s">
        <v>1212</v>
      </c>
      <c r="B253" s="1" t="s">
        <v>1213</v>
      </c>
      <c r="C253" s="2" t="s">
        <v>41</v>
      </c>
      <c r="D253" s="3" t="s">
        <v>16</v>
      </c>
      <c r="E253" s="3" t="s">
        <v>17</v>
      </c>
      <c r="F253" s="3" t="s">
        <v>18</v>
      </c>
      <c r="G253" s="3" t="s">
        <v>19</v>
      </c>
      <c r="H253" s="4" t="s">
        <v>19</v>
      </c>
      <c r="I253" s="1" t="s">
        <v>1214</v>
      </c>
      <c r="J253" s="1" t="s">
        <v>1215</v>
      </c>
      <c r="K253" s="1" t="s">
        <v>1216</v>
      </c>
      <c r="L253" s="3" t="str">
        <f t="shared" si="0"/>
        <v>Outstanding</v>
      </c>
      <c r="M253" s="11" t="s">
        <v>19</v>
      </c>
    </row>
    <row r="254" spans="1:13" ht="60" customHeight="1" x14ac:dyDescent="0.35">
      <c r="A254" s="9" t="s">
        <v>1217</v>
      </c>
      <c r="B254" s="1" t="s">
        <v>1218</v>
      </c>
      <c r="C254" s="2" t="s">
        <v>25</v>
      </c>
      <c r="D254" s="3" t="s">
        <v>16</v>
      </c>
      <c r="E254" s="3" t="s">
        <v>17</v>
      </c>
      <c r="F254" s="3" t="s">
        <v>18</v>
      </c>
      <c r="G254" s="3" t="s">
        <v>19</v>
      </c>
      <c r="H254" s="4" t="s">
        <v>19</v>
      </c>
      <c r="I254" s="1" t="s">
        <v>1219</v>
      </c>
      <c r="J254" s="1" t="s">
        <v>1206</v>
      </c>
      <c r="K254" s="1" t="s">
        <v>1220</v>
      </c>
      <c r="L254" s="3" t="str">
        <f t="shared" si="0"/>
        <v>Outstanding</v>
      </c>
      <c r="M254" s="11" t="s">
        <v>19</v>
      </c>
    </row>
    <row r="255" spans="1:13" ht="60" customHeight="1" x14ac:dyDescent="0.35">
      <c r="A255" s="9" t="s">
        <v>1221</v>
      </c>
      <c r="B255" s="1" t="s">
        <v>1222</v>
      </c>
      <c r="C255" s="2" t="s">
        <v>25</v>
      </c>
      <c r="D255" s="3" t="s">
        <v>16</v>
      </c>
      <c r="E255" s="3" t="s">
        <v>17</v>
      </c>
      <c r="F255" s="3" t="s">
        <v>18</v>
      </c>
      <c r="G255" s="3" t="s">
        <v>19</v>
      </c>
      <c r="H255" s="4" t="s">
        <v>19</v>
      </c>
      <c r="I255" s="1" t="s">
        <v>1223</v>
      </c>
      <c r="J255" s="1" t="s">
        <v>1224</v>
      </c>
      <c r="K255" s="1" t="s">
        <v>1225</v>
      </c>
      <c r="L255" s="3" t="str">
        <f t="shared" si="0"/>
        <v>Outstanding</v>
      </c>
      <c r="M255" s="11" t="s">
        <v>19</v>
      </c>
    </row>
    <row r="256" spans="1:13" ht="60" customHeight="1" x14ac:dyDescent="0.35">
      <c r="A256" s="9" t="s">
        <v>1226</v>
      </c>
      <c r="B256" s="1" t="s">
        <v>1227</v>
      </c>
      <c r="C256" s="2" t="s">
        <v>25</v>
      </c>
      <c r="D256" s="3" t="s">
        <v>16</v>
      </c>
      <c r="E256" s="3" t="s">
        <v>17</v>
      </c>
      <c r="F256" s="3" t="s">
        <v>18</v>
      </c>
      <c r="G256" s="3" t="s">
        <v>19</v>
      </c>
      <c r="H256" s="4" t="s">
        <v>19</v>
      </c>
      <c r="I256" s="1" t="s">
        <v>1228</v>
      </c>
      <c r="J256" s="1" t="s">
        <v>1229</v>
      </c>
      <c r="K256" s="1" t="s">
        <v>1230</v>
      </c>
      <c r="L256" s="3" t="str">
        <f t="shared" si="0"/>
        <v>Outstanding</v>
      </c>
      <c r="M256" s="11" t="s">
        <v>19</v>
      </c>
    </row>
    <row r="257" spans="1:13" ht="60" customHeight="1" x14ac:dyDescent="0.35">
      <c r="A257" s="9" t="s">
        <v>1231</v>
      </c>
      <c r="B257" s="1" t="s">
        <v>1232</v>
      </c>
      <c r="C257" s="2" t="s">
        <v>25</v>
      </c>
      <c r="D257" s="3" t="s">
        <v>16</v>
      </c>
      <c r="E257" s="3" t="s">
        <v>17</v>
      </c>
      <c r="F257" s="3" t="s">
        <v>18</v>
      </c>
      <c r="G257" s="3" t="s">
        <v>19</v>
      </c>
      <c r="H257" s="4" t="s">
        <v>19</v>
      </c>
      <c r="I257" s="1" t="s">
        <v>1233</v>
      </c>
      <c r="J257" s="1" t="s">
        <v>1234</v>
      </c>
      <c r="K257" s="1" t="s">
        <v>1235</v>
      </c>
      <c r="L257" s="3" t="str">
        <f t="shared" ref="L257:L447" si="1">IF(OR(G257="Implemented",G257="Compensated"),"Resolved",IF(OR(G257="Risk Accepted",G257="N/A"),"Excluded",IF(G257="Testing","Testing","Outstanding")))</f>
        <v>Outstanding</v>
      </c>
      <c r="M257" s="11" t="s">
        <v>19</v>
      </c>
    </row>
    <row r="258" spans="1:13" ht="60" customHeight="1" x14ac:dyDescent="0.35">
      <c r="A258" s="9" t="s">
        <v>1236</v>
      </c>
      <c r="B258" s="1" t="s">
        <v>1237</v>
      </c>
      <c r="C258" s="2" t="s">
        <v>25</v>
      </c>
      <c r="D258" s="3" t="s">
        <v>16</v>
      </c>
      <c r="E258" s="3" t="s">
        <v>17</v>
      </c>
      <c r="F258" s="3" t="s">
        <v>18</v>
      </c>
      <c r="G258" s="3" t="s">
        <v>19</v>
      </c>
      <c r="H258" s="4" t="s">
        <v>19</v>
      </c>
      <c r="I258" s="1" t="s">
        <v>1238</v>
      </c>
      <c r="J258" s="1" t="s">
        <v>1239</v>
      </c>
      <c r="K258" s="1" t="s">
        <v>1240</v>
      </c>
      <c r="L258" s="3" t="str">
        <f t="shared" si="1"/>
        <v>Outstanding</v>
      </c>
      <c r="M258" s="11" t="s">
        <v>19</v>
      </c>
    </row>
    <row r="259" spans="1:13" ht="60" customHeight="1" x14ac:dyDescent="0.35">
      <c r="A259" s="9" t="s">
        <v>1241</v>
      </c>
      <c r="B259" s="1" t="s">
        <v>1242</v>
      </c>
      <c r="C259" s="2" t="s">
        <v>25</v>
      </c>
      <c r="D259" s="3" t="s">
        <v>16</v>
      </c>
      <c r="E259" s="3" t="s">
        <v>17</v>
      </c>
      <c r="F259" s="3" t="s">
        <v>18</v>
      </c>
      <c r="G259" s="3" t="s">
        <v>19</v>
      </c>
      <c r="H259" s="4" t="s">
        <v>19</v>
      </c>
      <c r="I259" s="1" t="s">
        <v>1243</v>
      </c>
      <c r="J259" s="1" t="s">
        <v>1244</v>
      </c>
      <c r="K259" s="1" t="s">
        <v>1245</v>
      </c>
      <c r="L259" s="3" t="str">
        <f t="shared" si="1"/>
        <v>Outstanding</v>
      </c>
      <c r="M259" s="11" t="s">
        <v>19</v>
      </c>
    </row>
    <row r="260" spans="1:13" ht="60" customHeight="1" x14ac:dyDescent="0.35">
      <c r="A260" s="9" t="s">
        <v>1246</v>
      </c>
      <c r="B260" s="1" t="s">
        <v>1247</v>
      </c>
      <c r="C260" s="2" t="s">
        <v>25</v>
      </c>
      <c r="D260" s="3" t="s">
        <v>16</v>
      </c>
      <c r="E260" s="3" t="s">
        <v>17</v>
      </c>
      <c r="F260" s="3" t="s">
        <v>18</v>
      </c>
      <c r="G260" s="3" t="s">
        <v>19</v>
      </c>
      <c r="H260" s="4" t="s">
        <v>19</v>
      </c>
      <c r="I260" s="1" t="s">
        <v>1248</v>
      </c>
      <c r="J260" s="1" t="s">
        <v>1249</v>
      </c>
      <c r="K260" s="1" t="s">
        <v>1250</v>
      </c>
      <c r="L260" s="3" t="str">
        <f t="shared" si="1"/>
        <v>Outstanding</v>
      </c>
      <c r="M260" s="11" t="s">
        <v>19</v>
      </c>
    </row>
    <row r="261" spans="1:13" ht="60" customHeight="1" x14ac:dyDescent="0.35">
      <c r="A261" s="9" t="s">
        <v>1251</v>
      </c>
      <c r="B261" s="1" t="s">
        <v>1252</v>
      </c>
      <c r="C261" s="2" t="s">
        <v>25</v>
      </c>
      <c r="D261" s="3" t="s">
        <v>16</v>
      </c>
      <c r="E261" s="3" t="s">
        <v>17</v>
      </c>
      <c r="F261" s="3" t="s">
        <v>18</v>
      </c>
      <c r="G261" s="3" t="s">
        <v>19</v>
      </c>
      <c r="H261" s="4" t="s">
        <v>19</v>
      </c>
      <c r="I261" s="1" t="s">
        <v>1253</v>
      </c>
      <c r="J261" s="1" t="s">
        <v>1254</v>
      </c>
      <c r="K261" s="1" t="s">
        <v>1255</v>
      </c>
      <c r="L261" s="3" t="str">
        <f t="shared" si="1"/>
        <v>Outstanding</v>
      </c>
      <c r="M261" s="11" t="s">
        <v>19</v>
      </c>
    </row>
    <row r="262" spans="1:13" ht="60" customHeight="1" x14ac:dyDescent="0.35">
      <c r="A262" s="9" t="s">
        <v>1256</v>
      </c>
      <c r="B262" s="1" t="s">
        <v>1257</v>
      </c>
      <c r="C262" s="2" t="s">
        <v>25</v>
      </c>
      <c r="D262" s="3" t="s">
        <v>16</v>
      </c>
      <c r="E262" s="3" t="s">
        <v>17</v>
      </c>
      <c r="F262" s="3" t="s">
        <v>18</v>
      </c>
      <c r="G262" s="3" t="s">
        <v>19</v>
      </c>
      <c r="H262" s="4" t="s">
        <v>19</v>
      </c>
      <c r="I262" s="1" t="s">
        <v>1258</v>
      </c>
      <c r="J262" s="1" t="s">
        <v>1259</v>
      </c>
      <c r="K262" s="1" t="s">
        <v>1260</v>
      </c>
      <c r="L262" s="3" t="str">
        <f t="shared" si="1"/>
        <v>Outstanding</v>
      </c>
      <c r="M262" s="11" t="s">
        <v>19</v>
      </c>
    </row>
    <row r="263" spans="1:13" ht="60" customHeight="1" x14ac:dyDescent="0.35">
      <c r="A263" s="9" t="s">
        <v>1261</v>
      </c>
      <c r="B263" s="1" t="s">
        <v>1262</v>
      </c>
      <c r="C263" s="2" t="s">
        <v>25</v>
      </c>
      <c r="D263" s="3" t="s">
        <v>16</v>
      </c>
      <c r="E263" s="3" t="s">
        <v>17</v>
      </c>
      <c r="F263" s="3" t="s">
        <v>18</v>
      </c>
      <c r="G263" s="3" t="s">
        <v>19</v>
      </c>
      <c r="H263" s="4" t="s">
        <v>19</v>
      </c>
      <c r="I263" s="1" t="s">
        <v>1263</v>
      </c>
      <c r="J263" s="1" t="s">
        <v>1264</v>
      </c>
      <c r="K263" s="1" t="s">
        <v>1265</v>
      </c>
      <c r="L263" s="3" t="str">
        <f t="shared" si="1"/>
        <v>Outstanding</v>
      </c>
      <c r="M263" s="11" t="s">
        <v>19</v>
      </c>
    </row>
    <row r="264" spans="1:13" ht="60" customHeight="1" x14ac:dyDescent="0.35">
      <c r="A264" s="9" t="s">
        <v>1266</v>
      </c>
      <c r="B264" s="1" t="s">
        <v>1267</v>
      </c>
      <c r="C264" s="2" t="s">
        <v>25</v>
      </c>
      <c r="D264" s="3" t="s">
        <v>16</v>
      </c>
      <c r="E264" s="3" t="s">
        <v>17</v>
      </c>
      <c r="F264" s="3" t="s">
        <v>18</v>
      </c>
      <c r="G264" s="3" t="s">
        <v>19</v>
      </c>
      <c r="H264" s="4" t="s">
        <v>19</v>
      </c>
      <c r="I264" s="1" t="s">
        <v>1268</v>
      </c>
      <c r="J264" s="1" t="s">
        <v>1269</v>
      </c>
      <c r="K264" s="1" t="s">
        <v>1270</v>
      </c>
      <c r="L264" s="3" t="str">
        <f t="shared" si="1"/>
        <v>Outstanding</v>
      </c>
      <c r="M264" s="11" t="s">
        <v>19</v>
      </c>
    </row>
    <row r="265" spans="1:13" ht="60" customHeight="1" x14ac:dyDescent="0.35">
      <c r="A265" s="9" t="s">
        <v>1271</v>
      </c>
      <c r="B265" s="1" t="s">
        <v>1272</v>
      </c>
      <c r="C265" s="2" t="s">
        <v>25</v>
      </c>
      <c r="D265" s="3" t="s">
        <v>16</v>
      </c>
      <c r="E265" s="3" t="s">
        <v>17</v>
      </c>
      <c r="F265" s="3" t="s">
        <v>18</v>
      </c>
      <c r="G265" s="3" t="s">
        <v>19</v>
      </c>
      <c r="H265" s="4" t="s">
        <v>19</v>
      </c>
      <c r="I265" s="1" t="s">
        <v>1273</v>
      </c>
      <c r="J265" s="1" t="s">
        <v>1274</v>
      </c>
      <c r="K265" s="1" t="s">
        <v>1275</v>
      </c>
      <c r="L265" s="3" t="str">
        <f t="shared" si="1"/>
        <v>Outstanding</v>
      </c>
      <c r="M265" s="11" t="s">
        <v>19</v>
      </c>
    </row>
    <row r="266" spans="1:13" ht="60" customHeight="1" x14ac:dyDescent="0.35">
      <c r="A266" s="9" t="s">
        <v>1276</v>
      </c>
      <c r="B266" s="1" t="s">
        <v>1277</v>
      </c>
      <c r="C266" s="2" t="s">
        <v>25</v>
      </c>
      <c r="D266" s="3" t="s">
        <v>16</v>
      </c>
      <c r="E266" s="3" t="s">
        <v>17</v>
      </c>
      <c r="F266" s="3" t="s">
        <v>18</v>
      </c>
      <c r="G266" s="3" t="s">
        <v>19</v>
      </c>
      <c r="H266" s="4" t="s">
        <v>19</v>
      </c>
      <c r="I266" s="1" t="s">
        <v>1278</v>
      </c>
      <c r="J266" s="1" t="s">
        <v>1279</v>
      </c>
      <c r="K266" s="1" t="s">
        <v>1280</v>
      </c>
      <c r="L266" s="3" t="str">
        <f t="shared" si="1"/>
        <v>Outstanding</v>
      </c>
      <c r="M266" s="11" t="s">
        <v>19</v>
      </c>
    </row>
    <row r="267" spans="1:13" ht="60" customHeight="1" x14ac:dyDescent="0.35">
      <c r="A267" s="9" t="s">
        <v>1281</v>
      </c>
      <c r="B267" s="1" t="s">
        <v>1282</v>
      </c>
      <c r="C267" s="2" t="s">
        <v>25</v>
      </c>
      <c r="D267" s="3" t="s">
        <v>16</v>
      </c>
      <c r="E267" s="3" t="s">
        <v>17</v>
      </c>
      <c r="F267" s="3" t="s">
        <v>18</v>
      </c>
      <c r="G267" s="3" t="s">
        <v>19</v>
      </c>
      <c r="H267" s="4" t="s">
        <v>19</v>
      </c>
      <c r="I267" s="1" t="s">
        <v>1283</v>
      </c>
      <c r="J267" s="1" t="s">
        <v>1244</v>
      </c>
      <c r="K267" s="1" t="s">
        <v>1284</v>
      </c>
      <c r="L267" s="3" t="str">
        <f t="shared" si="1"/>
        <v>Outstanding</v>
      </c>
      <c r="M267" s="11" t="s">
        <v>19</v>
      </c>
    </row>
    <row r="268" spans="1:13" ht="60" customHeight="1" x14ac:dyDescent="0.35">
      <c r="A268" s="9" t="s">
        <v>1285</v>
      </c>
      <c r="B268" s="1" t="s">
        <v>1286</v>
      </c>
      <c r="C268" s="2" t="s">
        <v>25</v>
      </c>
      <c r="D268" s="3" t="s">
        <v>16</v>
      </c>
      <c r="E268" s="3" t="s">
        <v>17</v>
      </c>
      <c r="F268" s="3" t="s">
        <v>18</v>
      </c>
      <c r="G268" s="3" t="s">
        <v>19</v>
      </c>
      <c r="H268" s="4" t="s">
        <v>19</v>
      </c>
      <c r="I268" s="1" t="s">
        <v>1287</v>
      </c>
      <c r="J268" s="1" t="s">
        <v>1288</v>
      </c>
      <c r="K268" s="1" t="s">
        <v>1289</v>
      </c>
      <c r="L268" s="3" t="str">
        <f t="shared" si="1"/>
        <v>Outstanding</v>
      </c>
      <c r="M268" s="11" t="s">
        <v>19</v>
      </c>
    </row>
    <row r="269" spans="1:13" ht="60" customHeight="1" x14ac:dyDescent="0.35">
      <c r="A269" s="9" t="s">
        <v>1290</v>
      </c>
      <c r="B269" s="1" t="s">
        <v>1291</v>
      </c>
      <c r="C269" s="2" t="s">
        <v>25</v>
      </c>
      <c r="D269" s="3" t="s">
        <v>16</v>
      </c>
      <c r="E269" s="3" t="s">
        <v>17</v>
      </c>
      <c r="F269" s="3" t="s">
        <v>18</v>
      </c>
      <c r="G269" s="3" t="s">
        <v>19</v>
      </c>
      <c r="H269" s="4" t="s">
        <v>19</v>
      </c>
      <c r="I269" s="1" t="s">
        <v>1292</v>
      </c>
      <c r="J269" s="1" t="s">
        <v>1293</v>
      </c>
      <c r="K269" s="1" t="s">
        <v>1294</v>
      </c>
      <c r="L269" s="3" t="str">
        <f t="shared" si="1"/>
        <v>Outstanding</v>
      </c>
      <c r="M269" s="11" t="s">
        <v>19</v>
      </c>
    </row>
    <row r="270" spans="1:13" ht="60" customHeight="1" x14ac:dyDescent="0.35">
      <c r="A270" s="9" t="s">
        <v>1295</v>
      </c>
      <c r="B270" s="1" t="s">
        <v>1296</v>
      </c>
      <c r="C270" s="2" t="s">
        <v>25</v>
      </c>
      <c r="D270" s="3" t="s">
        <v>16</v>
      </c>
      <c r="E270" s="3" t="s">
        <v>17</v>
      </c>
      <c r="F270" s="3" t="s">
        <v>18</v>
      </c>
      <c r="G270" s="3" t="s">
        <v>19</v>
      </c>
      <c r="H270" s="4" t="s">
        <v>19</v>
      </c>
      <c r="I270" s="1" t="s">
        <v>1297</v>
      </c>
      <c r="J270" s="1" t="s">
        <v>1298</v>
      </c>
      <c r="K270" s="1" t="s">
        <v>1299</v>
      </c>
      <c r="L270" s="3" t="str">
        <f t="shared" si="1"/>
        <v>Outstanding</v>
      </c>
      <c r="M270" s="11" t="s">
        <v>19</v>
      </c>
    </row>
    <row r="271" spans="1:13" ht="60" customHeight="1" x14ac:dyDescent="0.35">
      <c r="A271" s="9" t="s">
        <v>1300</v>
      </c>
      <c r="B271" s="1" t="s">
        <v>1301</v>
      </c>
      <c r="C271" s="2" t="s">
        <v>25</v>
      </c>
      <c r="D271" s="3" t="s">
        <v>16</v>
      </c>
      <c r="E271" s="3" t="s">
        <v>17</v>
      </c>
      <c r="F271" s="3" t="s">
        <v>18</v>
      </c>
      <c r="G271" s="3" t="s">
        <v>19</v>
      </c>
      <c r="H271" s="4" t="s">
        <v>19</v>
      </c>
      <c r="I271" s="1" t="s">
        <v>1302</v>
      </c>
      <c r="J271" s="1" t="s">
        <v>1303</v>
      </c>
      <c r="K271" s="1" t="s">
        <v>1304</v>
      </c>
      <c r="L271" s="3" t="str">
        <f t="shared" si="1"/>
        <v>Outstanding</v>
      </c>
      <c r="M271" s="11" t="s">
        <v>19</v>
      </c>
    </row>
    <row r="272" spans="1:13" ht="60" customHeight="1" x14ac:dyDescent="0.35">
      <c r="A272" s="9" t="s">
        <v>1305</v>
      </c>
      <c r="B272" s="1" t="s">
        <v>1306</v>
      </c>
      <c r="C272" s="2" t="s">
        <v>25</v>
      </c>
      <c r="D272" s="3" t="s">
        <v>16</v>
      </c>
      <c r="E272" s="3" t="s">
        <v>17</v>
      </c>
      <c r="F272" s="3" t="s">
        <v>18</v>
      </c>
      <c r="G272" s="3" t="s">
        <v>19</v>
      </c>
      <c r="H272" s="4" t="s">
        <v>19</v>
      </c>
      <c r="I272" s="1" t="s">
        <v>1307</v>
      </c>
      <c r="J272" s="1" t="s">
        <v>1308</v>
      </c>
      <c r="K272" s="1" t="s">
        <v>1309</v>
      </c>
      <c r="L272" s="3" t="str">
        <f t="shared" si="1"/>
        <v>Outstanding</v>
      </c>
      <c r="M272" s="11" t="s">
        <v>19</v>
      </c>
    </row>
    <row r="273" spans="1:13" ht="60" customHeight="1" x14ac:dyDescent="0.35">
      <c r="A273" s="9" t="s">
        <v>1310</v>
      </c>
      <c r="B273" s="1" t="s">
        <v>1311</v>
      </c>
      <c r="C273" s="2" t="s">
        <v>25</v>
      </c>
      <c r="D273" s="3" t="s">
        <v>16</v>
      </c>
      <c r="E273" s="3" t="s">
        <v>17</v>
      </c>
      <c r="F273" s="3" t="s">
        <v>18</v>
      </c>
      <c r="G273" s="3" t="s">
        <v>19</v>
      </c>
      <c r="H273" s="4" t="s">
        <v>19</v>
      </c>
      <c r="I273" s="1" t="s">
        <v>1312</v>
      </c>
      <c r="J273" s="1" t="s">
        <v>1308</v>
      </c>
      <c r="K273" s="1" t="s">
        <v>1313</v>
      </c>
      <c r="L273" s="3" t="str">
        <f t="shared" si="1"/>
        <v>Outstanding</v>
      </c>
      <c r="M273" s="11" t="s">
        <v>19</v>
      </c>
    </row>
    <row r="274" spans="1:13" ht="60" customHeight="1" x14ac:dyDescent="0.35">
      <c r="A274" s="9" t="s">
        <v>1314</v>
      </c>
      <c r="B274" s="1" t="s">
        <v>1315</v>
      </c>
      <c r="C274" s="2" t="s">
        <v>25</v>
      </c>
      <c r="D274" s="3" t="s">
        <v>16</v>
      </c>
      <c r="E274" s="3" t="s">
        <v>17</v>
      </c>
      <c r="F274" s="3" t="s">
        <v>18</v>
      </c>
      <c r="G274" s="3" t="s">
        <v>19</v>
      </c>
      <c r="H274" s="4" t="s">
        <v>19</v>
      </c>
      <c r="I274" s="1" t="s">
        <v>1316</v>
      </c>
      <c r="J274" s="1" t="s">
        <v>1317</v>
      </c>
      <c r="K274" s="1" t="s">
        <v>1318</v>
      </c>
      <c r="L274" s="3" t="str">
        <f t="shared" si="1"/>
        <v>Outstanding</v>
      </c>
      <c r="M274" s="11" t="s">
        <v>19</v>
      </c>
    </row>
    <row r="275" spans="1:13" ht="60" customHeight="1" x14ac:dyDescent="0.35">
      <c r="A275" s="9" t="s">
        <v>1319</v>
      </c>
      <c r="B275" s="1" t="s">
        <v>1320</v>
      </c>
      <c r="C275" s="2" t="s">
        <v>15</v>
      </c>
      <c r="D275" s="3" t="s">
        <v>16</v>
      </c>
      <c r="E275" s="3" t="s">
        <v>17</v>
      </c>
      <c r="F275" s="3" t="s">
        <v>18</v>
      </c>
      <c r="G275" s="3" t="s">
        <v>19</v>
      </c>
      <c r="H275" s="4" t="s">
        <v>19</v>
      </c>
      <c r="I275" s="1" t="s">
        <v>1321</v>
      </c>
      <c r="J275" s="1" t="s">
        <v>1322</v>
      </c>
      <c r="K275" s="1" t="s">
        <v>1323</v>
      </c>
      <c r="L275" s="3" t="str">
        <f t="shared" si="1"/>
        <v>Outstanding</v>
      </c>
      <c r="M275" s="11" t="s">
        <v>19</v>
      </c>
    </row>
    <row r="276" spans="1:13" ht="60" customHeight="1" x14ac:dyDescent="0.35">
      <c r="A276" s="9" t="s">
        <v>1324</v>
      </c>
      <c r="B276" s="1" t="s">
        <v>1325</v>
      </c>
      <c r="C276" s="2" t="s">
        <v>25</v>
      </c>
      <c r="D276" s="3" t="s">
        <v>16</v>
      </c>
      <c r="E276" s="3" t="s">
        <v>17</v>
      </c>
      <c r="F276" s="3" t="s">
        <v>18</v>
      </c>
      <c r="G276" s="3" t="s">
        <v>19</v>
      </c>
      <c r="H276" s="4" t="s">
        <v>19</v>
      </c>
      <c r="I276" s="1" t="s">
        <v>1326</v>
      </c>
      <c r="J276" s="1" t="s">
        <v>1327</v>
      </c>
      <c r="K276" s="1" t="s">
        <v>1328</v>
      </c>
      <c r="L276" s="3" t="str">
        <f t="shared" si="1"/>
        <v>Outstanding</v>
      </c>
      <c r="M276" s="11" t="s">
        <v>19</v>
      </c>
    </row>
    <row r="277" spans="1:13" ht="60" customHeight="1" x14ac:dyDescent="0.35">
      <c r="A277" s="9" t="s">
        <v>1329</v>
      </c>
      <c r="B277" s="1" t="s">
        <v>1330</v>
      </c>
      <c r="C277" s="2" t="s">
        <v>25</v>
      </c>
      <c r="D277" s="3" t="s">
        <v>16</v>
      </c>
      <c r="E277" s="3" t="s">
        <v>17</v>
      </c>
      <c r="F277" s="3" t="s">
        <v>18</v>
      </c>
      <c r="G277" s="3" t="s">
        <v>19</v>
      </c>
      <c r="H277" s="4" t="s">
        <v>19</v>
      </c>
      <c r="I277" s="1" t="s">
        <v>1331</v>
      </c>
      <c r="J277" s="1" t="s">
        <v>1332</v>
      </c>
      <c r="K277" s="1" t="s">
        <v>1333</v>
      </c>
      <c r="L277" s="3" t="str">
        <f t="shared" si="1"/>
        <v>Outstanding</v>
      </c>
      <c r="M277" s="11" t="s">
        <v>19</v>
      </c>
    </row>
    <row r="278" spans="1:13" ht="60" customHeight="1" x14ac:dyDescent="0.35">
      <c r="A278" s="9" t="s">
        <v>1334</v>
      </c>
      <c r="B278" s="1" t="s">
        <v>1335</v>
      </c>
      <c r="C278" s="2" t="s">
        <v>25</v>
      </c>
      <c r="D278" s="3" t="s">
        <v>16</v>
      </c>
      <c r="E278" s="3" t="s">
        <v>17</v>
      </c>
      <c r="F278" s="3" t="s">
        <v>18</v>
      </c>
      <c r="G278" s="3" t="s">
        <v>19</v>
      </c>
      <c r="H278" s="4" t="s">
        <v>19</v>
      </c>
      <c r="I278" s="1" t="s">
        <v>1336</v>
      </c>
      <c r="J278" s="1" t="s">
        <v>1337</v>
      </c>
      <c r="K278" s="1" t="s">
        <v>1338</v>
      </c>
      <c r="L278" s="3" t="str">
        <f t="shared" si="1"/>
        <v>Outstanding</v>
      </c>
      <c r="M278" s="11" t="s">
        <v>19</v>
      </c>
    </row>
    <row r="279" spans="1:13" ht="60" customHeight="1" x14ac:dyDescent="0.35">
      <c r="A279" s="9" t="s">
        <v>1339</v>
      </c>
      <c r="B279" s="1" t="s">
        <v>1340</v>
      </c>
      <c r="C279" s="2" t="s">
        <v>41</v>
      </c>
      <c r="D279" s="3" t="s">
        <v>16</v>
      </c>
      <c r="E279" s="3" t="s">
        <v>17</v>
      </c>
      <c r="F279" s="3" t="s">
        <v>18</v>
      </c>
      <c r="G279" s="3" t="s">
        <v>19</v>
      </c>
      <c r="H279" s="4" t="s">
        <v>19</v>
      </c>
      <c r="I279" s="1" t="s">
        <v>1341</v>
      </c>
      <c r="J279" s="1" t="s">
        <v>1342</v>
      </c>
      <c r="K279" s="1" t="s">
        <v>1343</v>
      </c>
      <c r="L279" s="3" t="str">
        <f t="shared" si="1"/>
        <v>Outstanding</v>
      </c>
      <c r="M279" s="11" t="s">
        <v>19</v>
      </c>
    </row>
    <row r="280" spans="1:13" ht="60" customHeight="1" x14ac:dyDescent="0.35">
      <c r="A280" s="9" t="s">
        <v>1344</v>
      </c>
      <c r="B280" s="1" t="s">
        <v>1345</v>
      </c>
      <c r="C280" s="2" t="s">
        <v>25</v>
      </c>
      <c r="D280" s="3" t="s">
        <v>16</v>
      </c>
      <c r="E280" s="3" t="s">
        <v>17</v>
      </c>
      <c r="F280" s="3" t="s">
        <v>18</v>
      </c>
      <c r="G280" s="3" t="s">
        <v>19</v>
      </c>
      <c r="H280" s="4" t="s">
        <v>19</v>
      </c>
      <c r="I280" s="1" t="s">
        <v>1346</v>
      </c>
      <c r="J280" s="1" t="s">
        <v>1347</v>
      </c>
      <c r="K280" s="1" t="s">
        <v>1348</v>
      </c>
      <c r="L280" s="3" t="str">
        <f t="shared" si="1"/>
        <v>Outstanding</v>
      </c>
      <c r="M280" s="11" t="s">
        <v>19</v>
      </c>
    </row>
    <row r="281" spans="1:13" ht="60" customHeight="1" x14ac:dyDescent="0.35">
      <c r="A281" s="9" t="s">
        <v>1349</v>
      </c>
      <c r="B281" s="1" t="s">
        <v>1350</v>
      </c>
      <c r="C281" s="2" t="s">
        <v>25</v>
      </c>
      <c r="D281" s="3" t="s">
        <v>16</v>
      </c>
      <c r="E281" s="3" t="s">
        <v>17</v>
      </c>
      <c r="F281" s="3" t="s">
        <v>18</v>
      </c>
      <c r="G281" s="3" t="s">
        <v>19</v>
      </c>
      <c r="H281" s="4" t="s">
        <v>19</v>
      </c>
      <c r="I281" s="1" t="s">
        <v>1351</v>
      </c>
      <c r="J281" s="1" t="s">
        <v>1352</v>
      </c>
      <c r="K281" s="1" t="s">
        <v>1353</v>
      </c>
      <c r="L281" s="3" t="str">
        <f t="shared" si="1"/>
        <v>Outstanding</v>
      </c>
      <c r="M281" s="11" t="s">
        <v>19</v>
      </c>
    </row>
    <row r="282" spans="1:13" ht="60" customHeight="1" x14ac:dyDescent="0.35">
      <c r="A282" s="9" t="s">
        <v>1354</v>
      </c>
      <c r="B282" s="1" t="s">
        <v>1355</v>
      </c>
      <c r="C282" s="2" t="s">
        <v>25</v>
      </c>
      <c r="D282" s="3" t="s">
        <v>16</v>
      </c>
      <c r="E282" s="3" t="s">
        <v>17</v>
      </c>
      <c r="F282" s="3" t="s">
        <v>18</v>
      </c>
      <c r="G282" s="3" t="s">
        <v>19</v>
      </c>
      <c r="H282" s="4" t="s">
        <v>19</v>
      </c>
      <c r="I282" s="1" t="s">
        <v>1356</v>
      </c>
      <c r="J282" s="1" t="s">
        <v>1357</v>
      </c>
      <c r="K282" s="1" t="s">
        <v>1358</v>
      </c>
      <c r="L282" s="3" t="str">
        <f t="shared" si="1"/>
        <v>Outstanding</v>
      </c>
      <c r="M282" s="11" t="s">
        <v>19</v>
      </c>
    </row>
    <row r="283" spans="1:13" ht="60" customHeight="1" x14ac:dyDescent="0.35">
      <c r="A283" s="9" t="s">
        <v>1359</v>
      </c>
      <c r="B283" s="1" t="s">
        <v>1360</v>
      </c>
      <c r="C283" s="2" t="s">
        <v>25</v>
      </c>
      <c r="D283" s="3" t="s">
        <v>16</v>
      </c>
      <c r="E283" s="3" t="s">
        <v>17</v>
      </c>
      <c r="F283" s="3" t="s">
        <v>18</v>
      </c>
      <c r="G283" s="3" t="s">
        <v>19</v>
      </c>
      <c r="H283" s="4" t="s">
        <v>19</v>
      </c>
      <c r="I283" s="1" t="s">
        <v>1361</v>
      </c>
      <c r="J283" s="1" t="s">
        <v>1357</v>
      </c>
      <c r="K283" s="1" t="s">
        <v>1362</v>
      </c>
      <c r="L283" s="3" t="str">
        <f t="shared" si="1"/>
        <v>Outstanding</v>
      </c>
      <c r="M283" s="11" t="s">
        <v>19</v>
      </c>
    </row>
    <row r="284" spans="1:13" ht="60" customHeight="1" x14ac:dyDescent="0.35">
      <c r="A284" s="9" t="s">
        <v>1363</v>
      </c>
      <c r="B284" s="1" t="s">
        <v>1364</v>
      </c>
      <c r="C284" s="2" t="s">
        <v>25</v>
      </c>
      <c r="D284" s="3" t="s">
        <v>16</v>
      </c>
      <c r="E284" s="3" t="s">
        <v>17</v>
      </c>
      <c r="F284" s="3" t="s">
        <v>18</v>
      </c>
      <c r="G284" s="3" t="s">
        <v>19</v>
      </c>
      <c r="H284" s="4" t="s">
        <v>19</v>
      </c>
      <c r="I284" s="1" t="s">
        <v>1365</v>
      </c>
      <c r="J284" s="1" t="s">
        <v>1366</v>
      </c>
      <c r="K284" s="1" t="s">
        <v>1367</v>
      </c>
      <c r="L284" s="3" t="str">
        <f t="shared" si="1"/>
        <v>Outstanding</v>
      </c>
      <c r="M284" s="11" t="s">
        <v>19</v>
      </c>
    </row>
    <row r="285" spans="1:13" ht="60" customHeight="1" x14ac:dyDescent="0.35">
      <c r="A285" s="9" t="s">
        <v>1368</v>
      </c>
      <c r="B285" s="1" t="s">
        <v>1369</v>
      </c>
      <c r="C285" s="2" t="s">
        <v>25</v>
      </c>
      <c r="D285" s="3" t="s">
        <v>16</v>
      </c>
      <c r="E285" s="3" t="s">
        <v>17</v>
      </c>
      <c r="F285" s="3" t="s">
        <v>18</v>
      </c>
      <c r="G285" s="3" t="s">
        <v>19</v>
      </c>
      <c r="H285" s="4" t="s">
        <v>19</v>
      </c>
      <c r="I285" s="1" t="s">
        <v>1370</v>
      </c>
      <c r="J285" s="1" t="s">
        <v>1357</v>
      </c>
      <c r="K285" s="1" t="s">
        <v>1371</v>
      </c>
      <c r="L285" s="3" t="str">
        <f t="shared" si="1"/>
        <v>Outstanding</v>
      </c>
      <c r="M285" s="11" t="s">
        <v>19</v>
      </c>
    </row>
    <row r="286" spans="1:13" ht="60" customHeight="1" x14ac:dyDescent="0.35">
      <c r="A286" s="9" t="s">
        <v>1372</v>
      </c>
      <c r="B286" s="1" t="s">
        <v>1373</v>
      </c>
      <c r="C286" s="2" t="s">
        <v>25</v>
      </c>
      <c r="D286" s="3" t="s">
        <v>16</v>
      </c>
      <c r="E286" s="3" t="s">
        <v>17</v>
      </c>
      <c r="F286" s="3" t="s">
        <v>18</v>
      </c>
      <c r="G286" s="3" t="s">
        <v>19</v>
      </c>
      <c r="H286" s="4" t="s">
        <v>19</v>
      </c>
      <c r="I286" s="1" t="s">
        <v>1374</v>
      </c>
      <c r="J286" s="1" t="s">
        <v>1375</v>
      </c>
      <c r="K286" s="1" t="s">
        <v>1376</v>
      </c>
      <c r="L286" s="3" t="str">
        <f t="shared" si="1"/>
        <v>Outstanding</v>
      </c>
      <c r="M286" s="11" t="s">
        <v>19</v>
      </c>
    </row>
    <row r="287" spans="1:13" ht="60" customHeight="1" x14ac:dyDescent="0.35">
      <c r="A287" s="9" t="s">
        <v>1377</v>
      </c>
      <c r="B287" s="1" t="s">
        <v>1378</v>
      </c>
      <c r="C287" s="2" t="s">
        <v>15</v>
      </c>
      <c r="D287" s="3" t="s">
        <v>16</v>
      </c>
      <c r="E287" s="3" t="s">
        <v>17</v>
      </c>
      <c r="F287" s="3" t="s">
        <v>18</v>
      </c>
      <c r="G287" s="3" t="s">
        <v>19</v>
      </c>
      <c r="H287" s="4" t="s">
        <v>19</v>
      </c>
      <c r="I287" s="1" t="s">
        <v>1379</v>
      </c>
      <c r="J287" s="1" t="s">
        <v>1380</v>
      </c>
      <c r="K287" s="1" t="s">
        <v>1381</v>
      </c>
      <c r="L287" s="3" t="str">
        <f t="shared" si="1"/>
        <v>Outstanding</v>
      </c>
      <c r="M287" s="11" t="s">
        <v>19</v>
      </c>
    </row>
    <row r="288" spans="1:13" ht="60" customHeight="1" x14ac:dyDescent="0.35">
      <c r="A288" s="9" t="s">
        <v>1382</v>
      </c>
      <c r="B288" s="1" t="s">
        <v>1383</v>
      </c>
      <c r="C288" s="2" t="s">
        <v>25</v>
      </c>
      <c r="D288" s="3" t="s">
        <v>16</v>
      </c>
      <c r="E288" s="3" t="s">
        <v>17</v>
      </c>
      <c r="F288" s="3" t="s">
        <v>18</v>
      </c>
      <c r="G288" s="3" t="s">
        <v>19</v>
      </c>
      <c r="H288" s="4" t="s">
        <v>19</v>
      </c>
      <c r="I288" s="1" t="s">
        <v>1384</v>
      </c>
      <c r="J288" s="1" t="s">
        <v>1385</v>
      </c>
      <c r="K288" s="1" t="s">
        <v>1386</v>
      </c>
      <c r="L288" s="3" t="str">
        <f t="shared" si="1"/>
        <v>Outstanding</v>
      </c>
      <c r="M288" s="11" t="s">
        <v>19</v>
      </c>
    </row>
    <row r="289" spans="1:13" ht="60" customHeight="1" x14ac:dyDescent="0.35">
      <c r="A289" s="9" t="s">
        <v>1387</v>
      </c>
      <c r="B289" s="1" t="s">
        <v>1388</v>
      </c>
      <c r="C289" s="2" t="s">
        <v>25</v>
      </c>
      <c r="D289" s="3" t="s">
        <v>16</v>
      </c>
      <c r="E289" s="3" t="s">
        <v>17</v>
      </c>
      <c r="F289" s="3" t="s">
        <v>18</v>
      </c>
      <c r="G289" s="3" t="s">
        <v>19</v>
      </c>
      <c r="H289" s="4" t="s">
        <v>19</v>
      </c>
      <c r="I289" s="1" t="s">
        <v>1389</v>
      </c>
      <c r="J289" s="1" t="s">
        <v>1390</v>
      </c>
      <c r="K289" s="1" t="s">
        <v>1391</v>
      </c>
      <c r="L289" s="3" t="str">
        <f t="shared" si="1"/>
        <v>Outstanding</v>
      </c>
      <c r="M289" s="11" t="s">
        <v>19</v>
      </c>
    </row>
    <row r="290" spans="1:13" ht="60" customHeight="1" x14ac:dyDescent="0.35">
      <c r="A290" s="9" t="s">
        <v>1392</v>
      </c>
      <c r="B290" s="1" t="s">
        <v>1393</v>
      </c>
      <c r="C290" s="2" t="s">
        <v>25</v>
      </c>
      <c r="D290" s="3" t="s">
        <v>16</v>
      </c>
      <c r="E290" s="3" t="s">
        <v>17</v>
      </c>
      <c r="F290" s="3" t="s">
        <v>18</v>
      </c>
      <c r="G290" s="3" t="s">
        <v>19</v>
      </c>
      <c r="H290" s="4" t="s">
        <v>19</v>
      </c>
      <c r="I290" s="1" t="s">
        <v>1394</v>
      </c>
      <c r="J290" s="1" t="s">
        <v>1395</v>
      </c>
      <c r="K290" s="1" t="s">
        <v>1396</v>
      </c>
      <c r="L290" s="3" t="str">
        <f t="shared" si="1"/>
        <v>Outstanding</v>
      </c>
      <c r="M290" s="11" t="s">
        <v>19</v>
      </c>
    </row>
    <row r="291" spans="1:13" ht="60" customHeight="1" x14ac:dyDescent="0.35">
      <c r="A291" s="9" t="s">
        <v>1397</v>
      </c>
      <c r="B291" s="1" t="s">
        <v>1398</v>
      </c>
      <c r="C291" s="2" t="s">
        <v>25</v>
      </c>
      <c r="D291" s="3" t="s">
        <v>16</v>
      </c>
      <c r="E291" s="3" t="s">
        <v>17</v>
      </c>
      <c r="F291" s="3" t="s">
        <v>18</v>
      </c>
      <c r="G291" s="3" t="s">
        <v>19</v>
      </c>
      <c r="H291" s="4" t="s">
        <v>19</v>
      </c>
      <c r="I291" s="1" t="s">
        <v>1399</v>
      </c>
      <c r="J291" s="1" t="s">
        <v>1400</v>
      </c>
      <c r="K291" s="1" t="s">
        <v>1401</v>
      </c>
      <c r="L291" s="3" t="str">
        <f t="shared" si="1"/>
        <v>Outstanding</v>
      </c>
      <c r="M291" s="11" t="s">
        <v>19</v>
      </c>
    </row>
    <row r="292" spans="1:13" ht="60" customHeight="1" x14ac:dyDescent="0.35">
      <c r="A292" s="9" t="s">
        <v>1402</v>
      </c>
      <c r="B292" s="1" t="s">
        <v>1403</v>
      </c>
      <c r="C292" s="2" t="s">
        <v>25</v>
      </c>
      <c r="D292" s="3" t="s">
        <v>16</v>
      </c>
      <c r="E292" s="3" t="s">
        <v>17</v>
      </c>
      <c r="F292" s="3" t="s">
        <v>18</v>
      </c>
      <c r="G292" s="3" t="s">
        <v>19</v>
      </c>
      <c r="H292" s="4" t="s">
        <v>19</v>
      </c>
      <c r="I292" s="1" t="s">
        <v>1404</v>
      </c>
      <c r="J292" s="1" t="s">
        <v>1405</v>
      </c>
      <c r="K292" s="1" t="s">
        <v>1406</v>
      </c>
      <c r="L292" s="3" t="str">
        <f t="shared" si="1"/>
        <v>Outstanding</v>
      </c>
      <c r="M292" s="11" t="s">
        <v>19</v>
      </c>
    </row>
    <row r="293" spans="1:13" ht="60" customHeight="1" x14ac:dyDescent="0.35">
      <c r="A293" s="9" t="s">
        <v>1407</v>
      </c>
      <c r="B293" s="1" t="s">
        <v>1408</v>
      </c>
      <c r="C293" s="2" t="s">
        <v>25</v>
      </c>
      <c r="D293" s="3" t="s">
        <v>16</v>
      </c>
      <c r="E293" s="3" t="s">
        <v>17</v>
      </c>
      <c r="F293" s="3" t="s">
        <v>18</v>
      </c>
      <c r="G293" s="3" t="s">
        <v>19</v>
      </c>
      <c r="H293" s="4" t="s">
        <v>19</v>
      </c>
      <c r="I293" s="1" t="s">
        <v>1409</v>
      </c>
      <c r="J293" s="1" t="s">
        <v>1410</v>
      </c>
      <c r="K293" s="1" t="s">
        <v>1411</v>
      </c>
      <c r="L293" s="3" t="str">
        <f t="shared" si="1"/>
        <v>Outstanding</v>
      </c>
      <c r="M293" s="11" t="s">
        <v>19</v>
      </c>
    </row>
    <row r="294" spans="1:13" ht="60" customHeight="1" x14ac:dyDescent="0.35">
      <c r="A294" s="9" t="s">
        <v>1412</v>
      </c>
      <c r="B294" s="1" t="s">
        <v>1413</v>
      </c>
      <c r="C294" s="2" t="s">
        <v>25</v>
      </c>
      <c r="D294" s="3" t="s">
        <v>16</v>
      </c>
      <c r="E294" s="3" t="s">
        <v>17</v>
      </c>
      <c r="F294" s="3" t="s">
        <v>18</v>
      </c>
      <c r="G294" s="3" t="s">
        <v>19</v>
      </c>
      <c r="H294" s="4" t="s">
        <v>19</v>
      </c>
      <c r="I294" s="1" t="s">
        <v>1414</v>
      </c>
      <c r="J294" s="1" t="s">
        <v>1415</v>
      </c>
      <c r="K294" s="1" t="s">
        <v>1416</v>
      </c>
      <c r="L294" s="3" t="str">
        <f t="shared" si="1"/>
        <v>Outstanding</v>
      </c>
      <c r="M294" s="11" t="s">
        <v>19</v>
      </c>
    </row>
    <row r="295" spans="1:13" ht="60" customHeight="1" x14ac:dyDescent="0.35">
      <c r="A295" s="9" t="s">
        <v>1417</v>
      </c>
      <c r="B295" s="1" t="s">
        <v>1418</v>
      </c>
      <c r="C295" s="2" t="s">
        <v>25</v>
      </c>
      <c r="D295" s="3" t="s">
        <v>16</v>
      </c>
      <c r="E295" s="3" t="s">
        <v>17</v>
      </c>
      <c r="F295" s="3" t="s">
        <v>18</v>
      </c>
      <c r="G295" s="3" t="s">
        <v>19</v>
      </c>
      <c r="H295" s="4" t="s">
        <v>19</v>
      </c>
      <c r="I295" s="1" t="s">
        <v>1419</v>
      </c>
      <c r="J295" s="1" t="s">
        <v>1420</v>
      </c>
      <c r="K295" s="1" t="s">
        <v>1421</v>
      </c>
      <c r="L295" s="3" t="str">
        <f t="shared" si="1"/>
        <v>Outstanding</v>
      </c>
      <c r="M295" s="11" t="s">
        <v>19</v>
      </c>
    </row>
    <row r="296" spans="1:13" ht="60" customHeight="1" x14ac:dyDescent="0.35">
      <c r="A296" s="9" t="s">
        <v>1422</v>
      </c>
      <c r="B296" s="1" t="s">
        <v>1423</v>
      </c>
      <c r="C296" s="2" t="s">
        <v>25</v>
      </c>
      <c r="D296" s="3" t="s">
        <v>16</v>
      </c>
      <c r="E296" s="3" t="s">
        <v>17</v>
      </c>
      <c r="F296" s="3" t="s">
        <v>18</v>
      </c>
      <c r="G296" s="3" t="s">
        <v>19</v>
      </c>
      <c r="H296" s="4" t="s">
        <v>19</v>
      </c>
      <c r="I296" s="1" t="s">
        <v>1424</v>
      </c>
      <c r="J296" s="1" t="s">
        <v>1425</v>
      </c>
      <c r="K296" s="1" t="s">
        <v>1426</v>
      </c>
      <c r="L296" s="3" t="str">
        <f t="shared" si="1"/>
        <v>Outstanding</v>
      </c>
      <c r="M296" s="11" t="s">
        <v>19</v>
      </c>
    </row>
    <row r="297" spans="1:13" ht="60" customHeight="1" x14ac:dyDescent="0.35">
      <c r="A297" s="9" t="s">
        <v>1427</v>
      </c>
      <c r="B297" s="1" t="s">
        <v>1428</v>
      </c>
      <c r="C297" s="2" t="s">
        <v>25</v>
      </c>
      <c r="D297" s="3" t="s">
        <v>16</v>
      </c>
      <c r="E297" s="3" t="s">
        <v>17</v>
      </c>
      <c r="F297" s="3" t="s">
        <v>18</v>
      </c>
      <c r="G297" s="3" t="s">
        <v>19</v>
      </c>
      <c r="H297" s="4" t="s">
        <v>19</v>
      </c>
      <c r="I297" s="1" t="s">
        <v>1429</v>
      </c>
      <c r="J297" s="1" t="s">
        <v>1430</v>
      </c>
      <c r="K297" s="1" t="s">
        <v>1431</v>
      </c>
      <c r="L297" s="3" t="str">
        <f t="shared" si="1"/>
        <v>Outstanding</v>
      </c>
      <c r="M297" s="11" t="s">
        <v>19</v>
      </c>
    </row>
    <row r="298" spans="1:13" ht="60" customHeight="1" x14ac:dyDescent="0.35">
      <c r="A298" s="9" t="s">
        <v>1432</v>
      </c>
      <c r="B298" s="1" t="s">
        <v>1433</v>
      </c>
      <c r="C298" s="2" t="s">
        <v>25</v>
      </c>
      <c r="D298" s="3" t="s">
        <v>16</v>
      </c>
      <c r="E298" s="3" t="s">
        <v>17</v>
      </c>
      <c r="F298" s="3" t="s">
        <v>18</v>
      </c>
      <c r="G298" s="3" t="s">
        <v>19</v>
      </c>
      <c r="H298" s="4" t="s">
        <v>19</v>
      </c>
      <c r="I298" s="1" t="s">
        <v>1434</v>
      </c>
      <c r="J298" s="1" t="s">
        <v>1435</v>
      </c>
      <c r="K298" s="1" t="s">
        <v>1436</v>
      </c>
      <c r="L298" s="3" t="str">
        <f t="shared" si="1"/>
        <v>Outstanding</v>
      </c>
      <c r="M298" s="11" t="s">
        <v>19</v>
      </c>
    </row>
    <row r="299" spans="1:13" ht="60" customHeight="1" x14ac:dyDescent="0.35">
      <c r="A299" s="9" t="s">
        <v>1437</v>
      </c>
      <c r="B299" s="1" t="s">
        <v>1438</v>
      </c>
      <c r="C299" s="2" t="s">
        <v>25</v>
      </c>
      <c r="D299" s="3" t="s">
        <v>16</v>
      </c>
      <c r="E299" s="3" t="s">
        <v>17</v>
      </c>
      <c r="F299" s="3" t="s">
        <v>18</v>
      </c>
      <c r="G299" s="3" t="s">
        <v>19</v>
      </c>
      <c r="H299" s="4" t="s">
        <v>19</v>
      </c>
      <c r="I299" s="1" t="s">
        <v>1439</v>
      </c>
      <c r="J299" s="1" t="s">
        <v>1440</v>
      </c>
      <c r="K299" s="1" t="s">
        <v>1441</v>
      </c>
      <c r="L299" s="3" t="str">
        <f t="shared" si="1"/>
        <v>Outstanding</v>
      </c>
      <c r="M299" s="11" t="s">
        <v>19</v>
      </c>
    </row>
    <row r="300" spans="1:13" ht="60" customHeight="1" x14ac:dyDescent="0.35">
      <c r="A300" s="9" t="s">
        <v>1442</v>
      </c>
      <c r="B300" s="1" t="s">
        <v>1443</v>
      </c>
      <c r="C300" s="2" t="s">
        <v>25</v>
      </c>
      <c r="D300" s="3" t="s">
        <v>16</v>
      </c>
      <c r="E300" s="3" t="s">
        <v>17</v>
      </c>
      <c r="F300" s="3" t="s">
        <v>18</v>
      </c>
      <c r="G300" s="3" t="s">
        <v>19</v>
      </c>
      <c r="H300" s="4" t="s">
        <v>19</v>
      </c>
      <c r="I300" s="1" t="s">
        <v>1444</v>
      </c>
      <c r="J300" s="1" t="s">
        <v>1445</v>
      </c>
      <c r="K300" s="1" t="s">
        <v>1446</v>
      </c>
      <c r="L300" s="3" t="str">
        <f t="shared" si="1"/>
        <v>Outstanding</v>
      </c>
      <c r="M300" s="11" t="s">
        <v>19</v>
      </c>
    </row>
    <row r="301" spans="1:13" ht="60" customHeight="1" x14ac:dyDescent="0.35">
      <c r="A301" s="9" t="s">
        <v>1447</v>
      </c>
      <c r="B301" s="1" t="s">
        <v>1448</v>
      </c>
      <c r="C301" s="2" t="s">
        <v>15</v>
      </c>
      <c r="D301" s="3" t="s">
        <v>16</v>
      </c>
      <c r="E301" s="3" t="s">
        <v>17</v>
      </c>
      <c r="F301" s="3" t="s">
        <v>18</v>
      </c>
      <c r="G301" s="3" t="s">
        <v>19</v>
      </c>
      <c r="H301" s="4" t="s">
        <v>19</v>
      </c>
      <c r="I301" s="1" t="s">
        <v>1449</v>
      </c>
      <c r="J301" s="1" t="s">
        <v>1450</v>
      </c>
      <c r="K301" s="1" t="s">
        <v>1451</v>
      </c>
      <c r="L301" s="3" t="str">
        <f t="shared" si="1"/>
        <v>Outstanding</v>
      </c>
      <c r="M301" s="11" t="s">
        <v>19</v>
      </c>
    </row>
    <row r="302" spans="1:13" ht="60" customHeight="1" x14ac:dyDescent="0.35">
      <c r="A302" s="9" t="s">
        <v>1452</v>
      </c>
      <c r="B302" s="1" t="s">
        <v>1453</v>
      </c>
      <c r="C302" s="2" t="s">
        <v>25</v>
      </c>
      <c r="D302" s="3" t="s">
        <v>16</v>
      </c>
      <c r="E302" s="3" t="s">
        <v>17</v>
      </c>
      <c r="F302" s="3" t="s">
        <v>18</v>
      </c>
      <c r="G302" s="3" t="s">
        <v>19</v>
      </c>
      <c r="H302" s="4" t="s">
        <v>19</v>
      </c>
      <c r="I302" s="1" t="s">
        <v>1454</v>
      </c>
      <c r="J302" s="1" t="s">
        <v>1455</v>
      </c>
      <c r="K302" s="1" t="s">
        <v>1456</v>
      </c>
      <c r="L302" s="3" t="str">
        <f t="shared" si="1"/>
        <v>Outstanding</v>
      </c>
      <c r="M302" s="11" t="s">
        <v>19</v>
      </c>
    </row>
    <row r="303" spans="1:13" ht="60" customHeight="1" x14ac:dyDescent="0.35">
      <c r="A303" s="9" t="s">
        <v>1457</v>
      </c>
      <c r="B303" s="1" t="s">
        <v>1458</v>
      </c>
      <c r="C303" s="2" t="s">
        <v>25</v>
      </c>
      <c r="D303" s="3" t="s">
        <v>16</v>
      </c>
      <c r="E303" s="3" t="s">
        <v>17</v>
      </c>
      <c r="F303" s="3" t="s">
        <v>18</v>
      </c>
      <c r="G303" s="3" t="s">
        <v>19</v>
      </c>
      <c r="H303" s="4" t="s">
        <v>19</v>
      </c>
      <c r="I303" s="1" t="s">
        <v>1459</v>
      </c>
      <c r="J303" s="1" t="s">
        <v>1455</v>
      </c>
      <c r="K303" s="1" t="s">
        <v>1460</v>
      </c>
      <c r="L303" s="3" t="str">
        <f t="shared" si="1"/>
        <v>Outstanding</v>
      </c>
      <c r="M303" s="11" t="s">
        <v>19</v>
      </c>
    </row>
    <row r="304" spans="1:13" ht="60" customHeight="1" x14ac:dyDescent="0.35">
      <c r="A304" s="9" t="s">
        <v>1461</v>
      </c>
      <c r="B304" s="1" t="s">
        <v>1462</v>
      </c>
      <c r="C304" s="2" t="s">
        <v>25</v>
      </c>
      <c r="D304" s="3" t="s">
        <v>16</v>
      </c>
      <c r="E304" s="3" t="s">
        <v>17</v>
      </c>
      <c r="F304" s="3" t="s">
        <v>18</v>
      </c>
      <c r="G304" s="3" t="s">
        <v>19</v>
      </c>
      <c r="H304" s="4" t="s">
        <v>19</v>
      </c>
      <c r="I304" s="1" t="s">
        <v>1463</v>
      </c>
      <c r="J304" s="1" t="s">
        <v>1464</v>
      </c>
      <c r="K304" s="1" t="s">
        <v>1465</v>
      </c>
      <c r="L304" s="3" t="str">
        <f t="shared" si="1"/>
        <v>Outstanding</v>
      </c>
      <c r="M304" s="11" t="s">
        <v>19</v>
      </c>
    </row>
    <row r="305" spans="1:13" ht="60" customHeight="1" x14ac:dyDescent="0.35">
      <c r="A305" s="9" t="s">
        <v>1466</v>
      </c>
      <c r="B305" s="1" t="s">
        <v>1467</v>
      </c>
      <c r="C305" s="2" t="s">
        <v>25</v>
      </c>
      <c r="D305" s="3" t="s">
        <v>16</v>
      </c>
      <c r="E305" s="3" t="s">
        <v>17</v>
      </c>
      <c r="F305" s="3" t="s">
        <v>18</v>
      </c>
      <c r="G305" s="3" t="s">
        <v>19</v>
      </c>
      <c r="H305" s="4" t="s">
        <v>19</v>
      </c>
      <c r="I305" s="1" t="s">
        <v>1468</v>
      </c>
      <c r="J305" s="1" t="s">
        <v>1469</v>
      </c>
      <c r="K305" s="1" t="s">
        <v>1470</v>
      </c>
      <c r="L305" s="3" t="str">
        <f t="shared" si="1"/>
        <v>Outstanding</v>
      </c>
      <c r="M305" s="11" t="s">
        <v>19</v>
      </c>
    </row>
    <row r="306" spans="1:13" ht="60" customHeight="1" x14ac:dyDescent="0.35">
      <c r="A306" s="9" t="s">
        <v>1471</v>
      </c>
      <c r="B306" s="1" t="s">
        <v>1472</v>
      </c>
      <c r="C306" s="2" t="s">
        <v>25</v>
      </c>
      <c r="D306" s="3" t="s">
        <v>16</v>
      </c>
      <c r="E306" s="3" t="s">
        <v>17</v>
      </c>
      <c r="F306" s="3" t="s">
        <v>18</v>
      </c>
      <c r="G306" s="3" t="s">
        <v>19</v>
      </c>
      <c r="H306" s="4" t="s">
        <v>19</v>
      </c>
      <c r="I306" s="1" t="s">
        <v>1473</v>
      </c>
      <c r="J306" s="1" t="s">
        <v>1474</v>
      </c>
      <c r="K306" s="1" t="s">
        <v>1475</v>
      </c>
      <c r="L306" s="3" t="str">
        <f t="shared" si="1"/>
        <v>Outstanding</v>
      </c>
      <c r="M306" s="11" t="s">
        <v>19</v>
      </c>
    </row>
    <row r="307" spans="1:13" ht="60" customHeight="1" x14ac:dyDescent="0.35">
      <c r="A307" s="9" t="s">
        <v>1476</v>
      </c>
      <c r="B307" s="1" t="s">
        <v>1477</v>
      </c>
      <c r="C307" s="2" t="s">
        <v>25</v>
      </c>
      <c r="D307" s="3" t="s">
        <v>16</v>
      </c>
      <c r="E307" s="3" t="s">
        <v>17</v>
      </c>
      <c r="F307" s="3" t="s">
        <v>18</v>
      </c>
      <c r="G307" s="3" t="s">
        <v>19</v>
      </c>
      <c r="H307" s="4" t="s">
        <v>19</v>
      </c>
      <c r="I307" s="1" t="s">
        <v>1478</v>
      </c>
      <c r="J307" s="1" t="s">
        <v>1474</v>
      </c>
      <c r="K307" s="1" t="s">
        <v>1479</v>
      </c>
      <c r="L307" s="3" t="str">
        <f t="shared" si="1"/>
        <v>Outstanding</v>
      </c>
      <c r="M307" s="11" t="s">
        <v>19</v>
      </c>
    </row>
    <row r="308" spans="1:13" ht="60" customHeight="1" x14ac:dyDescent="0.35">
      <c r="A308" s="9" t="s">
        <v>1480</v>
      </c>
      <c r="B308" s="1" t="s">
        <v>1481</v>
      </c>
      <c r="C308" s="2" t="s">
        <v>25</v>
      </c>
      <c r="D308" s="3" t="s">
        <v>16</v>
      </c>
      <c r="E308" s="3" t="s">
        <v>17</v>
      </c>
      <c r="F308" s="3" t="s">
        <v>18</v>
      </c>
      <c r="G308" s="3" t="s">
        <v>19</v>
      </c>
      <c r="H308" s="4" t="s">
        <v>19</v>
      </c>
      <c r="I308" s="1" t="s">
        <v>1482</v>
      </c>
      <c r="J308" s="1" t="s">
        <v>1483</v>
      </c>
      <c r="K308" s="1" t="s">
        <v>1484</v>
      </c>
      <c r="L308" s="3" t="str">
        <f t="shared" si="1"/>
        <v>Outstanding</v>
      </c>
      <c r="M308" s="11" t="s">
        <v>19</v>
      </c>
    </row>
    <row r="309" spans="1:13" ht="60" customHeight="1" x14ac:dyDescent="0.35">
      <c r="A309" s="9" t="s">
        <v>1485</v>
      </c>
      <c r="B309" s="1" t="s">
        <v>1486</v>
      </c>
      <c r="C309" s="2" t="s">
        <v>25</v>
      </c>
      <c r="D309" s="3" t="s">
        <v>16</v>
      </c>
      <c r="E309" s="3" t="s">
        <v>17</v>
      </c>
      <c r="F309" s="3" t="s">
        <v>18</v>
      </c>
      <c r="G309" s="3" t="s">
        <v>19</v>
      </c>
      <c r="H309" s="4" t="s">
        <v>19</v>
      </c>
      <c r="I309" s="1" t="s">
        <v>1487</v>
      </c>
      <c r="J309" s="1" t="s">
        <v>1488</v>
      </c>
      <c r="K309" s="1" t="s">
        <v>1489</v>
      </c>
      <c r="L309" s="3" t="str">
        <f t="shared" si="1"/>
        <v>Outstanding</v>
      </c>
      <c r="M309" s="11" t="s">
        <v>19</v>
      </c>
    </row>
    <row r="310" spans="1:13" ht="60" customHeight="1" x14ac:dyDescent="0.35">
      <c r="A310" s="9" t="s">
        <v>1490</v>
      </c>
      <c r="B310" s="1" t="s">
        <v>1491</v>
      </c>
      <c r="C310" s="2" t="s">
        <v>25</v>
      </c>
      <c r="D310" s="3" t="s">
        <v>16</v>
      </c>
      <c r="E310" s="3" t="s">
        <v>17</v>
      </c>
      <c r="F310" s="3" t="s">
        <v>18</v>
      </c>
      <c r="G310" s="3" t="s">
        <v>19</v>
      </c>
      <c r="H310" s="4" t="s">
        <v>19</v>
      </c>
      <c r="I310" s="1" t="s">
        <v>1492</v>
      </c>
      <c r="J310" s="1" t="s">
        <v>1493</v>
      </c>
      <c r="K310" s="1" t="s">
        <v>1494</v>
      </c>
      <c r="L310" s="3" t="str">
        <f t="shared" si="1"/>
        <v>Outstanding</v>
      </c>
      <c r="M310" s="11" t="s">
        <v>19</v>
      </c>
    </row>
    <row r="311" spans="1:13" ht="60" customHeight="1" x14ac:dyDescent="0.35">
      <c r="A311" s="9" t="s">
        <v>1495</v>
      </c>
      <c r="B311" s="1" t="s">
        <v>1496</v>
      </c>
      <c r="C311" s="2" t="s">
        <v>25</v>
      </c>
      <c r="D311" s="3" t="s">
        <v>16</v>
      </c>
      <c r="E311" s="3" t="s">
        <v>17</v>
      </c>
      <c r="F311" s="3" t="s">
        <v>18</v>
      </c>
      <c r="G311" s="3" t="s">
        <v>19</v>
      </c>
      <c r="H311" s="4" t="s">
        <v>19</v>
      </c>
      <c r="I311" s="1" t="s">
        <v>1497</v>
      </c>
      <c r="J311" s="1" t="s">
        <v>1498</v>
      </c>
      <c r="K311" s="1" t="s">
        <v>1499</v>
      </c>
      <c r="L311" s="3" t="str">
        <f t="shared" si="1"/>
        <v>Outstanding</v>
      </c>
      <c r="M311" s="11" t="s">
        <v>19</v>
      </c>
    </row>
    <row r="312" spans="1:13" ht="60" customHeight="1" x14ac:dyDescent="0.35">
      <c r="A312" s="9" t="s">
        <v>1500</v>
      </c>
      <c r="B312" s="1" t="s">
        <v>1501</v>
      </c>
      <c r="C312" s="2" t="s">
        <v>25</v>
      </c>
      <c r="D312" s="3" t="s">
        <v>16</v>
      </c>
      <c r="E312" s="3" t="s">
        <v>17</v>
      </c>
      <c r="F312" s="3" t="s">
        <v>18</v>
      </c>
      <c r="G312" s="3" t="s">
        <v>19</v>
      </c>
      <c r="H312" s="4" t="s">
        <v>19</v>
      </c>
      <c r="I312" s="1" t="s">
        <v>1502</v>
      </c>
      <c r="J312" s="1" t="s">
        <v>1503</v>
      </c>
      <c r="K312" s="1" t="s">
        <v>1504</v>
      </c>
      <c r="L312" s="3" t="str">
        <f t="shared" si="1"/>
        <v>Outstanding</v>
      </c>
      <c r="M312" s="11" t="s">
        <v>19</v>
      </c>
    </row>
    <row r="313" spans="1:13" ht="60" customHeight="1" x14ac:dyDescent="0.35">
      <c r="A313" s="9" t="s">
        <v>1505</v>
      </c>
      <c r="B313" s="1" t="s">
        <v>1506</v>
      </c>
      <c r="C313" s="2" t="s">
        <v>25</v>
      </c>
      <c r="D313" s="3" t="s">
        <v>16</v>
      </c>
      <c r="E313" s="3" t="s">
        <v>17</v>
      </c>
      <c r="F313" s="3" t="s">
        <v>18</v>
      </c>
      <c r="G313" s="3" t="s">
        <v>19</v>
      </c>
      <c r="H313" s="4" t="s">
        <v>19</v>
      </c>
      <c r="I313" s="1" t="s">
        <v>1507</v>
      </c>
      <c r="J313" s="1" t="s">
        <v>1420</v>
      </c>
      <c r="K313" s="1" t="s">
        <v>1508</v>
      </c>
      <c r="L313" s="3" t="str">
        <f t="shared" si="1"/>
        <v>Outstanding</v>
      </c>
      <c r="M313" s="11" t="s">
        <v>19</v>
      </c>
    </row>
    <row r="314" spans="1:13" ht="60" customHeight="1" x14ac:dyDescent="0.35">
      <c r="A314" s="9" t="s">
        <v>1509</v>
      </c>
      <c r="B314" s="1" t="s">
        <v>1510</v>
      </c>
      <c r="C314" s="2" t="s">
        <v>25</v>
      </c>
      <c r="D314" s="3" t="s">
        <v>16</v>
      </c>
      <c r="E314" s="3" t="s">
        <v>17</v>
      </c>
      <c r="F314" s="3" t="s">
        <v>18</v>
      </c>
      <c r="G314" s="3" t="s">
        <v>19</v>
      </c>
      <c r="H314" s="4" t="s">
        <v>19</v>
      </c>
      <c r="I314" s="1" t="s">
        <v>1511</v>
      </c>
      <c r="J314" s="1" t="s">
        <v>1512</v>
      </c>
      <c r="K314" s="1" t="s">
        <v>1513</v>
      </c>
      <c r="L314" s="3" t="str">
        <f t="shared" si="1"/>
        <v>Outstanding</v>
      </c>
      <c r="M314" s="11" t="s">
        <v>19</v>
      </c>
    </row>
    <row r="315" spans="1:13" ht="60" customHeight="1" x14ac:dyDescent="0.35">
      <c r="A315" s="9" t="s">
        <v>1514</v>
      </c>
      <c r="B315" s="1" t="s">
        <v>1515</v>
      </c>
      <c r="C315" s="2" t="s">
        <v>25</v>
      </c>
      <c r="D315" s="3" t="s">
        <v>16</v>
      </c>
      <c r="E315" s="3" t="s">
        <v>17</v>
      </c>
      <c r="F315" s="3" t="s">
        <v>18</v>
      </c>
      <c r="G315" s="3" t="s">
        <v>19</v>
      </c>
      <c r="H315" s="4" t="s">
        <v>19</v>
      </c>
      <c r="I315" s="1" t="s">
        <v>1516</v>
      </c>
      <c r="J315" s="1" t="s">
        <v>1517</v>
      </c>
      <c r="K315" s="1" t="s">
        <v>1518</v>
      </c>
      <c r="L315" s="3" t="str">
        <f t="shared" si="1"/>
        <v>Outstanding</v>
      </c>
      <c r="M315" s="11" t="s">
        <v>19</v>
      </c>
    </row>
    <row r="316" spans="1:13" ht="60" customHeight="1" x14ac:dyDescent="0.35">
      <c r="A316" s="9" t="s">
        <v>1519</v>
      </c>
      <c r="B316" s="1" t="s">
        <v>1520</v>
      </c>
      <c r="C316" s="2" t="s">
        <v>25</v>
      </c>
      <c r="D316" s="3" t="s">
        <v>16</v>
      </c>
      <c r="E316" s="3" t="s">
        <v>17</v>
      </c>
      <c r="F316" s="3" t="s">
        <v>18</v>
      </c>
      <c r="G316" s="3" t="s">
        <v>19</v>
      </c>
      <c r="H316" s="4" t="s">
        <v>19</v>
      </c>
      <c r="I316" s="1" t="s">
        <v>1521</v>
      </c>
      <c r="J316" s="1" t="s">
        <v>1522</v>
      </c>
      <c r="K316" s="1" t="s">
        <v>1523</v>
      </c>
      <c r="L316" s="3" t="str">
        <f t="shared" si="1"/>
        <v>Outstanding</v>
      </c>
      <c r="M316" s="11" t="s">
        <v>19</v>
      </c>
    </row>
    <row r="317" spans="1:13" ht="60" customHeight="1" x14ac:dyDescent="0.35">
      <c r="A317" s="9" t="s">
        <v>1524</v>
      </c>
      <c r="B317" s="1" t="s">
        <v>1525</v>
      </c>
      <c r="C317" s="2" t="s">
        <v>25</v>
      </c>
      <c r="D317" s="3" t="s">
        <v>16</v>
      </c>
      <c r="E317" s="3" t="s">
        <v>17</v>
      </c>
      <c r="F317" s="3" t="s">
        <v>18</v>
      </c>
      <c r="G317" s="3" t="s">
        <v>19</v>
      </c>
      <c r="H317" s="4" t="s">
        <v>19</v>
      </c>
      <c r="I317" s="1" t="s">
        <v>1526</v>
      </c>
      <c r="J317" s="1" t="s">
        <v>1527</v>
      </c>
      <c r="K317" s="1" t="s">
        <v>1528</v>
      </c>
      <c r="L317" s="3" t="str">
        <f t="shared" si="1"/>
        <v>Outstanding</v>
      </c>
      <c r="M317" s="11" t="s">
        <v>19</v>
      </c>
    </row>
    <row r="318" spans="1:13" ht="60" customHeight="1" x14ac:dyDescent="0.35">
      <c r="A318" s="9" t="s">
        <v>1529</v>
      </c>
      <c r="B318" s="1" t="s">
        <v>1530</v>
      </c>
      <c r="C318" s="2" t="s">
        <v>25</v>
      </c>
      <c r="D318" s="3" t="s">
        <v>16</v>
      </c>
      <c r="E318" s="3" t="s">
        <v>17</v>
      </c>
      <c r="F318" s="3" t="s">
        <v>18</v>
      </c>
      <c r="G318" s="3" t="s">
        <v>19</v>
      </c>
      <c r="H318" s="4" t="s">
        <v>19</v>
      </c>
      <c r="I318" s="1" t="s">
        <v>1531</v>
      </c>
      <c r="J318" s="1" t="s">
        <v>1532</v>
      </c>
      <c r="K318" s="1" t="s">
        <v>1533</v>
      </c>
      <c r="L318" s="3" t="str">
        <f t="shared" si="1"/>
        <v>Outstanding</v>
      </c>
      <c r="M318" s="11" t="s">
        <v>19</v>
      </c>
    </row>
    <row r="319" spans="1:13" ht="60" customHeight="1" x14ac:dyDescent="0.35">
      <c r="A319" s="9" t="s">
        <v>1534</v>
      </c>
      <c r="B319" s="1" t="s">
        <v>1535</v>
      </c>
      <c r="C319" s="2" t="s">
        <v>25</v>
      </c>
      <c r="D319" s="3" t="s">
        <v>16</v>
      </c>
      <c r="E319" s="3" t="s">
        <v>17</v>
      </c>
      <c r="F319" s="3" t="s">
        <v>18</v>
      </c>
      <c r="G319" s="3" t="s">
        <v>19</v>
      </c>
      <c r="H319" s="4" t="s">
        <v>19</v>
      </c>
      <c r="I319" s="1" t="s">
        <v>1536</v>
      </c>
      <c r="J319" s="1" t="s">
        <v>1537</v>
      </c>
      <c r="K319" s="1" t="s">
        <v>1538</v>
      </c>
      <c r="L319" s="3" t="str">
        <f t="shared" si="1"/>
        <v>Outstanding</v>
      </c>
      <c r="M319" s="11" t="s">
        <v>19</v>
      </c>
    </row>
    <row r="320" spans="1:13" ht="60" customHeight="1" x14ac:dyDescent="0.35">
      <c r="A320" s="9" t="s">
        <v>1539</v>
      </c>
      <c r="B320" s="1" t="s">
        <v>1540</v>
      </c>
      <c r="C320" s="2" t="s">
        <v>25</v>
      </c>
      <c r="D320" s="3" t="s">
        <v>16</v>
      </c>
      <c r="E320" s="3" t="s">
        <v>17</v>
      </c>
      <c r="F320" s="3" t="s">
        <v>18</v>
      </c>
      <c r="G320" s="3" t="s">
        <v>19</v>
      </c>
      <c r="H320" s="4" t="s">
        <v>19</v>
      </c>
      <c r="I320" s="1" t="s">
        <v>1541</v>
      </c>
      <c r="J320" s="1" t="s">
        <v>1537</v>
      </c>
      <c r="K320" s="1" t="s">
        <v>1542</v>
      </c>
      <c r="L320" s="3" t="str">
        <f t="shared" si="1"/>
        <v>Outstanding</v>
      </c>
      <c r="M320" s="11" t="s">
        <v>19</v>
      </c>
    </row>
    <row r="321" spans="1:13" ht="60" customHeight="1" x14ac:dyDescent="0.35">
      <c r="A321" s="9" t="s">
        <v>1543</v>
      </c>
      <c r="B321" s="1" t="s">
        <v>1544</v>
      </c>
      <c r="C321" s="2" t="s">
        <v>25</v>
      </c>
      <c r="D321" s="3" t="s">
        <v>16</v>
      </c>
      <c r="E321" s="3" t="s">
        <v>17</v>
      </c>
      <c r="F321" s="3" t="s">
        <v>18</v>
      </c>
      <c r="G321" s="3" t="s">
        <v>19</v>
      </c>
      <c r="H321" s="4" t="s">
        <v>19</v>
      </c>
      <c r="I321" s="1" t="s">
        <v>1545</v>
      </c>
      <c r="J321" s="1" t="s">
        <v>1537</v>
      </c>
      <c r="K321" s="1" t="s">
        <v>1546</v>
      </c>
      <c r="L321" s="3" t="str">
        <f t="shared" si="1"/>
        <v>Outstanding</v>
      </c>
      <c r="M321" s="11" t="s">
        <v>19</v>
      </c>
    </row>
    <row r="322" spans="1:13" ht="60" customHeight="1" x14ac:dyDescent="0.35">
      <c r="A322" s="9" t="s">
        <v>1547</v>
      </c>
      <c r="B322" s="1" t="s">
        <v>1548</v>
      </c>
      <c r="C322" s="2" t="s">
        <v>25</v>
      </c>
      <c r="D322" s="3" t="s">
        <v>16</v>
      </c>
      <c r="E322" s="3" t="s">
        <v>17</v>
      </c>
      <c r="F322" s="3" t="s">
        <v>18</v>
      </c>
      <c r="G322" s="3" t="s">
        <v>19</v>
      </c>
      <c r="H322" s="4" t="s">
        <v>19</v>
      </c>
      <c r="I322" s="1" t="s">
        <v>1549</v>
      </c>
      <c r="J322" s="1" t="s">
        <v>1550</v>
      </c>
      <c r="K322" s="1" t="s">
        <v>1551</v>
      </c>
      <c r="L322" s="3" t="str">
        <f t="shared" si="1"/>
        <v>Outstanding</v>
      </c>
      <c r="M322" s="11" t="s">
        <v>19</v>
      </c>
    </row>
    <row r="323" spans="1:13" ht="60" customHeight="1" x14ac:dyDescent="0.35">
      <c r="A323" s="9" t="s">
        <v>1552</v>
      </c>
      <c r="B323" s="1" t="s">
        <v>1553</v>
      </c>
      <c r="C323" s="2" t="s">
        <v>25</v>
      </c>
      <c r="D323" s="3" t="s">
        <v>16</v>
      </c>
      <c r="E323" s="3" t="s">
        <v>17</v>
      </c>
      <c r="F323" s="3" t="s">
        <v>18</v>
      </c>
      <c r="G323" s="3" t="s">
        <v>19</v>
      </c>
      <c r="H323" s="4" t="s">
        <v>19</v>
      </c>
      <c r="I323" s="1" t="s">
        <v>1554</v>
      </c>
      <c r="J323" s="1" t="s">
        <v>1550</v>
      </c>
      <c r="K323" s="1" t="s">
        <v>1555</v>
      </c>
      <c r="L323" s="3" t="str">
        <f t="shared" si="1"/>
        <v>Outstanding</v>
      </c>
      <c r="M323" s="11" t="s">
        <v>19</v>
      </c>
    </row>
    <row r="324" spans="1:13" ht="60" customHeight="1" x14ac:dyDescent="0.35">
      <c r="A324" s="9" t="s">
        <v>1556</v>
      </c>
      <c r="B324" s="1" t="s">
        <v>1557</v>
      </c>
      <c r="C324" s="2" t="s">
        <v>25</v>
      </c>
      <c r="D324" s="3" t="s">
        <v>16</v>
      </c>
      <c r="E324" s="3" t="s">
        <v>17</v>
      </c>
      <c r="F324" s="3" t="s">
        <v>18</v>
      </c>
      <c r="G324" s="3" t="s">
        <v>19</v>
      </c>
      <c r="H324" s="4" t="s">
        <v>19</v>
      </c>
      <c r="I324" s="1" t="s">
        <v>1558</v>
      </c>
      <c r="J324" s="1" t="s">
        <v>1559</v>
      </c>
      <c r="K324" s="1" t="s">
        <v>1560</v>
      </c>
      <c r="L324" s="3" t="str">
        <f t="shared" si="1"/>
        <v>Outstanding</v>
      </c>
      <c r="M324" s="11" t="s">
        <v>19</v>
      </c>
    </row>
    <row r="325" spans="1:13" ht="60" customHeight="1" x14ac:dyDescent="0.35">
      <c r="A325" s="9" t="s">
        <v>1561</v>
      </c>
      <c r="B325" s="1" t="s">
        <v>1562</v>
      </c>
      <c r="C325" s="2" t="s">
        <v>25</v>
      </c>
      <c r="D325" s="3" t="s">
        <v>16</v>
      </c>
      <c r="E325" s="3" t="s">
        <v>17</v>
      </c>
      <c r="F325" s="3" t="s">
        <v>18</v>
      </c>
      <c r="G325" s="3" t="s">
        <v>19</v>
      </c>
      <c r="H325" s="4" t="s">
        <v>19</v>
      </c>
      <c r="I325" s="1" t="s">
        <v>1563</v>
      </c>
      <c r="J325" s="1" t="s">
        <v>1450</v>
      </c>
      <c r="K325" s="1" t="s">
        <v>1564</v>
      </c>
      <c r="L325" s="3" t="str">
        <f t="shared" si="1"/>
        <v>Outstanding</v>
      </c>
      <c r="M325" s="11" t="s">
        <v>19</v>
      </c>
    </row>
    <row r="326" spans="1:13" ht="60" customHeight="1" x14ac:dyDescent="0.35">
      <c r="A326" s="9" t="s">
        <v>1565</v>
      </c>
      <c r="B326" s="1" t="s">
        <v>1566</v>
      </c>
      <c r="C326" s="2" t="s">
        <v>25</v>
      </c>
      <c r="D326" s="3" t="s">
        <v>16</v>
      </c>
      <c r="E326" s="3" t="s">
        <v>17</v>
      </c>
      <c r="F326" s="3" t="s">
        <v>18</v>
      </c>
      <c r="G326" s="3" t="s">
        <v>19</v>
      </c>
      <c r="H326" s="4" t="s">
        <v>19</v>
      </c>
      <c r="I326" s="1" t="s">
        <v>1567</v>
      </c>
      <c r="J326" s="1" t="s">
        <v>1568</v>
      </c>
      <c r="K326" s="1" t="s">
        <v>1569</v>
      </c>
      <c r="L326" s="3" t="str">
        <f t="shared" si="1"/>
        <v>Outstanding</v>
      </c>
      <c r="M326" s="11" t="s">
        <v>19</v>
      </c>
    </row>
    <row r="327" spans="1:13" ht="60" customHeight="1" x14ac:dyDescent="0.35">
      <c r="A327" s="9" t="s">
        <v>1570</v>
      </c>
      <c r="B327" s="1" t="s">
        <v>1571</v>
      </c>
      <c r="C327" s="2" t="s">
        <v>25</v>
      </c>
      <c r="D327" s="3" t="s">
        <v>16</v>
      </c>
      <c r="E327" s="3" t="s">
        <v>17</v>
      </c>
      <c r="F327" s="3" t="s">
        <v>18</v>
      </c>
      <c r="G327" s="3" t="s">
        <v>19</v>
      </c>
      <c r="H327" s="4" t="s">
        <v>19</v>
      </c>
      <c r="I327" s="1" t="s">
        <v>1572</v>
      </c>
      <c r="J327" s="1" t="s">
        <v>1573</v>
      </c>
      <c r="K327" s="1" t="s">
        <v>1574</v>
      </c>
      <c r="L327" s="3" t="str">
        <f t="shared" si="1"/>
        <v>Outstanding</v>
      </c>
      <c r="M327" s="11" t="s">
        <v>19</v>
      </c>
    </row>
    <row r="328" spans="1:13" ht="60" customHeight="1" x14ac:dyDescent="0.35">
      <c r="A328" s="9" t="s">
        <v>1575</v>
      </c>
      <c r="B328" s="1" t="s">
        <v>1576</v>
      </c>
      <c r="C328" s="2" t="s">
        <v>25</v>
      </c>
      <c r="D328" s="3" t="s">
        <v>16</v>
      </c>
      <c r="E328" s="3" t="s">
        <v>17</v>
      </c>
      <c r="F328" s="3" t="s">
        <v>18</v>
      </c>
      <c r="G328" s="3" t="s">
        <v>19</v>
      </c>
      <c r="H328" s="4" t="s">
        <v>19</v>
      </c>
      <c r="I328" s="1" t="s">
        <v>1577</v>
      </c>
      <c r="J328" s="1" t="s">
        <v>1578</v>
      </c>
      <c r="K328" s="1" t="s">
        <v>1579</v>
      </c>
      <c r="L328" s="3" t="str">
        <f t="shared" si="1"/>
        <v>Outstanding</v>
      </c>
      <c r="M328" s="11" t="s">
        <v>19</v>
      </c>
    </row>
    <row r="329" spans="1:13" ht="60" customHeight="1" x14ac:dyDescent="0.35">
      <c r="A329" s="9" t="s">
        <v>1580</v>
      </c>
      <c r="B329" s="1" t="s">
        <v>1581</v>
      </c>
      <c r="C329" s="2" t="s">
        <v>25</v>
      </c>
      <c r="D329" s="3" t="s">
        <v>16</v>
      </c>
      <c r="E329" s="3" t="s">
        <v>17</v>
      </c>
      <c r="F329" s="3" t="s">
        <v>18</v>
      </c>
      <c r="G329" s="3" t="s">
        <v>19</v>
      </c>
      <c r="H329" s="4" t="s">
        <v>19</v>
      </c>
      <c r="I329" s="1" t="s">
        <v>1582</v>
      </c>
      <c r="J329" s="1" t="s">
        <v>1583</v>
      </c>
      <c r="K329" s="1" t="s">
        <v>1584</v>
      </c>
      <c r="L329" s="3" t="str">
        <f t="shared" si="1"/>
        <v>Outstanding</v>
      </c>
      <c r="M329" s="11" t="s">
        <v>19</v>
      </c>
    </row>
    <row r="330" spans="1:13" ht="60" customHeight="1" x14ac:dyDescent="0.35">
      <c r="A330" s="9" t="s">
        <v>1585</v>
      </c>
      <c r="B330" s="1" t="s">
        <v>1586</v>
      </c>
      <c r="C330" s="2" t="s">
        <v>25</v>
      </c>
      <c r="D330" s="3" t="s">
        <v>16</v>
      </c>
      <c r="E330" s="3" t="s">
        <v>17</v>
      </c>
      <c r="F330" s="3" t="s">
        <v>18</v>
      </c>
      <c r="G330" s="3" t="s">
        <v>19</v>
      </c>
      <c r="H330" s="4" t="s">
        <v>19</v>
      </c>
      <c r="I330" s="1" t="s">
        <v>1587</v>
      </c>
      <c r="J330" s="1" t="s">
        <v>1588</v>
      </c>
      <c r="K330" s="1" t="s">
        <v>1589</v>
      </c>
      <c r="L330" s="3" t="str">
        <f t="shared" si="1"/>
        <v>Outstanding</v>
      </c>
      <c r="M330" s="11" t="s">
        <v>19</v>
      </c>
    </row>
    <row r="331" spans="1:13" ht="60" customHeight="1" x14ac:dyDescent="0.35">
      <c r="A331" s="9" t="s">
        <v>1590</v>
      </c>
      <c r="B331" s="1" t="s">
        <v>1591</v>
      </c>
      <c r="C331" s="2" t="s">
        <v>25</v>
      </c>
      <c r="D331" s="3" t="s">
        <v>16</v>
      </c>
      <c r="E331" s="3" t="s">
        <v>17</v>
      </c>
      <c r="F331" s="3" t="s">
        <v>18</v>
      </c>
      <c r="G331" s="3" t="s">
        <v>19</v>
      </c>
      <c r="H331" s="4" t="s">
        <v>19</v>
      </c>
      <c r="I331" s="1" t="s">
        <v>1592</v>
      </c>
      <c r="J331" s="1" t="s">
        <v>1593</v>
      </c>
      <c r="K331" s="1" t="s">
        <v>1594</v>
      </c>
      <c r="L331" s="3" t="str">
        <f t="shared" si="1"/>
        <v>Outstanding</v>
      </c>
      <c r="M331" s="11" t="s">
        <v>19</v>
      </c>
    </row>
    <row r="332" spans="1:13" ht="60" customHeight="1" x14ac:dyDescent="0.35">
      <c r="A332" s="9" t="s">
        <v>1595</v>
      </c>
      <c r="B332" s="1" t="s">
        <v>1596</v>
      </c>
      <c r="C332" s="2" t="s">
        <v>25</v>
      </c>
      <c r="D332" s="3" t="s">
        <v>16</v>
      </c>
      <c r="E332" s="3" t="s">
        <v>17</v>
      </c>
      <c r="F332" s="3" t="s">
        <v>18</v>
      </c>
      <c r="G332" s="3" t="s">
        <v>19</v>
      </c>
      <c r="H332" s="4" t="s">
        <v>19</v>
      </c>
      <c r="I332" s="1" t="s">
        <v>1597</v>
      </c>
      <c r="J332" s="1" t="s">
        <v>1598</v>
      </c>
      <c r="K332" s="1" t="s">
        <v>1599</v>
      </c>
      <c r="L332" s="3" t="str">
        <f t="shared" si="1"/>
        <v>Outstanding</v>
      </c>
      <c r="M332" s="11" t="s">
        <v>19</v>
      </c>
    </row>
    <row r="333" spans="1:13" ht="60" customHeight="1" x14ac:dyDescent="0.35">
      <c r="A333" s="9" t="s">
        <v>1600</v>
      </c>
      <c r="B333" s="1" t="s">
        <v>1601</v>
      </c>
      <c r="C333" s="2" t="s">
        <v>25</v>
      </c>
      <c r="D333" s="3" t="s">
        <v>16</v>
      </c>
      <c r="E333" s="3" t="s">
        <v>17</v>
      </c>
      <c r="F333" s="3" t="s">
        <v>18</v>
      </c>
      <c r="G333" s="3" t="s">
        <v>19</v>
      </c>
      <c r="H333" s="4" t="s">
        <v>19</v>
      </c>
      <c r="I333" s="1" t="s">
        <v>1602</v>
      </c>
      <c r="J333" s="1" t="s">
        <v>1603</v>
      </c>
      <c r="K333" s="1" t="s">
        <v>1604</v>
      </c>
      <c r="L333" s="3" t="str">
        <f t="shared" si="1"/>
        <v>Outstanding</v>
      </c>
      <c r="M333" s="11" t="s">
        <v>19</v>
      </c>
    </row>
    <row r="334" spans="1:13" ht="60" customHeight="1" x14ac:dyDescent="0.35">
      <c r="A334" s="9" t="s">
        <v>1605</v>
      </c>
      <c r="B334" s="1" t="s">
        <v>1606</v>
      </c>
      <c r="C334" s="2" t="s">
        <v>25</v>
      </c>
      <c r="D334" s="3" t="s">
        <v>16</v>
      </c>
      <c r="E334" s="3" t="s">
        <v>17</v>
      </c>
      <c r="F334" s="3" t="s">
        <v>18</v>
      </c>
      <c r="G334" s="3" t="s">
        <v>19</v>
      </c>
      <c r="H334" s="4" t="s">
        <v>19</v>
      </c>
      <c r="I334" s="1" t="s">
        <v>1607</v>
      </c>
      <c r="J334" s="1" t="s">
        <v>1608</v>
      </c>
      <c r="K334" s="1" t="s">
        <v>1609</v>
      </c>
      <c r="L334" s="3" t="str">
        <f t="shared" si="1"/>
        <v>Outstanding</v>
      </c>
      <c r="M334" s="11" t="s">
        <v>19</v>
      </c>
    </row>
    <row r="335" spans="1:13" ht="60" customHeight="1" x14ac:dyDescent="0.35">
      <c r="A335" s="9" t="s">
        <v>1610</v>
      </c>
      <c r="B335" s="1" t="s">
        <v>1611</v>
      </c>
      <c r="C335" s="2" t="s">
        <v>25</v>
      </c>
      <c r="D335" s="3" t="s">
        <v>16</v>
      </c>
      <c r="E335" s="3" t="s">
        <v>17</v>
      </c>
      <c r="F335" s="3" t="s">
        <v>18</v>
      </c>
      <c r="G335" s="3" t="s">
        <v>19</v>
      </c>
      <c r="H335" s="4" t="s">
        <v>19</v>
      </c>
      <c r="I335" s="1" t="s">
        <v>1612</v>
      </c>
      <c r="J335" s="1" t="s">
        <v>1613</v>
      </c>
      <c r="K335" s="1" t="s">
        <v>1614</v>
      </c>
      <c r="L335" s="3" t="str">
        <f t="shared" si="1"/>
        <v>Outstanding</v>
      </c>
      <c r="M335" s="11" t="s">
        <v>19</v>
      </c>
    </row>
    <row r="336" spans="1:13" ht="60" customHeight="1" x14ac:dyDescent="0.35">
      <c r="A336" s="9" t="s">
        <v>1615</v>
      </c>
      <c r="B336" s="1" t="s">
        <v>1616</v>
      </c>
      <c r="C336" s="2" t="s">
        <v>25</v>
      </c>
      <c r="D336" s="3" t="s">
        <v>16</v>
      </c>
      <c r="E336" s="3" t="s">
        <v>17</v>
      </c>
      <c r="F336" s="3" t="s">
        <v>18</v>
      </c>
      <c r="G336" s="3" t="s">
        <v>19</v>
      </c>
      <c r="H336" s="4" t="s">
        <v>19</v>
      </c>
      <c r="I336" s="1" t="s">
        <v>1617</v>
      </c>
      <c r="J336" s="1" t="s">
        <v>1618</v>
      </c>
      <c r="K336" s="1" t="s">
        <v>1619</v>
      </c>
      <c r="L336" s="3" t="str">
        <f t="shared" si="1"/>
        <v>Outstanding</v>
      </c>
      <c r="M336" s="11" t="s">
        <v>19</v>
      </c>
    </row>
    <row r="337" spans="1:13" ht="60" customHeight="1" x14ac:dyDescent="0.35">
      <c r="A337" s="9" t="s">
        <v>1620</v>
      </c>
      <c r="B337" s="1" t="s">
        <v>1621</v>
      </c>
      <c r="C337" s="2" t="s">
        <v>25</v>
      </c>
      <c r="D337" s="3" t="s">
        <v>16</v>
      </c>
      <c r="E337" s="3" t="s">
        <v>17</v>
      </c>
      <c r="F337" s="3" t="s">
        <v>18</v>
      </c>
      <c r="G337" s="3" t="s">
        <v>19</v>
      </c>
      <c r="H337" s="4" t="s">
        <v>19</v>
      </c>
      <c r="I337" s="1" t="s">
        <v>1622</v>
      </c>
      <c r="J337" s="1" t="s">
        <v>1623</v>
      </c>
      <c r="K337" s="1" t="s">
        <v>1624</v>
      </c>
      <c r="L337" s="3" t="str">
        <f t="shared" si="1"/>
        <v>Outstanding</v>
      </c>
      <c r="M337" s="11" t="s">
        <v>19</v>
      </c>
    </row>
    <row r="338" spans="1:13" ht="60" customHeight="1" x14ac:dyDescent="0.35">
      <c r="A338" s="9" t="s">
        <v>1625</v>
      </c>
      <c r="B338" s="1" t="s">
        <v>1626</v>
      </c>
      <c r="C338" s="2" t="s">
        <v>25</v>
      </c>
      <c r="D338" s="3" t="s">
        <v>16</v>
      </c>
      <c r="E338" s="3" t="s">
        <v>17</v>
      </c>
      <c r="F338" s="3" t="s">
        <v>18</v>
      </c>
      <c r="G338" s="3" t="s">
        <v>19</v>
      </c>
      <c r="H338" s="4" t="s">
        <v>19</v>
      </c>
      <c r="I338" s="1" t="s">
        <v>1627</v>
      </c>
      <c r="J338" s="1" t="s">
        <v>1628</v>
      </c>
      <c r="K338" s="1" t="s">
        <v>1629</v>
      </c>
      <c r="L338" s="3" t="str">
        <f t="shared" si="1"/>
        <v>Outstanding</v>
      </c>
      <c r="M338" s="11" t="s">
        <v>19</v>
      </c>
    </row>
    <row r="339" spans="1:13" ht="60" customHeight="1" x14ac:dyDescent="0.35">
      <c r="A339" s="9" t="s">
        <v>1630</v>
      </c>
      <c r="B339" s="1" t="s">
        <v>1631</v>
      </c>
      <c r="C339" s="2" t="s">
        <v>25</v>
      </c>
      <c r="D339" s="3" t="s">
        <v>16</v>
      </c>
      <c r="E339" s="3" t="s">
        <v>17</v>
      </c>
      <c r="F339" s="3" t="s">
        <v>18</v>
      </c>
      <c r="G339" s="3" t="s">
        <v>19</v>
      </c>
      <c r="H339" s="4" t="s">
        <v>19</v>
      </c>
      <c r="I339" s="1" t="s">
        <v>1632</v>
      </c>
      <c r="J339" s="1" t="s">
        <v>1633</v>
      </c>
      <c r="K339" s="1" t="s">
        <v>1634</v>
      </c>
      <c r="L339" s="3" t="str">
        <f t="shared" si="1"/>
        <v>Outstanding</v>
      </c>
      <c r="M339" s="11" t="s">
        <v>19</v>
      </c>
    </row>
    <row r="340" spans="1:13" ht="60" customHeight="1" x14ac:dyDescent="0.35">
      <c r="A340" s="9" t="s">
        <v>1635</v>
      </c>
      <c r="B340" s="1" t="s">
        <v>1636</v>
      </c>
      <c r="C340" s="2" t="s">
        <v>25</v>
      </c>
      <c r="D340" s="3" t="s">
        <v>16</v>
      </c>
      <c r="E340" s="3" t="s">
        <v>17</v>
      </c>
      <c r="F340" s="3" t="s">
        <v>18</v>
      </c>
      <c r="G340" s="3" t="s">
        <v>19</v>
      </c>
      <c r="H340" s="4" t="s">
        <v>19</v>
      </c>
      <c r="I340" s="1" t="s">
        <v>1637</v>
      </c>
      <c r="J340" s="1" t="s">
        <v>1638</v>
      </c>
      <c r="K340" s="1" t="s">
        <v>1639</v>
      </c>
      <c r="L340" s="3" t="str">
        <f t="shared" si="1"/>
        <v>Outstanding</v>
      </c>
      <c r="M340" s="11" t="s">
        <v>19</v>
      </c>
    </row>
    <row r="341" spans="1:13" ht="60" customHeight="1" x14ac:dyDescent="0.35">
      <c r="A341" s="9" t="s">
        <v>1640</v>
      </c>
      <c r="B341" s="1" t="s">
        <v>1641</v>
      </c>
      <c r="C341" s="2" t="s">
        <v>25</v>
      </c>
      <c r="D341" s="3" t="s">
        <v>16</v>
      </c>
      <c r="E341" s="3" t="s">
        <v>17</v>
      </c>
      <c r="F341" s="3" t="s">
        <v>18</v>
      </c>
      <c r="G341" s="3" t="s">
        <v>19</v>
      </c>
      <c r="H341" s="4" t="s">
        <v>19</v>
      </c>
      <c r="I341" s="1" t="s">
        <v>1642</v>
      </c>
      <c r="J341" s="1" t="s">
        <v>1643</v>
      </c>
      <c r="K341" s="1" t="s">
        <v>1644</v>
      </c>
      <c r="L341" s="3" t="str">
        <f t="shared" si="1"/>
        <v>Outstanding</v>
      </c>
      <c r="M341" s="11" t="s">
        <v>19</v>
      </c>
    </row>
    <row r="342" spans="1:13" ht="60" customHeight="1" x14ac:dyDescent="0.35">
      <c r="A342" s="9" t="s">
        <v>1645</v>
      </c>
      <c r="B342" s="1" t="s">
        <v>1646</v>
      </c>
      <c r="C342" s="2" t="s">
        <v>41</v>
      </c>
      <c r="D342" s="3" t="s">
        <v>16</v>
      </c>
      <c r="E342" s="3" t="s">
        <v>17</v>
      </c>
      <c r="F342" s="3" t="s">
        <v>18</v>
      </c>
      <c r="G342" s="3" t="s">
        <v>19</v>
      </c>
      <c r="H342" s="4" t="s">
        <v>19</v>
      </c>
      <c r="I342" s="1" t="s">
        <v>1647</v>
      </c>
      <c r="J342" s="1" t="s">
        <v>1648</v>
      </c>
      <c r="K342" s="1" t="s">
        <v>1649</v>
      </c>
      <c r="L342" s="3" t="str">
        <f t="shared" si="1"/>
        <v>Outstanding</v>
      </c>
      <c r="M342" s="11" t="s">
        <v>19</v>
      </c>
    </row>
    <row r="343" spans="1:13" ht="60" customHeight="1" x14ac:dyDescent="0.35">
      <c r="A343" s="9" t="s">
        <v>1650</v>
      </c>
      <c r="B343" s="1" t="s">
        <v>1651</v>
      </c>
      <c r="C343" s="2" t="s">
        <v>41</v>
      </c>
      <c r="D343" s="3" t="s">
        <v>16</v>
      </c>
      <c r="E343" s="3" t="s">
        <v>17</v>
      </c>
      <c r="F343" s="3" t="s">
        <v>18</v>
      </c>
      <c r="G343" s="3" t="s">
        <v>19</v>
      </c>
      <c r="H343" s="4" t="s">
        <v>19</v>
      </c>
      <c r="I343" s="1" t="s">
        <v>1652</v>
      </c>
      <c r="J343" s="1" t="s">
        <v>1653</v>
      </c>
      <c r="K343" s="1" t="s">
        <v>1654</v>
      </c>
      <c r="L343" s="3" t="str">
        <f t="shared" si="1"/>
        <v>Outstanding</v>
      </c>
      <c r="M343" s="11" t="s">
        <v>19</v>
      </c>
    </row>
    <row r="344" spans="1:13" ht="60" customHeight="1" x14ac:dyDescent="0.35">
      <c r="A344" s="9" t="s">
        <v>1655</v>
      </c>
      <c r="B344" s="1" t="s">
        <v>1656</v>
      </c>
      <c r="C344" s="2" t="s">
        <v>25</v>
      </c>
      <c r="D344" s="3" t="s">
        <v>16</v>
      </c>
      <c r="E344" s="3" t="s">
        <v>17</v>
      </c>
      <c r="F344" s="3" t="s">
        <v>18</v>
      </c>
      <c r="G344" s="3" t="s">
        <v>19</v>
      </c>
      <c r="H344" s="4" t="s">
        <v>19</v>
      </c>
      <c r="I344" s="1" t="s">
        <v>1657</v>
      </c>
      <c r="J344" s="1" t="s">
        <v>1658</v>
      </c>
      <c r="K344" s="1" t="s">
        <v>1659</v>
      </c>
      <c r="L344" s="3" t="str">
        <f t="shared" si="1"/>
        <v>Outstanding</v>
      </c>
      <c r="M344" s="11" t="s">
        <v>19</v>
      </c>
    </row>
    <row r="345" spans="1:13" ht="60" customHeight="1" x14ac:dyDescent="0.35">
      <c r="A345" s="9" t="s">
        <v>1660</v>
      </c>
      <c r="B345" s="1" t="s">
        <v>1661</v>
      </c>
      <c r="C345" s="2" t="s">
        <v>25</v>
      </c>
      <c r="D345" s="3" t="s">
        <v>16</v>
      </c>
      <c r="E345" s="3" t="s">
        <v>17</v>
      </c>
      <c r="F345" s="3" t="s">
        <v>18</v>
      </c>
      <c r="G345" s="3" t="s">
        <v>19</v>
      </c>
      <c r="H345" s="4" t="s">
        <v>19</v>
      </c>
      <c r="I345" s="1" t="s">
        <v>1662</v>
      </c>
      <c r="J345" s="1" t="s">
        <v>1663</v>
      </c>
      <c r="K345" s="1" t="s">
        <v>1664</v>
      </c>
      <c r="L345" s="3" t="str">
        <f t="shared" si="1"/>
        <v>Outstanding</v>
      </c>
      <c r="M345" s="11" t="s">
        <v>19</v>
      </c>
    </row>
    <row r="346" spans="1:13" ht="60" customHeight="1" x14ac:dyDescent="0.35">
      <c r="A346" s="9" t="s">
        <v>1665</v>
      </c>
      <c r="B346" s="1" t="s">
        <v>1666</v>
      </c>
      <c r="C346" s="2" t="s">
        <v>25</v>
      </c>
      <c r="D346" s="3" t="s">
        <v>16</v>
      </c>
      <c r="E346" s="3" t="s">
        <v>17</v>
      </c>
      <c r="F346" s="3" t="s">
        <v>18</v>
      </c>
      <c r="G346" s="3" t="s">
        <v>19</v>
      </c>
      <c r="H346" s="4" t="s">
        <v>19</v>
      </c>
      <c r="I346" s="1" t="s">
        <v>1667</v>
      </c>
      <c r="J346" s="1" t="s">
        <v>1668</v>
      </c>
      <c r="K346" s="1" t="s">
        <v>1669</v>
      </c>
      <c r="L346" s="3" t="str">
        <f t="shared" si="1"/>
        <v>Outstanding</v>
      </c>
      <c r="M346" s="11" t="s">
        <v>19</v>
      </c>
    </row>
    <row r="347" spans="1:13" ht="60" customHeight="1" x14ac:dyDescent="0.35">
      <c r="A347" s="9" t="s">
        <v>1670</v>
      </c>
      <c r="B347" s="1" t="s">
        <v>1671</v>
      </c>
      <c r="C347" s="2" t="s">
        <v>25</v>
      </c>
      <c r="D347" s="3" t="s">
        <v>16</v>
      </c>
      <c r="E347" s="3" t="s">
        <v>17</v>
      </c>
      <c r="F347" s="3" t="s">
        <v>18</v>
      </c>
      <c r="G347" s="3" t="s">
        <v>19</v>
      </c>
      <c r="H347" s="4" t="s">
        <v>19</v>
      </c>
      <c r="I347" s="1" t="s">
        <v>1672</v>
      </c>
      <c r="J347" s="1" t="s">
        <v>1673</v>
      </c>
      <c r="K347" s="1" t="s">
        <v>1674</v>
      </c>
      <c r="L347" s="3" t="str">
        <f t="shared" si="1"/>
        <v>Outstanding</v>
      </c>
      <c r="M347" s="11" t="s">
        <v>19</v>
      </c>
    </row>
    <row r="348" spans="1:13" ht="60" customHeight="1" x14ac:dyDescent="0.35">
      <c r="A348" s="9" t="s">
        <v>1675</v>
      </c>
      <c r="B348" s="1" t="s">
        <v>1676</v>
      </c>
      <c r="C348" s="2" t="s">
        <v>25</v>
      </c>
      <c r="D348" s="3" t="s">
        <v>16</v>
      </c>
      <c r="E348" s="3" t="s">
        <v>17</v>
      </c>
      <c r="F348" s="3" t="s">
        <v>18</v>
      </c>
      <c r="G348" s="3" t="s">
        <v>19</v>
      </c>
      <c r="H348" s="4" t="s">
        <v>19</v>
      </c>
      <c r="I348" s="1" t="s">
        <v>1677</v>
      </c>
      <c r="J348" s="1" t="s">
        <v>1678</v>
      </c>
      <c r="K348" s="1" t="s">
        <v>1679</v>
      </c>
      <c r="L348" s="3" t="str">
        <f t="shared" si="1"/>
        <v>Outstanding</v>
      </c>
      <c r="M348" s="11" t="s">
        <v>19</v>
      </c>
    </row>
    <row r="349" spans="1:13" ht="60" customHeight="1" x14ac:dyDescent="0.35">
      <c r="A349" s="9" t="s">
        <v>1680</v>
      </c>
      <c r="B349" s="1" t="s">
        <v>1681</v>
      </c>
      <c r="C349" s="2" t="s">
        <v>25</v>
      </c>
      <c r="D349" s="3" t="s">
        <v>16</v>
      </c>
      <c r="E349" s="3" t="s">
        <v>17</v>
      </c>
      <c r="F349" s="3" t="s">
        <v>18</v>
      </c>
      <c r="G349" s="3" t="s">
        <v>19</v>
      </c>
      <c r="H349" s="4" t="s">
        <v>19</v>
      </c>
      <c r="I349" s="1" t="s">
        <v>1682</v>
      </c>
      <c r="J349" s="1" t="s">
        <v>1683</v>
      </c>
      <c r="K349" s="1" t="s">
        <v>1684</v>
      </c>
      <c r="L349" s="3" t="str">
        <f t="shared" si="1"/>
        <v>Outstanding</v>
      </c>
      <c r="M349" s="11" t="s">
        <v>19</v>
      </c>
    </row>
    <row r="350" spans="1:13" ht="60" customHeight="1" x14ac:dyDescent="0.35">
      <c r="A350" s="9" t="s">
        <v>1685</v>
      </c>
      <c r="B350" s="1" t="s">
        <v>1686</v>
      </c>
      <c r="C350" s="2" t="s">
        <v>25</v>
      </c>
      <c r="D350" s="3" t="s">
        <v>16</v>
      </c>
      <c r="E350" s="3" t="s">
        <v>17</v>
      </c>
      <c r="F350" s="3" t="s">
        <v>18</v>
      </c>
      <c r="G350" s="3" t="s">
        <v>19</v>
      </c>
      <c r="H350" s="4" t="s">
        <v>19</v>
      </c>
      <c r="I350" s="1" t="s">
        <v>1687</v>
      </c>
      <c r="J350" s="1" t="s">
        <v>1683</v>
      </c>
      <c r="K350" s="1" t="s">
        <v>1688</v>
      </c>
      <c r="L350" s="3" t="str">
        <f t="shared" si="1"/>
        <v>Outstanding</v>
      </c>
      <c r="M350" s="11" t="s">
        <v>19</v>
      </c>
    </row>
    <row r="351" spans="1:13" ht="60" customHeight="1" x14ac:dyDescent="0.35">
      <c r="A351" s="9" t="s">
        <v>1689</v>
      </c>
      <c r="B351" s="1" t="s">
        <v>1690</v>
      </c>
      <c r="C351" s="2" t="s">
        <v>25</v>
      </c>
      <c r="D351" s="3" t="s">
        <v>16</v>
      </c>
      <c r="E351" s="3" t="s">
        <v>17</v>
      </c>
      <c r="F351" s="3" t="s">
        <v>18</v>
      </c>
      <c r="G351" s="3" t="s">
        <v>19</v>
      </c>
      <c r="H351" s="4" t="s">
        <v>19</v>
      </c>
      <c r="I351" s="1" t="s">
        <v>1691</v>
      </c>
      <c r="J351" s="1" t="s">
        <v>1692</v>
      </c>
      <c r="K351" s="1" t="s">
        <v>1693</v>
      </c>
      <c r="L351" s="3" t="str">
        <f t="shared" si="1"/>
        <v>Outstanding</v>
      </c>
      <c r="M351" s="11" t="s">
        <v>19</v>
      </c>
    </row>
    <row r="352" spans="1:13" ht="60" customHeight="1" x14ac:dyDescent="0.35">
      <c r="A352" s="9" t="s">
        <v>1694</v>
      </c>
      <c r="B352" s="1" t="s">
        <v>1695</v>
      </c>
      <c r="C352" s="2" t="s">
        <v>25</v>
      </c>
      <c r="D352" s="3" t="s">
        <v>16</v>
      </c>
      <c r="E352" s="3" t="s">
        <v>17</v>
      </c>
      <c r="F352" s="3" t="s">
        <v>18</v>
      </c>
      <c r="G352" s="3" t="s">
        <v>19</v>
      </c>
      <c r="H352" s="4" t="s">
        <v>19</v>
      </c>
      <c r="I352" s="1" t="s">
        <v>1696</v>
      </c>
      <c r="J352" s="1" t="s">
        <v>1697</v>
      </c>
      <c r="K352" s="1" t="s">
        <v>1698</v>
      </c>
      <c r="L352" s="3" t="str">
        <f t="shared" si="1"/>
        <v>Outstanding</v>
      </c>
      <c r="M352" s="11" t="s">
        <v>19</v>
      </c>
    </row>
    <row r="353" spans="1:13" ht="60" customHeight="1" x14ac:dyDescent="0.35">
      <c r="A353" s="9" t="s">
        <v>1699</v>
      </c>
      <c r="B353" s="1" t="s">
        <v>1700</v>
      </c>
      <c r="C353" s="2" t="s">
        <v>25</v>
      </c>
      <c r="D353" s="3" t="s">
        <v>16</v>
      </c>
      <c r="E353" s="3" t="s">
        <v>17</v>
      </c>
      <c r="F353" s="3" t="s">
        <v>18</v>
      </c>
      <c r="G353" s="3" t="s">
        <v>19</v>
      </c>
      <c r="H353" s="4" t="s">
        <v>19</v>
      </c>
      <c r="I353" s="1" t="s">
        <v>1701</v>
      </c>
      <c r="J353" s="1" t="s">
        <v>1702</v>
      </c>
      <c r="K353" s="1" t="s">
        <v>1703</v>
      </c>
      <c r="L353" s="3" t="str">
        <f t="shared" si="1"/>
        <v>Outstanding</v>
      </c>
      <c r="M353" s="11" t="s">
        <v>19</v>
      </c>
    </row>
    <row r="354" spans="1:13" ht="60" customHeight="1" x14ac:dyDescent="0.35">
      <c r="A354" s="9" t="s">
        <v>1704</v>
      </c>
      <c r="B354" s="1" t="s">
        <v>1705</v>
      </c>
      <c r="C354" s="2" t="s">
        <v>25</v>
      </c>
      <c r="D354" s="3" t="s">
        <v>16</v>
      </c>
      <c r="E354" s="3" t="s">
        <v>17</v>
      </c>
      <c r="F354" s="3" t="s">
        <v>18</v>
      </c>
      <c r="G354" s="3" t="s">
        <v>19</v>
      </c>
      <c r="H354" s="4" t="s">
        <v>19</v>
      </c>
      <c r="I354" s="1" t="s">
        <v>1706</v>
      </c>
      <c r="J354" s="1" t="s">
        <v>1707</v>
      </c>
      <c r="K354" s="1" t="s">
        <v>1708</v>
      </c>
      <c r="L354" s="3" t="str">
        <f t="shared" si="1"/>
        <v>Outstanding</v>
      </c>
      <c r="M354" s="11" t="s">
        <v>19</v>
      </c>
    </row>
    <row r="355" spans="1:13" ht="60" customHeight="1" x14ac:dyDescent="0.35">
      <c r="A355" s="9" t="s">
        <v>1709</v>
      </c>
      <c r="B355" s="1" t="s">
        <v>1710</v>
      </c>
      <c r="C355" s="2" t="s">
        <v>25</v>
      </c>
      <c r="D355" s="3" t="s">
        <v>16</v>
      </c>
      <c r="E355" s="3" t="s">
        <v>17</v>
      </c>
      <c r="F355" s="3" t="s">
        <v>18</v>
      </c>
      <c r="G355" s="3" t="s">
        <v>19</v>
      </c>
      <c r="H355" s="4" t="s">
        <v>19</v>
      </c>
      <c r="I355" s="1" t="s">
        <v>1711</v>
      </c>
      <c r="J355" s="1" t="s">
        <v>1712</v>
      </c>
      <c r="K355" s="1" t="s">
        <v>1713</v>
      </c>
      <c r="L355" s="3" t="str">
        <f t="shared" si="1"/>
        <v>Outstanding</v>
      </c>
      <c r="M355" s="11" t="s">
        <v>19</v>
      </c>
    </row>
    <row r="356" spans="1:13" ht="60" customHeight="1" x14ac:dyDescent="0.35">
      <c r="A356" s="9" t="s">
        <v>1714</v>
      </c>
      <c r="B356" s="1" t="s">
        <v>1715</v>
      </c>
      <c r="C356" s="2" t="s">
        <v>25</v>
      </c>
      <c r="D356" s="3" t="s">
        <v>16</v>
      </c>
      <c r="E356" s="3" t="s">
        <v>17</v>
      </c>
      <c r="F356" s="3" t="s">
        <v>18</v>
      </c>
      <c r="G356" s="3" t="s">
        <v>19</v>
      </c>
      <c r="H356" s="4" t="s">
        <v>19</v>
      </c>
      <c r="I356" s="1" t="s">
        <v>1716</v>
      </c>
      <c r="J356" s="1" t="s">
        <v>1717</v>
      </c>
      <c r="K356" s="1" t="s">
        <v>1718</v>
      </c>
      <c r="L356" s="3" t="str">
        <f t="shared" si="1"/>
        <v>Outstanding</v>
      </c>
      <c r="M356" s="11" t="s">
        <v>19</v>
      </c>
    </row>
    <row r="357" spans="1:13" ht="60" customHeight="1" x14ac:dyDescent="0.35">
      <c r="A357" s="9" t="s">
        <v>1719</v>
      </c>
      <c r="B357" s="1" t="s">
        <v>1720</v>
      </c>
      <c r="C357" s="2" t="s">
        <v>25</v>
      </c>
      <c r="D357" s="3" t="s">
        <v>16</v>
      </c>
      <c r="E357" s="3" t="s">
        <v>17</v>
      </c>
      <c r="F357" s="3" t="s">
        <v>18</v>
      </c>
      <c r="G357" s="3" t="s">
        <v>19</v>
      </c>
      <c r="H357" s="4" t="s">
        <v>19</v>
      </c>
      <c r="I357" s="1" t="s">
        <v>1721</v>
      </c>
      <c r="J357" s="1" t="s">
        <v>1717</v>
      </c>
      <c r="K357" s="1" t="s">
        <v>1722</v>
      </c>
      <c r="L357" s="3" t="str">
        <f t="shared" si="1"/>
        <v>Outstanding</v>
      </c>
      <c r="M357" s="11" t="s">
        <v>19</v>
      </c>
    </row>
    <row r="358" spans="1:13" ht="60" customHeight="1" x14ac:dyDescent="0.35">
      <c r="A358" s="9" t="s">
        <v>1723</v>
      </c>
      <c r="B358" s="1" t="s">
        <v>1724</v>
      </c>
      <c r="C358" s="2" t="s">
        <v>25</v>
      </c>
      <c r="D358" s="3" t="s">
        <v>16</v>
      </c>
      <c r="E358" s="3" t="s">
        <v>17</v>
      </c>
      <c r="F358" s="3" t="s">
        <v>18</v>
      </c>
      <c r="G358" s="3" t="s">
        <v>19</v>
      </c>
      <c r="H358" s="4" t="s">
        <v>19</v>
      </c>
      <c r="I358" s="1" t="s">
        <v>1725</v>
      </c>
      <c r="J358" s="1" t="s">
        <v>1726</v>
      </c>
      <c r="K358" s="1" t="s">
        <v>1727</v>
      </c>
      <c r="L358" s="3" t="str">
        <f t="shared" si="1"/>
        <v>Outstanding</v>
      </c>
      <c r="M358" s="11" t="s">
        <v>19</v>
      </c>
    </row>
    <row r="359" spans="1:13" ht="60" customHeight="1" x14ac:dyDescent="0.35">
      <c r="A359" s="9" t="s">
        <v>1728</v>
      </c>
      <c r="B359" s="1" t="s">
        <v>1729</v>
      </c>
      <c r="C359" s="2" t="s">
        <v>25</v>
      </c>
      <c r="D359" s="3" t="s">
        <v>16</v>
      </c>
      <c r="E359" s="3" t="s">
        <v>17</v>
      </c>
      <c r="F359" s="3" t="s">
        <v>18</v>
      </c>
      <c r="G359" s="3" t="s">
        <v>19</v>
      </c>
      <c r="H359" s="4" t="s">
        <v>19</v>
      </c>
      <c r="I359" s="1" t="s">
        <v>1730</v>
      </c>
      <c r="J359" s="1" t="s">
        <v>1731</v>
      </c>
      <c r="K359" s="1" t="s">
        <v>1732</v>
      </c>
      <c r="L359" s="3" t="str">
        <f t="shared" si="1"/>
        <v>Outstanding</v>
      </c>
      <c r="M359" s="11" t="s">
        <v>19</v>
      </c>
    </row>
    <row r="360" spans="1:13" ht="60" customHeight="1" x14ac:dyDescent="0.35">
      <c r="A360" s="9" t="s">
        <v>1733</v>
      </c>
      <c r="B360" s="1" t="s">
        <v>1734</v>
      </c>
      <c r="C360" s="2" t="s">
        <v>25</v>
      </c>
      <c r="D360" s="3" t="s">
        <v>16</v>
      </c>
      <c r="E360" s="3" t="s">
        <v>17</v>
      </c>
      <c r="F360" s="3" t="s">
        <v>18</v>
      </c>
      <c r="G360" s="3" t="s">
        <v>19</v>
      </c>
      <c r="H360" s="4" t="s">
        <v>19</v>
      </c>
      <c r="I360" s="1" t="s">
        <v>1735</v>
      </c>
      <c r="J360" s="1" t="s">
        <v>1736</v>
      </c>
      <c r="K360" s="1" t="s">
        <v>1737</v>
      </c>
      <c r="L360" s="3" t="str">
        <f t="shared" si="1"/>
        <v>Outstanding</v>
      </c>
      <c r="M360" s="11" t="s">
        <v>19</v>
      </c>
    </row>
    <row r="361" spans="1:13" ht="60" customHeight="1" x14ac:dyDescent="0.35">
      <c r="A361" s="9" t="s">
        <v>1738</v>
      </c>
      <c r="B361" s="1" t="s">
        <v>1739</v>
      </c>
      <c r="C361" s="2" t="s">
        <v>25</v>
      </c>
      <c r="D361" s="3" t="s">
        <v>16</v>
      </c>
      <c r="E361" s="3" t="s">
        <v>17</v>
      </c>
      <c r="F361" s="3" t="s">
        <v>18</v>
      </c>
      <c r="G361" s="3" t="s">
        <v>19</v>
      </c>
      <c r="H361" s="4" t="s">
        <v>19</v>
      </c>
      <c r="I361" s="1" t="s">
        <v>1740</v>
      </c>
      <c r="J361" s="1" t="s">
        <v>1741</v>
      </c>
      <c r="K361" s="1" t="s">
        <v>1742</v>
      </c>
      <c r="L361" s="3" t="str">
        <f t="shared" si="1"/>
        <v>Outstanding</v>
      </c>
      <c r="M361" s="11" t="s">
        <v>19</v>
      </c>
    </row>
    <row r="362" spans="1:13" ht="60" customHeight="1" x14ac:dyDescent="0.35">
      <c r="A362" s="9" t="s">
        <v>1743</v>
      </c>
      <c r="B362" s="1" t="s">
        <v>1744</v>
      </c>
      <c r="C362" s="2" t="s">
        <v>25</v>
      </c>
      <c r="D362" s="3" t="s">
        <v>16</v>
      </c>
      <c r="E362" s="3" t="s">
        <v>17</v>
      </c>
      <c r="F362" s="3" t="s">
        <v>18</v>
      </c>
      <c r="G362" s="3" t="s">
        <v>19</v>
      </c>
      <c r="H362" s="4" t="s">
        <v>19</v>
      </c>
      <c r="I362" s="1" t="s">
        <v>1745</v>
      </c>
      <c r="J362" s="1" t="s">
        <v>1741</v>
      </c>
      <c r="K362" s="1" t="s">
        <v>1746</v>
      </c>
      <c r="L362" s="3" t="str">
        <f t="shared" si="1"/>
        <v>Outstanding</v>
      </c>
      <c r="M362" s="11" t="s">
        <v>19</v>
      </c>
    </row>
    <row r="363" spans="1:13" ht="60" customHeight="1" x14ac:dyDescent="0.35">
      <c r="A363" s="9" t="s">
        <v>1747</v>
      </c>
      <c r="B363" s="1" t="s">
        <v>1748</v>
      </c>
      <c r="C363" s="2" t="s">
        <v>25</v>
      </c>
      <c r="D363" s="3" t="s">
        <v>16</v>
      </c>
      <c r="E363" s="3" t="s">
        <v>17</v>
      </c>
      <c r="F363" s="3" t="s">
        <v>18</v>
      </c>
      <c r="G363" s="3" t="s">
        <v>19</v>
      </c>
      <c r="H363" s="4" t="s">
        <v>19</v>
      </c>
      <c r="I363" s="1" t="s">
        <v>1749</v>
      </c>
      <c r="J363" s="1" t="s">
        <v>1717</v>
      </c>
      <c r="K363" s="1" t="s">
        <v>1750</v>
      </c>
      <c r="L363" s="3" t="str">
        <f t="shared" si="1"/>
        <v>Outstanding</v>
      </c>
      <c r="M363" s="11" t="s">
        <v>19</v>
      </c>
    </row>
    <row r="364" spans="1:13" ht="60" customHeight="1" x14ac:dyDescent="0.35">
      <c r="A364" s="9" t="s">
        <v>1751</v>
      </c>
      <c r="B364" s="1" t="s">
        <v>1752</v>
      </c>
      <c r="C364" s="2" t="s">
        <v>25</v>
      </c>
      <c r="D364" s="3" t="s">
        <v>16</v>
      </c>
      <c r="E364" s="3" t="s">
        <v>17</v>
      </c>
      <c r="F364" s="3" t="s">
        <v>18</v>
      </c>
      <c r="G364" s="3" t="s">
        <v>19</v>
      </c>
      <c r="H364" s="4" t="s">
        <v>19</v>
      </c>
      <c r="I364" s="1" t="s">
        <v>1753</v>
      </c>
      <c r="J364" s="1" t="s">
        <v>1754</v>
      </c>
      <c r="K364" s="1" t="s">
        <v>1755</v>
      </c>
      <c r="L364" s="3" t="str">
        <f t="shared" si="1"/>
        <v>Outstanding</v>
      </c>
      <c r="M364" s="11" t="s">
        <v>19</v>
      </c>
    </row>
    <row r="365" spans="1:13" ht="60" customHeight="1" x14ac:dyDescent="0.35">
      <c r="A365" s="9" t="s">
        <v>1756</v>
      </c>
      <c r="B365" s="1" t="s">
        <v>1757</v>
      </c>
      <c r="C365" s="2" t="s">
        <v>25</v>
      </c>
      <c r="D365" s="3" t="s">
        <v>16</v>
      </c>
      <c r="E365" s="3" t="s">
        <v>17</v>
      </c>
      <c r="F365" s="3" t="s">
        <v>18</v>
      </c>
      <c r="G365" s="3" t="s">
        <v>19</v>
      </c>
      <c r="H365" s="4" t="s">
        <v>19</v>
      </c>
      <c r="I365" s="1" t="s">
        <v>1758</v>
      </c>
      <c r="J365" s="1" t="s">
        <v>1759</v>
      </c>
      <c r="K365" s="1" t="s">
        <v>1760</v>
      </c>
      <c r="L365" s="3" t="str">
        <f t="shared" si="1"/>
        <v>Outstanding</v>
      </c>
      <c r="M365" s="11" t="s">
        <v>19</v>
      </c>
    </row>
    <row r="366" spans="1:13" ht="60" customHeight="1" x14ac:dyDescent="0.35">
      <c r="A366" s="9" t="s">
        <v>1761</v>
      </c>
      <c r="B366" s="1" t="s">
        <v>1762</v>
      </c>
      <c r="C366" s="2" t="s">
        <v>25</v>
      </c>
      <c r="D366" s="3" t="s">
        <v>16</v>
      </c>
      <c r="E366" s="3" t="s">
        <v>17</v>
      </c>
      <c r="F366" s="3" t="s">
        <v>18</v>
      </c>
      <c r="G366" s="3" t="s">
        <v>19</v>
      </c>
      <c r="H366" s="4" t="s">
        <v>19</v>
      </c>
      <c r="I366" s="1" t="s">
        <v>1763</v>
      </c>
      <c r="J366" s="1" t="s">
        <v>1764</v>
      </c>
      <c r="K366" s="1" t="s">
        <v>1765</v>
      </c>
      <c r="L366" s="3" t="str">
        <f t="shared" si="1"/>
        <v>Outstanding</v>
      </c>
      <c r="M366" s="11" t="s">
        <v>19</v>
      </c>
    </row>
    <row r="367" spans="1:13" ht="60" customHeight="1" x14ac:dyDescent="0.35">
      <c r="A367" s="9" t="s">
        <v>1766</v>
      </c>
      <c r="B367" s="1" t="s">
        <v>1767</v>
      </c>
      <c r="C367" s="2" t="s">
        <v>25</v>
      </c>
      <c r="D367" s="3" t="s">
        <v>16</v>
      </c>
      <c r="E367" s="3" t="s">
        <v>17</v>
      </c>
      <c r="F367" s="3" t="s">
        <v>18</v>
      </c>
      <c r="G367" s="3" t="s">
        <v>19</v>
      </c>
      <c r="H367" s="4" t="s">
        <v>19</v>
      </c>
      <c r="I367" s="1" t="s">
        <v>1768</v>
      </c>
      <c r="J367" s="1" t="s">
        <v>1769</v>
      </c>
      <c r="K367" s="1" t="s">
        <v>1770</v>
      </c>
      <c r="L367" s="3" t="str">
        <f t="shared" si="1"/>
        <v>Outstanding</v>
      </c>
      <c r="M367" s="11" t="s">
        <v>19</v>
      </c>
    </row>
    <row r="368" spans="1:13" ht="60" customHeight="1" x14ac:dyDescent="0.35">
      <c r="A368" s="9" t="s">
        <v>1771</v>
      </c>
      <c r="B368" s="1" t="s">
        <v>1772</v>
      </c>
      <c r="C368" s="2" t="s">
        <v>25</v>
      </c>
      <c r="D368" s="3" t="s">
        <v>16</v>
      </c>
      <c r="E368" s="3" t="s">
        <v>17</v>
      </c>
      <c r="F368" s="3" t="s">
        <v>18</v>
      </c>
      <c r="G368" s="3" t="s">
        <v>19</v>
      </c>
      <c r="H368" s="4" t="s">
        <v>19</v>
      </c>
      <c r="I368" s="1" t="s">
        <v>1773</v>
      </c>
      <c r="J368" s="1" t="s">
        <v>1774</v>
      </c>
      <c r="K368" s="1" t="s">
        <v>1775</v>
      </c>
      <c r="L368" s="3" t="str">
        <f t="shared" si="1"/>
        <v>Outstanding</v>
      </c>
      <c r="M368" s="11" t="s">
        <v>19</v>
      </c>
    </row>
    <row r="369" spans="1:13" ht="60" customHeight="1" x14ac:dyDescent="0.35">
      <c r="A369" s="9" t="s">
        <v>1776</v>
      </c>
      <c r="B369" s="1" t="s">
        <v>1777</v>
      </c>
      <c r="C369" s="2" t="s">
        <v>25</v>
      </c>
      <c r="D369" s="3" t="s">
        <v>16</v>
      </c>
      <c r="E369" s="3" t="s">
        <v>17</v>
      </c>
      <c r="F369" s="3" t="s">
        <v>18</v>
      </c>
      <c r="G369" s="3" t="s">
        <v>19</v>
      </c>
      <c r="H369" s="4" t="s">
        <v>19</v>
      </c>
      <c r="I369" s="1" t="s">
        <v>1778</v>
      </c>
      <c r="J369" s="1" t="s">
        <v>1774</v>
      </c>
      <c r="K369" s="1" t="s">
        <v>1779</v>
      </c>
      <c r="L369" s="3" t="str">
        <f t="shared" si="1"/>
        <v>Outstanding</v>
      </c>
      <c r="M369" s="11" t="s">
        <v>19</v>
      </c>
    </row>
    <row r="370" spans="1:13" ht="60" customHeight="1" x14ac:dyDescent="0.35">
      <c r="A370" s="9" t="s">
        <v>1780</v>
      </c>
      <c r="B370" s="1" t="s">
        <v>1781</v>
      </c>
      <c r="C370" s="2" t="s">
        <v>25</v>
      </c>
      <c r="D370" s="3" t="s">
        <v>16</v>
      </c>
      <c r="E370" s="3" t="s">
        <v>17</v>
      </c>
      <c r="F370" s="3" t="s">
        <v>18</v>
      </c>
      <c r="G370" s="3" t="s">
        <v>19</v>
      </c>
      <c r="H370" s="4" t="s">
        <v>19</v>
      </c>
      <c r="I370" s="1" t="s">
        <v>1782</v>
      </c>
      <c r="J370" s="1" t="s">
        <v>1783</v>
      </c>
      <c r="K370" s="1" t="s">
        <v>1784</v>
      </c>
      <c r="L370" s="3" t="str">
        <f t="shared" si="1"/>
        <v>Outstanding</v>
      </c>
      <c r="M370" s="11" t="s">
        <v>19</v>
      </c>
    </row>
    <row r="371" spans="1:13" ht="60" customHeight="1" x14ac:dyDescent="0.35">
      <c r="A371" s="9" t="s">
        <v>1785</v>
      </c>
      <c r="B371" s="1" t="s">
        <v>1786</v>
      </c>
      <c r="C371" s="2" t="s">
        <v>25</v>
      </c>
      <c r="D371" s="3" t="s">
        <v>16</v>
      </c>
      <c r="E371" s="3" t="s">
        <v>17</v>
      </c>
      <c r="F371" s="3" t="s">
        <v>18</v>
      </c>
      <c r="G371" s="3" t="s">
        <v>19</v>
      </c>
      <c r="H371" s="4" t="s">
        <v>19</v>
      </c>
      <c r="I371" s="1" t="s">
        <v>1787</v>
      </c>
      <c r="J371" s="1" t="s">
        <v>1788</v>
      </c>
      <c r="K371" s="1" t="s">
        <v>1789</v>
      </c>
      <c r="L371" s="3" t="str">
        <f t="shared" si="1"/>
        <v>Outstanding</v>
      </c>
      <c r="M371" s="11" t="s">
        <v>19</v>
      </c>
    </row>
    <row r="372" spans="1:13" ht="60" customHeight="1" x14ac:dyDescent="0.35">
      <c r="A372" s="9" t="s">
        <v>1790</v>
      </c>
      <c r="B372" s="1" t="s">
        <v>1791</v>
      </c>
      <c r="C372" s="2" t="s">
        <v>25</v>
      </c>
      <c r="D372" s="3" t="s">
        <v>16</v>
      </c>
      <c r="E372" s="3" t="s">
        <v>17</v>
      </c>
      <c r="F372" s="3" t="s">
        <v>18</v>
      </c>
      <c r="G372" s="3" t="s">
        <v>19</v>
      </c>
      <c r="H372" s="4" t="s">
        <v>19</v>
      </c>
      <c r="I372" s="1" t="s">
        <v>1792</v>
      </c>
      <c r="J372" s="1" t="s">
        <v>1793</v>
      </c>
      <c r="K372" s="1" t="s">
        <v>1794</v>
      </c>
      <c r="L372" s="3" t="str">
        <f t="shared" si="1"/>
        <v>Outstanding</v>
      </c>
      <c r="M372" s="11" t="s">
        <v>19</v>
      </c>
    </row>
    <row r="373" spans="1:13" ht="60" customHeight="1" x14ac:dyDescent="0.35">
      <c r="A373" s="9" t="s">
        <v>1795</v>
      </c>
      <c r="B373" s="1" t="s">
        <v>1796</v>
      </c>
      <c r="C373" s="2" t="s">
        <v>25</v>
      </c>
      <c r="D373" s="3" t="s">
        <v>16</v>
      </c>
      <c r="E373" s="3" t="s">
        <v>17</v>
      </c>
      <c r="F373" s="3" t="s">
        <v>18</v>
      </c>
      <c r="G373" s="3" t="s">
        <v>19</v>
      </c>
      <c r="H373" s="4" t="s">
        <v>19</v>
      </c>
      <c r="I373" s="1" t="s">
        <v>1797</v>
      </c>
      <c r="J373" s="1" t="s">
        <v>1798</v>
      </c>
      <c r="K373" s="1" t="s">
        <v>1799</v>
      </c>
      <c r="L373" s="3" t="str">
        <f t="shared" si="1"/>
        <v>Outstanding</v>
      </c>
      <c r="M373" s="11" t="s">
        <v>19</v>
      </c>
    </row>
    <row r="374" spans="1:13" ht="60" customHeight="1" x14ac:dyDescent="0.35">
      <c r="A374" s="9" t="s">
        <v>1800</v>
      </c>
      <c r="B374" s="1" t="s">
        <v>1801</v>
      </c>
      <c r="C374" s="2" t="s">
        <v>25</v>
      </c>
      <c r="D374" s="3" t="s">
        <v>16</v>
      </c>
      <c r="E374" s="3" t="s">
        <v>17</v>
      </c>
      <c r="F374" s="3" t="s">
        <v>18</v>
      </c>
      <c r="G374" s="3" t="s">
        <v>19</v>
      </c>
      <c r="H374" s="4" t="s">
        <v>19</v>
      </c>
      <c r="I374" s="1" t="s">
        <v>1802</v>
      </c>
      <c r="J374" s="1" t="s">
        <v>1803</v>
      </c>
      <c r="K374" s="1" t="s">
        <v>1804</v>
      </c>
      <c r="L374" s="3" t="str">
        <f t="shared" si="1"/>
        <v>Outstanding</v>
      </c>
      <c r="M374" s="11" t="s">
        <v>19</v>
      </c>
    </row>
    <row r="375" spans="1:13" ht="60" customHeight="1" x14ac:dyDescent="0.35">
      <c r="A375" s="9" t="s">
        <v>1805</v>
      </c>
      <c r="B375" s="1" t="s">
        <v>1806</v>
      </c>
      <c r="C375" s="2" t="s">
        <v>41</v>
      </c>
      <c r="D375" s="3" t="s">
        <v>16</v>
      </c>
      <c r="E375" s="3" t="s">
        <v>17</v>
      </c>
      <c r="F375" s="3" t="s">
        <v>18</v>
      </c>
      <c r="G375" s="3" t="s">
        <v>19</v>
      </c>
      <c r="H375" s="4" t="s">
        <v>19</v>
      </c>
      <c r="I375" s="1" t="s">
        <v>1807</v>
      </c>
      <c r="J375" s="1" t="s">
        <v>1808</v>
      </c>
      <c r="K375" s="1" t="s">
        <v>1809</v>
      </c>
      <c r="L375" s="3" t="str">
        <f t="shared" si="1"/>
        <v>Outstanding</v>
      </c>
      <c r="M375" s="11" t="s">
        <v>19</v>
      </c>
    </row>
    <row r="376" spans="1:13" ht="60" customHeight="1" x14ac:dyDescent="0.35">
      <c r="A376" s="9" t="s">
        <v>1810</v>
      </c>
      <c r="B376" s="1" t="s">
        <v>1811</v>
      </c>
      <c r="C376" s="2" t="s">
        <v>25</v>
      </c>
      <c r="D376" s="3" t="s">
        <v>16</v>
      </c>
      <c r="E376" s="3" t="s">
        <v>17</v>
      </c>
      <c r="F376" s="3" t="s">
        <v>18</v>
      </c>
      <c r="G376" s="3" t="s">
        <v>19</v>
      </c>
      <c r="H376" s="4" t="s">
        <v>19</v>
      </c>
      <c r="I376" s="1" t="s">
        <v>1812</v>
      </c>
      <c r="J376" s="1" t="s">
        <v>1813</v>
      </c>
      <c r="K376" s="1" t="s">
        <v>1814</v>
      </c>
      <c r="L376" s="3" t="str">
        <f t="shared" si="1"/>
        <v>Outstanding</v>
      </c>
      <c r="M376" s="11" t="s">
        <v>19</v>
      </c>
    </row>
    <row r="377" spans="1:13" ht="60" customHeight="1" x14ac:dyDescent="0.35">
      <c r="A377" s="9" t="s">
        <v>1815</v>
      </c>
      <c r="B377" s="1" t="s">
        <v>1816</v>
      </c>
      <c r="C377" s="2" t="s">
        <v>25</v>
      </c>
      <c r="D377" s="3" t="s">
        <v>16</v>
      </c>
      <c r="E377" s="3" t="s">
        <v>17</v>
      </c>
      <c r="F377" s="3" t="s">
        <v>18</v>
      </c>
      <c r="G377" s="3" t="s">
        <v>19</v>
      </c>
      <c r="H377" s="4" t="s">
        <v>19</v>
      </c>
      <c r="I377" s="1" t="s">
        <v>1817</v>
      </c>
      <c r="J377" s="1" t="s">
        <v>1818</v>
      </c>
      <c r="K377" s="1" t="s">
        <v>1819</v>
      </c>
      <c r="L377" s="3" t="str">
        <f t="shared" si="1"/>
        <v>Outstanding</v>
      </c>
      <c r="M377" s="11" t="s">
        <v>19</v>
      </c>
    </row>
    <row r="378" spans="1:13" ht="60" customHeight="1" x14ac:dyDescent="0.35">
      <c r="A378" s="9" t="s">
        <v>1820</v>
      </c>
      <c r="B378" s="1" t="s">
        <v>1821</v>
      </c>
      <c r="C378" s="2" t="s">
        <v>25</v>
      </c>
      <c r="D378" s="3" t="s">
        <v>16</v>
      </c>
      <c r="E378" s="3" t="s">
        <v>17</v>
      </c>
      <c r="F378" s="3" t="s">
        <v>18</v>
      </c>
      <c r="G378" s="3" t="s">
        <v>19</v>
      </c>
      <c r="H378" s="4" t="s">
        <v>19</v>
      </c>
      <c r="I378" s="1" t="s">
        <v>1822</v>
      </c>
      <c r="J378" s="1" t="s">
        <v>1823</v>
      </c>
      <c r="K378" s="1" t="s">
        <v>1824</v>
      </c>
      <c r="L378" s="3" t="str">
        <f t="shared" si="1"/>
        <v>Outstanding</v>
      </c>
      <c r="M378" s="11" t="s">
        <v>19</v>
      </c>
    </row>
    <row r="379" spans="1:13" ht="60" customHeight="1" x14ac:dyDescent="0.35">
      <c r="A379" s="9" t="s">
        <v>1825</v>
      </c>
      <c r="B379" s="1" t="s">
        <v>1826</v>
      </c>
      <c r="C379" s="2" t="s">
        <v>25</v>
      </c>
      <c r="D379" s="3" t="s">
        <v>16</v>
      </c>
      <c r="E379" s="3" t="s">
        <v>17</v>
      </c>
      <c r="F379" s="3" t="s">
        <v>18</v>
      </c>
      <c r="G379" s="3" t="s">
        <v>19</v>
      </c>
      <c r="H379" s="4" t="s">
        <v>19</v>
      </c>
      <c r="I379" s="1" t="s">
        <v>1827</v>
      </c>
      <c r="J379" s="1" t="s">
        <v>1828</v>
      </c>
      <c r="K379" s="1" t="s">
        <v>1829</v>
      </c>
      <c r="L379" s="3" t="str">
        <f t="shared" si="1"/>
        <v>Outstanding</v>
      </c>
      <c r="M379" s="11" t="s">
        <v>19</v>
      </c>
    </row>
    <row r="380" spans="1:13" ht="60" customHeight="1" x14ac:dyDescent="0.35">
      <c r="A380" s="9" t="s">
        <v>1830</v>
      </c>
      <c r="B380" s="1" t="s">
        <v>1831</v>
      </c>
      <c r="C380" s="2" t="s">
        <v>25</v>
      </c>
      <c r="D380" s="3" t="s">
        <v>16</v>
      </c>
      <c r="E380" s="3" t="s">
        <v>17</v>
      </c>
      <c r="F380" s="3" t="s">
        <v>18</v>
      </c>
      <c r="G380" s="3" t="s">
        <v>19</v>
      </c>
      <c r="H380" s="4" t="s">
        <v>19</v>
      </c>
      <c r="I380" s="1" t="s">
        <v>1832</v>
      </c>
      <c r="J380" s="1" t="s">
        <v>1833</v>
      </c>
      <c r="K380" s="1" t="s">
        <v>1834</v>
      </c>
      <c r="L380" s="3" t="str">
        <f t="shared" si="1"/>
        <v>Outstanding</v>
      </c>
      <c r="M380" s="11" t="s">
        <v>19</v>
      </c>
    </row>
    <row r="381" spans="1:13" ht="60" customHeight="1" x14ac:dyDescent="0.35">
      <c r="A381" s="9" t="s">
        <v>1835</v>
      </c>
      <c r="B381" s="1" t="s">
        <v>1836</v>
      </c>
      <c r="C381" s="2" t="s">
        <v>25</v>
      </c>
      <c r="D381" s="3" t="s">
        <v>16</v>
      </c>
      <c r="E381" s="3" t="s">
        <v>17</v>
      </c>
      <c r="F381" s="3" t="s">
        <v>18</v>
      </c>
      <c r="G381" s="3" t="s">
        <v>19</v>
      </c>
      <c r="H381" s="4" t="s">
        <v>19</v>
      </c>
      <c r="I381" s="1" t="s">
        <v>1837</v>
      </c>
      <c r="J381" s="1" t="s">
        <v>1838</v>
      </c>
      <c r="K381" s="1" t="s">
        <v>1839</v>
      </c>
      <c r="L381" s="3" t="str">
        <f t="shared" si="1"/>
        <v>Outstanding</v>
      </c>
      <c r="M381" s="11" t="s">
        <v>19</v>
      </c>
    </row>
    <row r="382" spans="1:13" ht="60" customHeight="1" x14ac:dyDescent="0.35">
      <c r="A382" s="9" t="s">
        <v>1840</v>
      </c>
      <c r="B382" s="1" t="s">
        <v>1841</v>
      </c>
      <c r="C382" s="2" t="s">
        <v>25</v>
      </c>
      <c r="D382" s="3" t="s">
        <v>16</v>
      </c>
      <c r="E382" s="3" t="s">
        <v>17</v>
      </c>
      <c r="F382" s="3" t="s">
        <v>18</v>
      </c>
      <c r="G382" s="3" t="s">
        <v>19</v>
      </c>
      <c r="H382" s="4" t="s">
        <v>19</v>
      </c>
      <c r="I382" s="1" t="s">
        <v>1842</v>
      </c>
      <c r="J382" s="1" t="s">
        <v>1843</v>
      </c>
      <c r="K382" s="1" t="s">
        <v>1844</v>
      </c>
      <c r="L382" s="3" t="str">
        <f t="shared" si="1"/>
        <v>Outstanding</v>
      </c>
      <c r="M382" s="11" t="s">
        <v>19</v>
      </c>
    </row>
    <row r="383" spans="1:13" ht="60" customHeight="1" x14ac:dyDescent="0.35">
      <c r="A383" s="9" t="s">
        <v>1845</v>
      </c>
      <c r="B383" s="1" t="s">
        <v>1846</v>
      </c>
      <c r="C383" s="2" t="s">
        <v>25</v>
      </c>
      <c r="D383" s="3" t="s">
        <v>16</v>
      </c>
      <c r="E383" s="3" t="s">
        <v>17</v>
      </c>
      <c r="F383" s="3" t="s">
        <v>18</v>
      </c>
      <c r="G383" s="3" t="s">
        <v>19</v>
      </c>
      <c r="H383" s="4" t="s">
        <v>19</v>
      </c>
      <c r="I383" s="1" t="s">
        <v>1847</v>
      </c>
      <c r="J383" s="1" t="s">
        <v>1848</v>
      </c>
      <c r="K383" s="1" t="s">
        <v>1849</v>
      </c>
      <c r="L383" s="3" t="str">
        <f t="shared" si="1"/>
        <v>Outstanding</v>
      </c>
      <c r="M383" s="11" t="s">
        <v>19</v>
      </c>
    </row>
    <row r="384" spans="1:13" ht="60" customHeight="1" x14ac:dyDescent="0.35">
      <c r="A384" s="9" t="s">
        <v>1850</v>
      </c>
      <c r="B384" s="1" t="s">
        <v>1851</v>
      </c>
      <c r="C384" s="2" t="s">
        <v>25</v>
      </c>
      <c r="D384" s="3" t="s">
        <v>16</v>
      </c>
      <c r="E384" s="3" t="s">
        <v>17</v>
      </c>
      <c r="F384" s="3" t="s">
        <v>18</v>
      </c>
      <c r="G384" s="3" t="s">
        <v>19</v>
      </c>
      <c r="H384" s="4" t="s">
        <v>19</v>
      </c>
      <c r="I384" s="1" t="s">
        <v>1852</v>
      </c>
      <c r="J384" s="1" t="s">
        <v>1853</v>
      </c>
      <c r="K384" s="1" t="s">
        <v>1854</v>
      </c>
      <c r="L384" s="3" t="str">
        <f t="shared" si="1"/>
        <v>Outstanding</v>
      </c>
      <c r="M384" s="11" t="s">
        <v>19</v>
      </c>
    </row>
    <row r="385" spans="1:13" ht="60" customHeight="1" x14ac:dyDescent="0.35">
      <c r="A385" s="9" t="s">
        <v>1855</v>
      </c>
      <c r="B385" s="1" t="s">
        <v>1856</v>
      </c>
      <c r="C385" s="2" t="s">
        <v>25</v>
      </c>
      <c r="D385" s="3" t="s">
        <v>16</v>
      </c>
      <c r="E385" s="3" t="s">
        <v>17</v>
      </c>
      <c r="F385" s="3" t="s">
        <v>18</v>
      </c>
      <c r="G385" s="3" t="s">
        <v>19</v>
      </c>
      <c r="H385" s="4" t="s">
        <v>19</v>
      </c>
      <c r="I385" s="1" t="s">
        <v>1857</v>
      </c>
      <c r="J385" s="1" t="s">
        <v>1858</v>
      </c>
      <c r="K385" s="1" t="s">
        <v>1859</v>
      </c>
      <c r="L385" s="3" t="str">
        <f t="shared" si="1"/>
        <v>Outstanding</v>
      </c>
      <c r="M385" s="11" t="s">
        <v>19</v>
      </c>
    </row>
    <row r="386" spans="1:13" ht="60" customHeight="1" x14ac:dyDescent="0.35">
      <c r="A386" s="9" t="s">
        <v>1860</v>
      </c>
      <c r="B386" s="1" t="s">
        <v>1861</v>
      </c>
      <c r="C386" s="2" t="s">
        <v>25</v>
      </c>
      <c r="D386" s="3" t="s">
        <v>16</v>
      </c>
      <c r="E386" s="3" t="s">
        <v>17</v>
      </c>
      <c r="F386" s="3" t="s">
        <v>18</v>
      </c>
      <c r="G386" s="3" t="s">
        <v>19</v>
      </c>
      <c r="H386" s="4" t="s">
        <v>19</v>
      </c>
      <c r="I386" s="1" t="s">
        <v>1862</v>
      </c>
      <c r="J386" s="1" t="s">
        <v>1863</v>
      </c>
      <c r="K386" s="1" t="s">
        <v>1864</v>
      </c>
      <c r="L386" s="3" t="str">
        <f t="shared" si="1"/>
        <v>Outstanding</v>
      </c>
      <c r="M386" s="11" t="s">
        <v>19</v>
      </c>
    </row>
    <row r="387" spans="1:13" ht="60" customHeight="1" x14ac:dyDescent="0.35">
      <c r="A387" s="9" t="s">
        <v>1865</v>
      </c>
      <c r="B387" s="1" t="s">
        <v>1866</v>
      </c>
      <c r="C387" s="2" t="s">
        <v>25</v>
      </c>
      <c r="D387" s="3" t="s">
        <v>16</v>
      </c>
      <c r="E387" s="3" t="s">
        <v>17</v>
      </c>
      <c r="F387" s="3" t="s">
        <v>18</v>
      </c>
      <c r="G387" s="3" t="s">
        <v>19</v>
      </c>
      <c r="H387" s="4" t="s">
        <v>19</v>
      </c>
      <c r="I387" s="1" t="s">
        <v>1867</v>
      </c>
      <c r="J387" s="1" t="s">
        <v>1863</v>
      </c>
      <c r="K387" s="1" t="s">
        <v>1868</v>
      </c>
      <c r="L387" s="3" t="str">
        <f t="shared" si="1"/>
        <v>Outstanding</v>
      </c>
      <c r="M387" s="11" t="s">
        <v>19</v>
      </c>
    </row>
    <row r="388" spans="1:13" ht="60" customHeight="1" x14ac:dyDescent="0.35">
      <c r="A388" s="9" t="s">
        <v>1869</v>
      </c>
      <c r="B388" s="1" t="s">
        <v>1870</v>
      </c>
      <c r="C388" s="2" t="s">
        <v>25</v>
      </c>
      <c r="D388" s="3" t="s">
        <v>16</v>
      </c>
      <c r="E388" s="3" t="s">
        <v>17</v>
      </c>
      <c r="F388" s="3" t="s">
        <v>18</v>
      </c>
      <c r="G388" s="3" t="s">
        <v>19</v>
      </c>
      <c r="H388" s="4" t="s">
        <v>19</v>
      </c>
      <c r="I388" s="1" t="s">
        <v>1871</v>
      </c>
      <c r="J388" s="1" t="s">
        <v>1863</v>
      </c>
      <c r="K388" s="1" t="s">
        <v>1872</v>
      </c>
      <c r="L388" s="3" t="str">
        <f t="shared" si="1"/>
        <v>Outstanding</v>
      </c>
      <c r="M388" s="11" t="s">
        <v>19</v>
      </c>
    </row>
    <row r="389" spans="1:13" ht="60" customHeight="1" x14ac:dyDescent="0.35">
      <c r="A389" s="9" t="s">
        <v>1873</v>
      </c>
      <c r="B389" s="1" t="s">
        <v>1874</v>
      </c>
      <c r="C389" s="2" t="s">
        <v>25</v>
      </c>
      <c r="D389" s="3" t="s">
        <v>16</v>
      </c>
      <c r="E389" s="3" t="s">
        <v>17</v>
      </c>
      <c r="F389" s="3" t="s">
        <v>18</v>
      </c>
      <c r="G389" s="3" t="s">
        <v>19</v>
      </c>
      <c r="H389" s="4" t="s">
        <v>19</v>
      </c>
      <c r="I389" s="1" t="s">
        <v>1875</v>
      </c>
      <c r="J389" s="1" t="s">
        <v>1876</v>
      </c>
      <c r="K389" s="1" t="s">
        <v>1877</v>
      </c>
      <c r="L389" s="3" t="str">
        <f t="shared" si="1"/>
        <v>Outstanding</v>
      </c>
      <c r="M389" s="11" t="s">
        <v>19</v>
      </c>
    </row>
    <row r="390" spans="1:13" ht="60" customHeight="1" x14ac:dyDescent="0.35">
      <c r="A390" s="9" t="s">
        <v>1878</v>
      </c>
      <c r="B390" s="1" t="s">
        <v>1879</v>
      </c>
      <c r="C390" s="2" t="s">
        <v>25</v>
      </c>
      <c r="D390" s="3" t="s">
        <v>16</v>
      </c>
      <c r="E390" s="3" t="s">
        <v>17</v>
      </c>
      <c r="F390" s="3" t="s">
        <v>18</v>
      </c>
      <c r="G390" s="3" t="s">
        <v>19</v>
      </c>
      <c r="H390" s="4" t="s">
        <v>19</v>
      </c>
      <c r="I390" s="1" t="s">
        <v>1880</v>
      </c>
      <c r="J390" s="1" t="s">
        <v>1881</v>
      </c>
      <c r="K390" s="1" t="s">
        <v>1882</v>
      </c>
      <c r="L390" s="3" t="str">
        <f t="shared" si="1"/>
        <v>Outstanding</v>
      </c>
      <c r="M390" s="11" t="s">
        <v>19</v>
      </c>
    </row>
    <row r="391" spans="1:13" ht="60" customHeight="1" x14ac:dyDescent="0.35">
      <c r="A391" s="9" t="s">
        <v>1883</v>
      </c>
      <c r="B391" s="1" t="s">
        <v>1884</v>
      </c>
      <c r="C391" s="2" t="s">
        <v>25</v>
      </c>
      <c r="D391" s="3" t="s">
        <v>16</v>
      </c>
      <c r="E391" s="3" t="s">
        <v>17</v>
      </c>
      <c r="F391" s="3" t="s">
        <v>18</v>
      </c>
      <c r="G391" s="3" t="s">
        <v>19</v>
      </c>
      <c r="H391" s="4" t="s">
        <v>19</v>
      </c>
      <c r="I391" s="1" t="s">
        <v>1885</v>
      </c>
      <c r="J391" s="1" t="s">
        <v>1886</v>
      </c>
      <c r="K391" s="1" t="s">
        <v>1887</v>
      </c>
      <c r="L391" s="3" t="str">
        <f t="shared" si="1"/>
        <v>Outstanding</v>
      </c>
      <c r="M391" s="11" t="s">
        <v>19</v>
      </c>
    </row>
    <row r="392" spans="1:13" ht="60" customHeight="1" x14ac:dyDescent="0.35">
      <c r="A392" s="9" t="s">
        <v>1888</v>
      </c>
      <c r="B392" s="1" t="s">
        <v>1889</v>
      </c>
      <c r="C392" s="2" t="s">
        <v>25</v>
      </c>
      <c r="D392" s="3" t="s">
        <v>16</v>
      </c>
      <c r="E392" s="3" t="s">
        <v>17</v>
      </c>
      <c r="F392" s="3" t="s">
        <v>18</v>
      </c>
      <c r="G392" s="3" t="s">
        <v>19</v>
      </c>
      <c r="H392" s="4" t="s">
        <v>19</v>
      </c>
      <c r="I392" s="1" t="s">
        <v>1890</v>
      </c>
      <c r="J392" s="1" t="s">
        <v>1886</v>
      </c>
      <c r="K392" s="1" t="s">
        <v>1891</v>
      </c>
      <c r="L392" s="3" t="str">
        <f t="shared" si="1"/>
        <v>Outstanding</v>
      </c>
      <c r="M392" s="11" t="s">
        <v>19</v>
      </c>
    </row>
    <row r="393" spans="1:13" ht="60" customHeight="1" x14ac:dyDescent="0.35">
      <c r="A393" s="9" t="s">
        <v>1892</v>
      </c>
      <c r="B393" s="1" t="s">
        <v>1893</v>
      </c>
      <c r="C393" s="2" t="s">
        <v>25</v>
      </c>
      <c r="D393" s="3" t="s">
        <v>16</v>
      </c>
      <c r="E393" s="3" t="s">
        <v>17</v>
      </c>
      <c r="F393" s="3" t="s">
        <v>18</v>
      </c>
      <c r="G393" s="3" t="s">
        <v>19</v>
      </c>
      <c r="H393" s="4" t="s">
        <v>19</v>
      </c>
      <c r="I393" s="1" t="s">
        <v>1894</v>
      </c>
      <c r="J393" s="1" t="s">
        <v>1895</v>
      </c>
      <c r="K393" s="1" t="s">
        <v>1896</v>
      </c>
      <c r="L393" s="3" t="str">
        <f t="shared" si="1"/>
        <v>Outstanding</v>
      </c>
      <c r="M393" s="11" t="s">
        <v>19</v>
      </c>
    </row>
    <row r="394" spans="1:13" ht="60" customHeight="1" x14ac:dyDescent="0.35">
      <c r="A394" s="9" t="s">
        <v>1897</v>
      </c>
      <c r="B394" s="1" t="s">
        <v>1898</v>
      </c>
      <c r="C394" s="2" t="s">
        <v>25</v>
      </c>
      <c r="D394" s="3" t="s">
        <v>16</v>
      </c>
      <c r="E394" s="3" t="s">
        <v>17</v>
      </c>
      <c r="F394" s="3" t="s">
        <v>18</v>
      </c>
      <c r="G394" s="3" t="s">
        <v>19</v>
      </c>
      <c r="H394" s="4" t="s">
        <v>19</v>
      </c>
      <c r="I394" s="1" t="s">
        <v>1899</v>
      </c>
      <c r="J394" s="1" t="s">
        <v>1853</v>
      </c>
      <c r="K394" s="1" t="s">
        <v>1900</v>
      </c>
      <c r="L394" s="3" t="str">
        <f t="shared" si="1"/>
        <v>Outstanding</v>
      </c>
      <c r="M394" s="11" t="s">
        <v>19</v>
      </c>
    </row>
    <row r="395" spans="1:13" ht="60" customHeight="1" x14ac:dyDescent="0.35">
      <c r="A395" s="9" t="s">
        <v>1901</v>
      </c>
      <c r="B395" s="1" t="s">
        <v>1902</v>
      </c>
      <c r="C395" s="2" t="s">
        <v>25</v>
      </c>
      <c r="D395" s="3" t="s">
        <v>16</v>
      </c>
      <c r="E395" s="3" t="s">
        <v>17</v>
      </c>
      <c r="F395" s="3" t="s">
        <v>18</v>
      </c>
      <c r="G395" s="3" t="s">
        <v>19</v>
      </c>
      <c r="H395" s="4" t="s">
        <v>19</v>
      </c>
      <c r="I395" s="1" t="s">
        <v>1903</v>
      </c>
      <c r="J395" s="1" t="s">
        <v>1853</v>
      </c>
      <c r="K395" s="1" t="s">
        <v>1904</v>
      </c>
      <c r="L395" s="3" t="str">
        <f t="shared" si="1"/>
        <v>Outstanding</v>
      </c>
      <c r="M395" s="11" t="s">
        <v>19</v>
      </c>
    </row>
    <row r="396" spans="1:13" ht="60" customHeight="1" x14ac:dyDescent="0.35">
      <c r="A396" s="9" t="s">
        <v>1905</v>
      </c>
      <c r="B396" s="1" t="s">
        <v>1906</v>
      </c>
      <c r="C396" s="2" t="s">
        <v>25</v>
      </c>
      <c r="D396" s="3" t="s">
        <v>16</v>
      </c>
      <c r="E396" s="3" t="s">
        <v>17</v>
      </c>
      <c r="F396" s="3" t="s">
        <v>18</v>
      </c>
      <c r="G396" s="3" t="s">
        <v>19</v>
      </c>
      <c r="H396" s="4" t="s">
        <v>19</v>
      </c>
      <c r="I396" s="1" t="s">
        <v>1907</v>
      </c>
      <c r="J396" s="1" t="s">
        <v>1853</v>
      </c>
      <c r="K396" s="1" t="s">
        <v>1908</v>
      </c>
      <c r="L396" s="3" t="str">
        <f t="shared" si="1"/>
        <v>Outstanding</v>
      </c>
      <c r="M396" s="11" t="s">
        <v>19</v>
      </c>
    </row>
    <row r="397" spans="1:13" ht="60" customHeight="1" x14ac:dyDescent="0.35">
      <c r="A397" s="9" t="s">
        <v>1909</v>
      </c>
      <c r="B397" s="1" t="s">
        <v>1910</v>
      </c>
      <c r="C397" s="2" t="s">
        <v>25</v>
      </c>
      <c r="D397" s="3" t="s">
        <v>16</v>
      </c>
      <c r="E397" s="3" t="s">
        <v>17</v>
      </c>
      <c r="F397" s="3" t="s">
        <v>18</v>
      </c>
      <c r="G397" s="3" t="s">
        <v>19</v>
      </c>
      <c r="H397" s="4" t="s">
        <v>19</v>
      </c>
      <c r="I397" s="1" t="s">
        <v>1911</v>
      </c>
      <c r="J397" s="1" t="s">
        <v>1912</v>
      </c>
      <c r="K397" s="1" t="s">
        <v>1913</v>
      </c>
      <c r="L397" s="3" t="str">
        <f t="shared" si="1"/>
        <v>Outstanding</v>
      </c>
      <c r="M397" s="11" t="s">
        <v>19</v>
      </c>
    </row>
    <row r="398" spans="1:13" ht="60" customHeight="1" x14ac:dyDescent="0.35">
      <c r="A398" s="9" t="s">
        <v>1914</v>
      </c>
      <c r="B398" s="1" t="s">
        <v>1915</v>
      </c>
      <c r="C398" s="2" t="s">
        <v>25</v>
      </c>
      <c r="D398" s="3" t="s">
        <v>16</v>
      </c>
      <c r="E398" s="3" t="s">
        <v>17</v>
      </c>
      <c r="F398" s="3" t="s">
        <v>18</v>
      </c>
      <c r="G398" s="3" t="s">
        <v>19</v>
      </c>
      <c r="H398" s="4" t="s">
        <v>19</v>
      </c>
      <c r="I398" s="1" t="s">
        <v>1916</v>
      </c>
      <c r="J398" s="1" t="s">
        <v>1917</v>
      </c>
      <c r="K398" s="1" t="s">
        <v>1918</v>
      </c>
      <c r="L398" s="3" t="str">
        <f t="shared" si="1"/>
        <v>Outstanding</v>
      </c>
      <c r="M398" s="11" t="s">
        <v>19</v>
      </c>
    </row>
    <row r="399" spans="1:13" ht="60" customHeight="1" x14ac:dyDescent="0.35">
      <c r="A399" s="9" t="s">
        <v>1919</v>
      </c>
      <c r="B399" s="1" t="s">
        <v>1920</v>
      </c>
      <c r="C399" s="2" t="s">
        <v>25</v>
      </c>
      <c r="D399" s="3" t="s">
        <v>16</v>
      </c>
      <c r="E399" s="3" t="s">
        <v>17</v>
      </c>
      <c r="F399" s="3" t="s">
        <v>18</v>
      </c>
      <c r="G399" s="3" t="s">
        <v>19</v>
      </c>
      <c r="H399" s="4" t="s">
        <v>19</v>
      </c>
      <c r="I399" s="1" t="s">
        <v>1921</v>
      </c>
      <c r="J399" s="1" t="s">
        <v>1853</v>
      </c>
      <c r="K399" s="1" t="s">
        <v>1922</v>
      </c>
      <c r="L399" s="3" t="str">
        <f t="shared" si="1"/>
        <v>Outstanding</v>
      </c>
      <c r="M399" s="11" t="s">
        <v>19</v>
      </c>
    </row>
    <row r="400" spans="1:13" ht="60" customHeight="1" x14ac:dyDescent="0.35">
      <c r="A400" s="9" t="s">
        <v>1923</v>
      </c>
      <c r="B400" s="1" t="s">
        <v>1924</v>
      </c>
      <c r="C400" s="2" t="s">
        <v>25</v>
      </c>
      <c r="D400" s="3" t="s">
        <v>16</v>
      </c>
      <c r="E400" s="3" t="s">
        <v>17</v>
      </c>
      <c r="F400" s="3" t="s">
        <v>18</v>
      </c>
      <c r="G400" s="3" t="s">
        <v>19</v>
      </c>
      <c r="H400" s="4" t="s">
        <v>19</v>
      </c>
      <c r="I400" s="1" t="s">
        <v>1925</v>
      </c>
      <c r="J400" s="1" t="s">
        <v>1853</v>
      </c>
      <c r="K400" s="1" t="s">
        <v>1926</v>
      </c>
      <c r="L400" s="3" t="str">
        <f t="shared" si="1"/>
        <v>Outstanding</v>
      </c>
      <c r="M400" s="11" t="s">
        <v>19</v>
      </c>
    </row>
    <row r="401" spans="1:13" ht="60" customHeight="1" x14ac:dyDescent="0.35">
      <c r="A401" s="9" t="s">
        <v>1927</v>
      </c>
      <c r="B401" s="1" t="s">
        <v>1928</v>
      </c>
      <c r="C401" s="2" t="s">
        <v>25</v>
      </c>
      <c r="D401" s="3" t="s">
        <v>16</v>
      </c>
      <c r="E401" s="3" t="s">
        <v>17</v>
      </c>
      <c r="F401" s="3" t="s">
        <v>18</v>
      </c>
      <c r="G401" s="3" t="s">
        <v>19</v>
      </c>
      <c r="H401" s="4" t="s">
        <v>19</v>
      </c>
      <c r="I401" s="1" t="s">
        <v>1929</v>
      </c>
      <c r="J401" s="1" t="s">
        <v>1930</v>
      </c>
      <c r="K401" s="1" t="s">
        <v>1931</v>
      </c>
      <c r="L401" s="3" t="str">
        <f t="shared" si="1"/>
        <v>Outstanding</v>
      </c>
      <c r="M401" s="11" t="s">
        <v>19</v>
      </c>
    </row>
    <row r="402" spans="1:13" ht="60" customHeight="1" x14ac:dyDescent="0.35">
      <c r="A402" s="9" t="s">
        <v>1932</v>
      </c>
      <c r="B402" s="1" t="s">
        <v>1933</v>
      </c>
      <c r="C402" s="2" t="s">
        <v>25</v>
      </c>
      <c r="D402" s="3" t="s">
        <v>16</v>
      </c>
      <c r="E402" s="3" t="s">
        <v>17</v>
      </c>
      <c r="F402" s="3" t="s">
        <v>18</v>
      </c>
      <c r="G402" s="3" t="s">
        <v>19</v>
      </c>
      <c r="H402" s="4" t="s">
        <v>19</v>
      </c>
      <c r="I402" s="1" t="s">
        <v>1934</v>
      </c>
      <c r="J402" s="1" t="s">
        <v>1935</v>
      </c>
      <c r="K402" s="1" t="s">
        <v>1936</v>
      </c>
      <c r="L402" s="3" t="str">
        <f t="shared" si="1"/>
        <v>Outstanding</v>
      </c>
      <c r="M402" s="11" t="s">
        <v>19</v>
      </c>
    </row>
    <row r="403" spans="1:13" ht="60" customHeight="1" x14ac:dyDescent="0.35">
      <c r="A403" s="9" t="s">
        <v>1937</v>
      </c>
      <c r="B403" s="1" t="s">
        <v>1938</v>
      </c>
      <c r="C403" s="2" t="s">
        <v>25</v>
      </c>
      <c r="D403" s="3" t="s">
        <v>16</v>
      </c>
      <c r="E403" s="3" t="s">
        <v>17</v>
      </c>
      <c r="F403" s="3" t="s">
        <v>18</v>
      </c>
      <c r="G403" s="3" t="s">
        <v>19</v>
      </c>
      <c r="H403" s="4" t="s">
        <v>19</v>
      </c>
      <c r="I403" s="1" t="s">
        <v>1939</v>
      </c>
      <c r="J403" s="1" t="s">
        <v>1935</v>
      </c>
      <c r="K403" s="1" t="s">
        <v>1940</v>
      </c>
      <c r="L403" s="3" t="str">
        <f t="shared" si="1"/>
        <v>Outstanding</v>
      </c>
      <c r="M403" s="11" t="s">
        <v>19</v>
      </c>
    </row>
    <row r="404" spans="1:13" ht="60" customHeight="1" x14ac:dyDescent="0.35">
      <c r="A404" s="9" t="s">
        <v>1941</v>
      </c>
      <c r="B404" s="1" t="s">
        <v>1942</v>
      </c>
      <c r="C404" s="2" t="s">
        <v>25</v>
      </c>
      <c r="D404" s="3" t="s">
        <v>16</v>
      </c>
      <c r="E404" s="3" t="s">
        <v>17</v>
      </c>
      <c r="F404" s="3" t="s">
        <v>18</v>
      </c>
      <c r="G404" s="3" t="s">
        <v>19</v>
      </c>
      <c r="H404" s="4" t="s">
        <v>19</v>
      </c>
      <c r="I404" s="1" t="s">
        <v>1943</v>
      </c>
      <c r="J404" s="1" t="s">
        <v>1935</v>
      </c>
      <c r="K404" s="1" t="s">
        <v>1944</v>
      </c>
      <c r="L404" s="3" t="str">
        <f t="shared" si="1"/>
        <v>Outstanding</v>
      </c>
      <c r="M404" s="11" t="s">
        <v>19</v>
      </c>
    </row>
    <row r="405" spans="1:13" ht="60" customHeight="1" x14ac:dyDescent="0.35">
      <c r="A405" s="9" t="s">
        <v>1945</v>
      </c>
      <c r="B405" s="1" t="s">
        <v>1946</v>
      </c>
      <c r="C405" s="2" t="s">
        <v>25</v>
      </c>
      <c r="D405" s="3" t="s">
        <v>16</v>
      </c>
      <c r="E405" s="3" t="s">
        <v>17</v>
      </c>
      <c r="F405" s="3" t="s">
        <v>18</v>
      </c>
      <c r="G405" s="3" t="s">
        <v>19</v>
      </c>
      <c r="H405" s="4" t="s">
        <v>19</v>
      </c>
      <c r="I405" s="1" t="s">
        <v>1947</v>
      </c>
      <c r="J405" s="1" t="s">
        <v>1948</v>
      </c>
      <c r="K405" s="1" t="s">
        <v>1949</v>
      </c>
      <c r="L405" s="3" t="str">
        <f t="shared" si="1"/>
        <v>Outstanding</v>
      </c>
      <c r="M405" s="11" t="s">
        <v>19</v>
      </c>
    </row>
    <row r="406" spans="1:13" ht="60" customHeight="1" x14ac:dyDescent="0.35">
      <c r="A406" s="9" t="s">
        <v>1950</v>
      </c>
      <c r="B406" s="1" t="s">
        <v>1951</v>
      </c>
      <c r="C406" s="2" t="s">
        <v>25</v>
      </c>
      <c r="D406" s="3" t="s">
        <v>16</v>
      </c>
      <c r="E406" s="3" t="s">
        <v>17</v>
      </c>
      <c r="F406" s="3" t="s">
        <v>18</v>
      </c>
      <c r="G406" s="3" t="s">
        <v>19</v>
      </c>
      <c r="H406" s="4" t="s">
        <v>19</v>
      </c>
      <c r="I406" s="1" t="s">
        <v>1952</v>
      </c>
      <c r="J406" s="1" t="s">
        <v>1953</v>
      </c>
      <c r="K406" s="1" t="s">
        <v>1954</v>
      </c>
      <c r="L406" s="3" t="str">
        <f t="shared" si="1"/>
        <v>Outstanding</v>
      </c>
      <c r="M406" s="11" t="s">
        <v>19</v>
      </c>
    </row>
    <row r="407" spans="1:13" ht="60" customHeight="1" x14ac:dyDescent="0.35">
      <c r="A407" s="9" t="s">
        <v>1955</v>
      </c>
      <c r="B407" s="1" t="s">
        <v>1956</v>
      </c>
      <c r="C407" s="2" t="s">
        <v>25</v>
      </c>
      <c r="D407" s="3" t="s">
        <v>16</v>
      </c>
      <c r="E407" s="3" t="s">
        <v>17</v>
      </c>
      <c r="F407" s="3" t="s">
        <v>18</v>
      </c>
      <c r="G407" s="3" t="s">
        <v>19</v>
      </c>
      <c r="H407" s="4" t="s">
        <v>19</v>
      </c>
      <c r="I407" s="1" t="s">
        <v>1957</v>
      </c>
      <c r="J407" s="1" t="s">
        <v>1935</v>
      </c>
      <c r="K407" s="1" t="s">
        <v>1958</v>
      </c>
      <c r="L407" s="3" t="str">
        <f t="shared" si="1"/>
        <v>Outstanding</v>
      </c>
      <c r="M407" s="11" t="s">
        <v>19</v>
      </c>
    </row>
    <row r="408" spans="1:13" ht="60" customHeight="1" x14ac:dyDescent="0.35">
      <c r="A408" s="9" t="s">
        <v>1959</v>
      </c>
      <c r="B408" s="1" t="s">
        <v>1960</v>
      </c>
      <c r="C408" s="2" t="s">
        <v>25</v>
      </c>
      <c r="D408" s="3" t="s">
        <v>16</v>
      </c>
      <c r="E408" s="3" t="s">
        <v>17</v>
      </c>
      <c r="F408" s="3" t="s">
        <v>18</v>
      </c>
      <c r="G408" s="3" t="s">
        <v>19</v>
      </c>
      <c r="H408" s="4" t="s">
        <v>19</v>
      </c>
      <c r="I408" s="1" t="s">
        <v>1961</v>
      </c>
      <c r="J408" s="1" t="s">
        <v>1935</v>
      </c>
      <c r="K408" s="1" t="s">
        <v>1962</v>
      </c>
      <c r="L408" s="3" t="str">
        <f t="shared" si="1"/>
        <v>Outstanding</v>
      </c>
      <c r="M408" s="11" t="s">
        <v>19</v>
      </c>
    </row>
    <row r="409" spans="1:13" ht="60" customHeight="1" x14ac:dyDescent="0.35">
      <c r="A409" s="9" t="s">
        <v>1963</v>
      </c>
      <c r="B409" s="1" t="s">
        <v>1964</v>
      </c>
      <c r="C409" s="2" t="s">
        <v>25</v>
      </c>
      <c r="D409" s="3" t="s">
        <v>16</v>
      </c>
      <c r="E409" s="3" t="s">
        <v>17</v>
      </c>
      <c r="F409" s="3" t="s">
        <v>18</v>
      </c>
      <c r="G409" s="3" t="s">
        <v>19</v>
      </c>
      <c r="H409" s="4" t="s">
        <v>19</v>
      </c>
      <c r="I409" s="1" t="s">
        <v>1965</v>
      </c>
      <c r="J409" s="1" t="s">
        <v>1966</v>
      </c>
      <c r="K409" s="1" t="s">
        <v>1967</v>
      </c>
      <c r="L409" s="3" t="str">
        <f t="shared" si="1"/>
        <v>Outstanding</v>
      </c>
      <c r="M409" s="11" t="s">
        <v>19</v>
      </c>
    </row>
    <row r="410" spans="1:13" ht="60" customHeight="1" x14ac:dyDescent="0.35">
      <c r="A410" s="9" t="s">
        <v>1968</v>
      </c>
      <c r="B410" s="1" t="s">
        <v>1969</v>
      </c>
      <c r="C410" s="2" t="s">
        <v>25</v>
      </c>
      <c r="D410" s="3" t="s">
        <v>16</v>
      </c>
      <c r="E410" s="3" t="s">
        <v>17</v>
      </c>
      <c r="F410" s="3" t="s">
        <v>18</v>
      </c>
      <c r="G410" s="3" t="s">
        <v>19</v>
      </c>
      <c r="H410" s="4" t="s">
        <v>19</v>
      </c>
      <c r="I410" s="1" t="s">
        <v>1970</v>
      </c>
      <c r="J410" s="1" t="s">
        <v>1935</v>
      </c>
      <c r="K410" s="1" t="s">
        <v>1971</v>
      </c>
      <c r="L410" s="3" t="str">
        <f t="shared" si="1"/>
        <v>Outstanding</v>
      </c>
      <c r="M410" s="11" t="s">
        <v>19</v>
      </c>
    </row>
    <row r="411" spans="1:13" ht="60" customHeight="1" x14ac:dyDescent="0.35">
      <c r="A411" s="9" t="s">
        <v>1972</v>
      </c>
      <c r="B411" s="1" t="s">
        <v>1973</v>
      </c>
      <c r="C411" s="2" t="s">
        <v>25</v>
      </c>
      <c r="D411" s="3" t="s">
        <v>16</v>
      </c>
      <c r="E411" s="3" t="s">
        <v>17</v>
      </c>
      <c r="F411" s="3" t="s">
        <v>18</v>
      </c>
      <c r="G411" s="3" t="s">
        <v>19</v>
      </c>
      <c r="H411" s="4" t="s">
        <v>19</v>
      </c>
      <c r="I411" s="1" t="s">
        <v>1974</v>
      </c>
      <c r="J411" s="1" t="s">
        <v>1953</v>
      </c>
      <c r="K411" s="1" t="s">
        <v>1975</v>
      </c>
      <c r="L411" s="3" t="str">
        <f t="shared" si="1"/>
        <v>Outstanding</v>
      </c>
      <c r="M411" s="11" t="s">
        <v>19</v>
      </c>
    </row>
    <row r="412" spans="1:13" ht="60" customHeight="1" x14ac:dyDescent="0.35">
      <c r="A412" s="9" t="s">
        <v>1976</v>
      </c>
      <c r="B412" s="1" t="s">
        <v>1977</v>
      </c>
      <c r="C412" s="2" t="s">
        <v>25</v>
      </c>
      <c r="D412" s="3" t="s">
        <v>16</v>
      </c>
      <c r="E412" s="3" t="s">
        <v>17</v>
      </c>
      <c r="F412" s="3" t="s">
        <v>18</v>
      </c>
      <c r="G412" s="3" t="s">
        <v>19</v>
      </c>
      <c r="H412" s="4" t="s">
        <v>19</v>
      </c>
      <c r="I412" s="1" t="s">
        <v>1978</v>
      </c>
      <c r="J412" s="1" t="s">
        <v>1979</v>
      </c>
      <c r="K412" s="1" t="s">
        <v>1980</v>
      </c>
      <c r="L412" s="3" t="str">
        <f t="shared" si="1"/>
        <v>Outstanding</v>
      </c>
      <c r="M412" s="11" t="s">
        <v>19</v>
      </c>
    </row>
    <row r="413" spans="1:13" ht="60" customHeight="1" x14ac:dyDescent="0.35">
      <c r="A413" s="9" t="s">
        <v>1981</v>
      </c>
      <c r="B413" s="1" t="s">
        <v>1982</v>
      </c>
      <c r="C413" s="2" t="s">
        <v>25</v>
      </c>
      <c r="D413" s="3" t="s">
        <v>16</v>
      </c>
      <c r="E413" s="3" t="s">
        <v>17</v>
      </c>
      <c r="F413" s="3" t="s">
        <v>18</v>
      </c>
      <c r="G413" s="3" t="s">
        <v>19</v>
      </c>
      <c r="H413" s="4" t="s">
        <v>19</v>
      </c>
      <c r="I413" s="1" t="s">
        <v>1983</v>
      </c>
      <c r="J413" s="1" t="s">
        <v>1984</v>
      </c>
      <c r="K413" s="1" t="s">
        <v>1985</v>
      </c>
      <c r="L413" s="3" t="str">
        <f t="shared" si="1"/>
        <v>Outstanding</v>
      </c>
      <c r="M413" s="11" t="s">
        <v>19</v>
      </c>
    </row>
    <row r="414" spans="1:13" ht="60" customHeight="1" x14ac:dyDescent="0.35">
      <c r="A414" s="9" t="s">
        <v>1986</v>
      </c>
      <c r="B414" s="1" t="s">
        <v>1987</v>
      </c>
      <c r="C414" s="2" t="s">
        <v>25</v>
      </c>
      <c r="D414" s="3" t="s">
        <v>16</v>
      </c>
      <c r="E414" s="3" t="s">
        <v>17</v>
      </c>
      <c r="F414" s="3" t="s">
        <v>18</v>
      </c>
      <c r="G414" s="3" t="s">
        <v>19</v>
      </c>
      <c r="H414" s="4" t="s">
        <v>19</v>
      </c>
      <c r="I414" s="1" t="s">
        <v>1988</v>
      </c>
      <c r="J414" s="1" t="s">
        <v>1989</v>
      </c>
      <c r="K414" s="1" t="s">
        <v>1990</v>
      </c>
      <c r="L414" s="3" t="str">
        <f t="shared" si="1"/>
        <v>Outstanding</v>
      </c>
      <c r="M414" s="11" t="s">
        <v>19</v>
      </c>
    </row>
    <row r="415" spans="1:13" ht="60" customHeight="1" x14ac:dyDescent="0.35">
      <c r="A415" s="9" t="s">
        <v>1991</v>
      </c>
      <c r="B415" s="1" t="s">
        <v>1992</v>
      </c>
      <c r="C415" s="2" t="s">
        <v>25</v>
      </c>
      <c r="D415" s="3" t="s">
        <v>16</v>
      </c>
      <c r="E415" s="3" t="s">
        <v>17</v>
      </c>
      <c r="F415" s="3" t="s">
        <v>18</v>
      </c>
      <c r="G415" s="3" t="s">
        <v>19</v>
      </c>
      <c r="H415" s="4" t="s">
        <v>19</v>
      </c>
      <c r="I415" s="1" t="s">
        <v>1993</v>
      </c>
      <c r="J415" s="1" t="s">
        <v>1994</v>
      </c>
      <c r="K415" s="1" t="s">
        <v>1995</v>
      </c>
      <c r="L415" s="3" t="str">
        <f t="shared" si="1"/>
        <v>Outstanding</v>
      </c>
      <c r="M415" s="11" t="s">
        <v>19</v>
      </c>
    </row>
    <row r="416" spans="1:13" ht="60" customHeight="1" x14ac:dyDescent="0.35">
      <c r="A416" s="9" t="s">
        <v>1996</v>
      </c>
      <c r="B416" s="1" t="s">
        <v>1997</v>
      </c>
      <c r="C416" s="2" t="s">
        <v>25</v>
      </c>
      <c r="D416" s="3" t="s">
        <v>16</v>
      </c>
      <c r="E416" s="3" t="s">
        <v>17</v>
      </c>
      <c r="F416" s="3" t="s">
        <v>18</v>
      </c>
      <c r="G416" s="3" t="s">
        <v>19</v>
      </c>
      <c r="H416" s="4" t="s">
        <v>19</v>
      </c>
      <c r="I416" s="1" t="s">
        <v>1998</v>
      </c>
      <c r="J416" s="1" t="s">
        <v>1999</v>
      </c>
      <c r="K416" s="1" t="s">
        <v>2000</v>
      </c>
      <c r="L416" s="3" t="str">
        <f t="shared" si="1"/>
        <v>Outstanding</v>
      </c>
      <c r="M416" s="11" t="s">
        <v>19</v>
      </c>
    </row>
    <row r="417" spans="1:13" ht="60" customHeight="1" x14ac:dyDescent="0.35">
      <c r="A417" s="9" t="s">
        <v>2001</v>
      </c>
      <c r="B417" s="1" t="s">
        <v>2002</v>
      </c>
      <c r="C417" s="2" t="s">
        <v>25</v>
      </c>
      <c r="D417" s="3" t="s">
        <v>16</v>
      </c>
      <c r="E417" s="3" t="s">
        <v>17</v>
      </c>
      <c r="F417" s="3" t="s">
        <v>18</v>
      </c>
      <c r="G417" s="3" t="s">
        <v>19</v>
      </c>
      <c r="H417" s="4" t="s">
        <v>19</v>
      </c>
      <c r="I417" s="1" t="s">
        <v>2003</v>
      </c>
      <c r="J417" s="1" t="s">
        <v>2004</v>
      </c>
      <c r="K417" s="1" t="s">
        <v>2005</v>
      </c>
      <c r="L417" s="3" t="str">
        <f t="shared" si="1"/>
        <v>Outstanding</v>
      </c>
      <c r="M417" s="11" t="s">
        <v>19</v>
      </c>
    </row>
    <row r="418" spans="1:13" ht="60" customHeight="1" x14ac:dyDescent="0.35">
      <c r="A418" s="9" t="s">
        <v>2006</v>
      </c>
      <c r="B418" s="1" t="s">
        <v>2007</v>
      </c>
      <c r="C418" s="2" t="s">
        <v>25</v>
      </c>
      <c r="D418" s="3" t="s">
        <v>16</v>
      </c>
      <c r="E418" s="3" t="s">
        <v>17</v>
      </c>
      <c r="F418" s="3" t="s">
        <v>18</v>
      </c>
      <c r="G418" s="3" t="s">
        <v>19</v>
      </c>
      <c r="H418" s="4" t="s">
        <v>19</v>
      </c>
      <c r="I418" s="1" t="s">
        <v>2008</v>
      </c>
      <c r="J418" s="1" t="s">
        <v>2004</v>
      </c>
      <c r="K418" s="1" t="s">
        <v>2009</v>
      </c>
      <c r="L418" s="3" t="str">
        <f t="shared" si="1"/>
        <v>Outstanding</v>
      </c>
      <c r="M418" s="11" t="s">
        <v>19</v>
      </c>
    </row>
    <row r="419" spans="1:13" ht="60" customHeight="1" x14ac:dyDescent="0.35">
      <c r="A419" s="9" t="s">
        <v>2010</v>
      </c>
      <c r="B419" s="1" t="s">
        <v>2011</v>
      </c>
      <c r="C419" s="2" t="s">
        <v>25</v>
      </c>
      <c r="D419" s="3" t="s">
        <v>16</v>
      </c>
      <c r="E419" s="3" t="s">
        <v>17</v>
      </c>
      <c r="F419" s="3" t="s">
        <v>18</v>
      </c>
      <c r="G419" s="3" t="s">
        <v>19</v>
      </c>
      <c r="H419" s="4" t="s">
        <v>19</v>
      </c>
      <c r="I419" s="1" t="s">
        <v>2012</v>
      </c>
      <c r="J419" s="1" t="s">
        <v>2013</v>
      </c>
      <c r="K419" s="1" t="s">
        <v>2014</v>
      </c>
      <c r="L419" s="3" t="str">
        <f t="shared" si="1"/>
        <v>Outstanding</v>
      </c>
      <c r="M419" s="11" t="s">
        <v>19</v>
      </c>
    </row>
    <row r="420" spans="1:13" ht="60" customHeight="1" x14ac:dyDescent="0.35">
      <c r="A420" s="9" t="s">
        <v>2015</v>
      </c>
      <c r="B420" s="1" t="s">
        <v>2016</v>
      </c>
      <c r="C420" s="2" t="s">
        <v>25</v>
      </c>
      <c r="D420" s="3" t="s">
        <v>16</v>
      </c>
      <c r="E420" s="3" t="s">
        <v>17</v>
      </c>
      <c r="F420" s="3" t="s">
        <v>18</v>
      </c>
      <c r="G420" s="3" t="s">
        <v>19</v>
      </c>
      <c r="H420" s="4" t="s">
        <v>19</v>
      </c>
      <c r="I420" s="1" t="s">
        <v>2017</v>
      </c>
      <c r="J420" s="1" t="s">
        <v>2013</v>
      </c>
      <c r="K420" s="1" t="s">
        <v>2018</v>
      </c>
      <c r="L420" s="3" t="str">
        <f t="shared" si="1"/>
        <v>Outstanding</v>
      </c>
      <c r="M420" s="11" t="s">
        <v>19</v>
      </c>
    </row>
    <row r="421" spans="1:13" ht="60" customHeight="1" x14ac:dyDescent="0.35">
      <c r="A421" s="9" t="s">
        <v>2019</v>
      </c>
      <c r="B421" s="1" t="s">
        <v>2020</v>
      </c>
      <c r="C421" s="2" t="s">
        <v>25</v>
      </c>
      <c r="D421" s="3" t="s">
        <v>16</v>
      </c>
      <c r="E421" s="3" t="s">
        <v>17</v>
      </c>
      <c r="F421" s="3" t="s">
        <v>18</v>
      </c>
      <c r="G421" s="3" t="s">
        <v>19</v>
      </c>
      <c r="H421" s="4" t="s">
        <v>19</v>
      </c>
      <c r="I421" s="1" t="s">
        <v>2021</v>
      </c>
      <c r="J421" s="1" t="s">
        <v>2022</v>
      </c>
      <c r="K421" s="1" t="s">
        <v>2023</v>
      </c>
      <c r="L421" s="3" t="str">
        <f t="shared" si="1"/>
        <v>Outstanding</v>
      </c>
      <c r="M421" s="11" t="s">
        <v>19</v>
      </c>
    </row>
    <row r="422" spans="1:13" ht="60" customHeight="1" x14ac:dyDescent="0.35">
      <c r="A422" s="9" t="s">
        <v>2024</v>
      </c>
      <c r="B422" s="1" t="s">
        <v>2025</v>
      </c>
      <c r="C422" s="2" t="s">
        <v>25</v>
      </c>
      <c r="D422" s="3" t="s">
        <v>16</v>
      </c>
      <c r="E422" s="3" t="s">
        <v>17</v>
      </c>
      <c r="F422" s="3" t="s">
        <v>18</v>
      </c>
      <c r="G422" s="3" t="s">
        <v>19</v>
      </c>
      <c r="H422" s="4" t="s">
        <v>19</v>
      </c>
      <c r="I422" s="1" t="s">
        <v>2026</v>
      </c>
      <c r="J422" s="1" t="s">
        <v>2027</v>
      </c>
      <c r="K422" s="1" t="s">
        <v>2028</v>
      </c>
      <c r="L422" s="3" t="str">
        <f t="shared" si="1"/>
        <v>Outstanding</v>
      </c>
      <c r="M422" s="11" t="s">
        <v>19</v>
      </c>
    </row>
    <row r="423" spans="1:13" ht="60" customHeight="1" x14ac:dyDescent="0.35">
      <c r="A423" s="9" t="s">
        <v>2029</v>
      </c>
      <c r="B423" s="1" t="s">
        <v>2030</v>
      </c>
      <c r="C423" s="2" t="s">
        <v>25</v>
      </c>
      <c r="D423" s="3" t="s">
        <v>16</v>
      </c>
      <c r="E423" s="3" t="s">
        <v>17</v>
      </c>
      <c r="F423" s="3" t="s">
        <v>18</v>
      </c>
      <c r="G423" s="3" t="s">
        <v>19</v>
      </c>
      <c r="H423" s="4" t="s">
        <v>19</v>
      </c>
      <c r="I423" s="1" t="s">
        <v>2031</v>
      </c>
      <c r="J423" s="1" t="s">
        <v>2027</v>
      </c>
      <c r="K423" s="1" t="s">
        <v>2032</v>
      </c>
      <c r="L423" s="3" t="str">
        <f t="shared" si="1"/>
        <v>Outstanding</v>
      </c>
      <c r="M423" s="11" t="s">
        <v>19</v>
      </c>
    </row>
    <row r="424" spans="1:13" ht="60" customHeight="1" x14ac:dyDescent="0.35">
      <c r="A424" s="9" t="s">
        <v>2033</v>
      </c>
      <c r="B424" s="1" t="s">
        <v>2034</v>
      </c>
      <c r="C424" s="2" t="s">
        <v>25</v>
      </c>
      <c r="D424" s="3" t="s">
        <v>16</v>
      </c>
      <c r="E424" s="3" t="s">
        <v>17</v>
      </c>
      <c r="F424" s="3" t="s">
        <v>18</v>
      </c>
      <c r="G424" s="3" t="s">
        <v>19</v>
      </c>
      <c r="H424" s="4" t="s">
        <v>19</v>
      </c>
      <c r="I424" s="1" t="s">
        <v>2035</v>
      </c>
      <c r="J424" s="1" t="s">
        <v>2036</v>
      </c>
      <c r="K424" s="1" t="s">
        <v>2037</v>
      </c>
      <c r="L424" s="3" t="str">
        <f t="shared" si="1"/>
        <v>Outstanding</v>
      </c>
      <c r="M424" s="11" t="s">
        <v>19</v>
      </c>
    </row>
    <row r="425" spans="1:13" ht="60" customHeight="1" x14ac:dyDescent="0.35">
      <c r="A425" s="9" t="s">
        <v>2038</v>
      </c>
      <c r="B425" s="1" t="s">
        <v>2039</v>
      </c>
      <c r="C425" s="2" t="s">
        <v>25</v>
      </c>
      <c r="D425" s="3" t="s">
        <v>16</v>
      </c>
      <c r="E425" s="3" t="s">
        <v>17</v>
      </c>
      <c r="F425" s="3" t="s">
        <v>18</v>
      </c>
      <c r="G425" s="3" t="s">
        <v>19</v>
      </c>
      <c r="H425" s="4" t="s">
        <v>19</v>
      </c>
      <c r="I425" s="1" t="s">
        <v>2040</v>
      </c>
      <c r="J425" s="1" t="s">
        <v>2027</v>
      </c>
      <c r="K425" s="1" t="s">
        <v>2041</v>
      </c>
      <c r="L425" s="3" t="str">
        <f t="shared" si="1"/>
        <v>Outstanding</v>
      </c>
      <c r="M425" s="11" t="s">
        <v>19</v>
      </c>
    </row>
    <row r="426" spans="1:13" ht="60" customHeight="1" x14ac:dyDescent="0.35">
      <c r="A426" s="9" t="s">
        <v>2042</v>
      </c>
      <c r="B426" s="1" t="s">
        <v>2043</v>
      </c>
      <c r="C426" s="2" t="s">
        <v>25</v>
      </c>
      <c r="D426" s="3" t="s">
        <v>16</v>
      </c>
      <c r="E426" s="3" t="s">
        <v>17</v>
      </c>
      <c r="F426" s="3" t="s">
        <v>18</v>
      </c>
      <c r="G426" s="3" t="s">
        <v>19</v>
      </c>
      <c r="H426" s="4" t="s">
        <v>19</v>
      </c>
      <c r="I426" s="1" t="s">
        <v>2044</v>
      </c>
      <c r="J426" s="1" t="s">
        <v>2045</v>
      </c>
      <c r="K426" s="1" t="s">
        <v>2046</v>
      </c>
      <c r="L426" s="3" t="str">
        <f t="shared" si="1"/>
        <v>Outstanding</v>
      </c>
      <c r="M426" s="11" t="s">
        <v>19</v>
      </c>
    </row>
    <row r="427" spans="1:13" ht="60" customHeight="1" x14ac:dyDescent="0.35">
      <c r="A427" s="9" t="s">
        <v>2047</v>
      </c>
      <c r="B427" s="1" t="s">
        <v>2048</v>
      </c>
      <c r="C427" s="2" t="s">
        <v>25</v>
      </c>
      <c r="D427" s="3" t="s">
        <v>16</v>
      </c>
      <c r="E427" s="3" t="s">
        <v>17</v>
      </c>
      <c r="F427" s="3" t="s">
        <v>18</v>
      </c>
      <c r="G427" s="3" t="s">
        <v>19</v>
      </c>
      <c r="H427" s="4" t="s">
        <v>19</v>
      </c>
      <c r="I427" s="1" t="s">
        <v>2049</v>
      </c>
      <c r="J427" s="1" t="s">
        <v>2050</v>
      </c>
      <c r="K427" s="1" t="s">
        <v>2051</v>
      </c>
      <c r="L427" s="3" t="str">
        <f t="shared" si="1"/>
        <v>Outstanding</v>
      </c>
      <c r="M427" s="11" t="s">
        <v>19</v>
      </c>
    </row>
    <row r="428" spans="1:13" ht="60" customHeight="1" x14ac:dyDescent="0.35">
      <c r="A428" s="9" t="s">
        <v>2052</v>
      </c>
      <c r="B428" s="1" t="s">
        <v>2053</v>
      </c>
      <c r="C428" s="2" t="s">
        <v>25</v>
      </c>
      <c r="D428" s="3" t="s">
        <v>16</v>
      </c>
      <c r="E428" s="3" t="s">
        <v>17</v>
      </c>
      <c r="F428" s="3" t="s">
        <v>18</v>
      </c>
      <c r="G428" s="3" t="s">
        <v>19</v>
      </c>
      <c r="H428" s="4" t="s">
        <v>19</v>
      </c>
      <c r="I428" s="1" t="s">
        <v>2054</v>
      </c>
      <c r="J428" s="1" t="s">
        <v>2055</v>
      </c>
      <c r="K428" s="1" t="s">
        <v>2056</v>
      </c>
      <c r="L428" s="3" t="str">
        <f t="shared" si="1"/>
        <v>Outstanding</v>
      </c>
      <c r="M428" s="11" t="s">
        <v>19</v>
      </c>
    </row>
    <row r="429" spans="1:13" ht="60" customHeight="1" x14ac:dyDescent="0.35">
      <c r="A429" s="9" t="s">
        <v>2057</v>
      </c>
      <c r="B429" s="1" t="s">
        <v>2058</v>
      </c>
      <c r="C429" s="2" t="s">
        <v>25</v>
      </c>
      <c r="D429" s="3" t="s">
        <v>16</v>
      </c>
      <c r="E429" s="3" t="s">
        <v>17</v>
      </c>
      <c r="F429" s="3" t="s">
        <v>18</v>
      </c>
      <c r="G429" s="3" t="s">
        <v>19</v>
      </c>
      <c r="H429" s="4" t="s">
        <v>19</v>
      </c>
      <c r="I429" s="1" t="s">
        <v>2059</v>
      </c>
      <c r="J429" s="1" t="s">
        <v>2060</v>
      </c>
      <c r="K429" s="1" t="s">
        <v>2061</v>
      </c>
      <c r="L429" s="3" t="str">
        <f t="shared" si="1"/>
        <v>Outstanding</v>
      </c>
      <c r="M429" s="11" t="s">
        <v>19</v>
      </c>
    </row>
    <row r="430" spans="1:13" ht="60" customHeight="1" x14ac:dyDescent="0.35">
      <c r="A430" s="9" t="s">
        <v>2062</v>
      </c>
      <c r="B430" s="1" t="s">
        <v>2063</v>
      </c>
      <c r="C430" s="2" t="s">
        <v>25</v>
      </c>
      <c r="D430" s="3" t="s">
        <v>16</v>
      </c>
      <c r="E430" s="3" t="s">
        <v>17</v>
      </c>
      <c r="F430" s="3" t="s">
        <v>18</v>
      </c>
      <c r="G430" s="3" t="s">
        <v>19</v>
      </c>
      <c r="H430" s="4" t="s">
        <v>19</v>
      </c>
      <c r="I430" s="1" t="s">
        <v>2064</v>
      </c>
      <c r="J430" s="1" t="s">
        <v>2065</v>
      </c>
      <c r="K430" s="1" t="s">
        <v>2066</v>
      </c>
      <c r="L430" s="3" t="str">
        <f t="shared" si="1"/>
        <v>Outstanding</v>
      </c>
      <c r="M430" s="11" t="s">
        <v>19</v>
      </c>
    </row>
    <row r="431" spans="1:13" ht="60" customHeight="1" x14ac:dyDescent="0.35">
      <c r="A431" s="9" t="s">
        <v>2067</v>
      </c>
      <c r="B431" s="1" t="s">
        <v>2068</v>
      </c>
      <c r="C431" s="2" t="s">
        <v>15</v>
      </c>
      <c r="D431" s="3" t="s">
        <v>16</v>
      </c>
      <c r="E431" s="3" t="s">
        <v>17</v>
      </c>
      <c r="F431" s="3" t="s">
        <v>18</v>
      </c>
      <c r="G431" s="3" t="s">
        <v>19</v>
      </c>
      <c r="H431" s="4" t="s">
        <v>19</v>
      </c>
      <c r="I431" s="1" t="s">
        <v>2069</v>
      </c>
      <c r="J431" s="1" t="s">
        <v>2070</v>
      </c>
      <c r="K431" s="1" t="s">
        <v>2071</v>
      </c>
      <c r="L431" s="3" t="str">
        <f t="shared" si="1"/>
        <v>Outstanding</v>
      </c>
      <c r="M431" s="11" t="s">
        <v>19</v>
      </c>
    </row>
    <row r="432" spans="1:13" ht="60" customHeight="1" x14ac:dyDescent="0.35">
      <c r="A432" s="9" t="s">
        <v>2072</v>
      </c>
      <c r="B432" s="1" t="s">
        <v>2073</v>
      </c>
      <c r="C432" s="2" t="s">
        <v>25</v>
      </c>
      <c r="D432" s="3" t="s">
        <v>16</v>
      </c>
      <c r="E432" s="3" t="s">
        <v>17</v>
      </c>
      <c r="F432" s="3" t="s">
        <v>18</v>
      </c>
      <c r="G432" s="3" t="s">
        <v>19</v>
      </c>
      <c r="H432" s="4" t="s">
        <v>19</v>
      </c>
      <c r="I432" s="1" t="s">
        <v>2074</v>
      </c>
      <c r="J432" s="1" t="s">
        <v>2075</v>
      </c>
      <c r="K432" s="1" t="s">
        <v>2076</v>
      </c>
      <c r="L432" s="3" t="str">
        <f t="shared" si="1"/>
        <v>Outstanding</v>
      </c>
      <c r="M432" s="11" t="s">
        <v>19</v>
      </c>
    </row>
    <row r="433" spans="1:13" ht="60" customHeight="1" x14ac:dyDescent="0.35">
      <c r="A433" s="9" t="s">
        <v>2077</v>
      </c>
      <c r="B433" s="1" t="s">
        <v>2078</v>
      </c>
      <c r="C433" s="2" t="s">
        <v>15</v>
      </c>
      <c r="D433" s="3" t="s">
        <v>16</v>
      </c>
      <c r="E433" s="3" t="s">
        <v>17</v>
      </c>
      <c r="F433" s="3" t="s">
        <v>18</v>
      </c>
      <c r="G433" s="3" t="s">
        <v>19</v>
      </c>
      <c r="H433" s="4" t="s">
        <v>19</v>
      </c>
      <c r="I433" s="1" t="s">
        <v>2079</v>
      </c>
      <c r="J433" s="1" t="s">
        <v>2080</v>
      </c>
      <c r="K433" s="1" t="s">
        <v>2081</v>
      </c>
      <c r="L433" s="3" t="str">
        <f t="shared" si="1"/>
        <v>Outstanding</v>
      </c>
      <c r="M433" s="11" t="s">
        <v>19</v>
      </c>
    </row>
    <row r="434" spans="1:13" ht="60" customHeight="1" x14ac:dyDescent="0.35">
      <c r="A434" s="9" t="s">
        <v>2082</v>
      </c>
      <c r="B434" s="1" t="s">
        <v>2083</v>
      </c>
      <c r="C434" s="2" t="s">
        <v>25</v>
      </c>
      <c r="D434" s="3" t="s">
        <v>16</v>
      </c>
      <c r="E434" s="3" t="s">
        <v>17</v>
      </c>
      <c r="F434" s="3" t="s">
        <v>18</v>
      </c>
      <c r="G434" s="3" t="s">
        <v>19</v>
      </c>
      <c r="H434" s="4" t="s">
        <v>19</v>
      </c>
      <c r="I434" s="1" t="s">
        <v>2084</v>
      </c>
      <c r="J434" s="1" t="s">
        <v>2085</v>
      </c>
      <c r="K434" s="1" t="s">
        <v>2086</v>
      </c>
      <c r="L434" s="3" t="str">
        <f t="shared" si="1"/>
        <v>Outstanding</v>
      </c>
      <c r="M434" s="11" t="s">
        <v>19</v>
      </c>
    </row>
    <row r="435" spans="1:13" ht="60" customHeight="1" x14ac:dyDescent="0.35">
      <c r="A435" s="9" t="s">
        <v>2087</v>
      </c>
      <c r="B435" s="1" t="s">
        <v>2088</v>
      </c>
      <c r="C435" s="2" t="s">
        <v>15</v>
      </c>
      <c r="D435" s="3" t="s">
        <v>16</v>
      </c>
      <c r="E435" s="3" t="s">
        <v>17</v>
      </c>
      <c r="F435" s="3" t="s">
        <v>18</v>
      </c>
      <c r="G435" s="3" t="s">
        <v>19</v>
      </c>
      <c r="H435" s="4" t="s">
        <v>19</v>
      </c>
      <c r="I435" s="1" t="s">
        <v>2089</v>
      </c>
      <c r="J435" s="1" t="s">
        <v>2090</v>
      </c>
      <c r="K435" s="1" t="s">
        <v>2091</v>
      </c>
      <c r="L435" s="3" t="str">
        <f t="shared" si="1"/>
        <v>Outstanding</v>
      </c>
      <c r="M435" s="11" t="s">
        <v>19</v>
      </c>
    </row>
    <row r="436" spans="1:13" ht="60" customHeight="1" x14ac:dyDescent="0.35">
      <c r="A436" s="9" t="s">
        <v>2092</v>
      </c>
      <c r="B436" s="1" t="s">
        <v>2093</v>
      </c>
      <c r="C436" s="2" t="s">
        <v>15</v>
      </c>
      <c r="D436" s="3" t="s">
        <v>16</v>
      </c>
      <c r="E436" s="3" t="s">
        <v>17</v>
      </c>
      <c r="F436" s="3" t="s">
        <v>18</v>
      </c>
      <c r="G436" s="3" t="s">
        <v>19</v>
      </c>
      <c r="H436" s="4" t="s">
        <v>19</v>
      </c>
      <c r="I436" s="1" t="s">
        <v>2094</v>
      </c>
      <c r="J436" s="1" t="s">
        <v>2090</v>
      </c>
      <c r="K436" s="1" t="s">
        <v>2095</v>
      </c>
      <c r="L436" s="3" t="str">
        <f t="shared" si="1"/>
        <v>Outstanding</v>
      </c>
      <c r="M436" s="11" t="s">
        <v>19</v>
      </c>
    </row>
    <row r="437" spans="1:13" ht="60" customHeight="1" x14ac:dyDescent="0.35">
      <c r="A437" s="9" t="s">
        <v>2096</v>
      </c>
      <c r="B437" s="1" t="s">
        <v>2097</v>
      </c>
      <c r="C437" s="2" t="s">
        <v>15</v>
      </c>
      <c r="D437" s="3" t="s">
        <v>16</v>
      </c>
      <c r="E437" s="3" t="s">
        <v>17</v>
      </c>
      <c r="F437" s="3" t="s">
        <v>18</v>
      </c>
      <c r="G437" s="3" t="s">
        <v>19</v>
      </c>
      <c r="H437" s="4" t="s">
        <v>19</v>
      </c>
      <c r="I437" s="1" t="s">
        <v>2098</v>
      </c>
      <c r="J437" s="1" t="s">
        <v>2090</v>
      </c>
      <c r="K437" s="1" t="s">
        <v>2099</v>
      </c>
      <c r="L437" s="3" t="str">
        <f t="shared" si="1"/>
        <v>Outstanding</v>
      </c>
      <c r="M437" s="11" t="s">
        <v>19</v>
      </c>
    </row>
    <row r="438" spans="1:13" ht="60" customHeight="1" x14ac:dyDescent="0.35">
      <c r="A438" s="9" t="s">
        <v>2100</v>
      </c>
      <c r="B438" s="1" t="s">
        <v>2101</v>
      </c>
      <c r="C438" s="2" t="s">
        <v>15</v>
      </c>
      <c r="D438" s="3" t="s">
        <v>16</v>
      </c>
      <c r="E438" s="3" t="s">
        <v>17</v>
      </c>
      <c r="F438" s="3" t="s">
        <v>18</v>
      </c>
      <c r="G438" s="3" t="s">
        <v>19</v>
      </c>
      <c r="H438" s="4" t="s">
        <v>19</v>
      </c>
      <c r="I438" s="1" t="s">
        <v>2102</v>
      </c>
      <c r="J438" s="1" t="s">
        <v>2103</v>
      </c>
      <c r="K438" s="1" t="s">
        <v>2104</v>
      </c>
      <c r="L438" s="3" t="str">
        <f t="shared" si="1"/>
        <v>Outstanding</v>
      </c>
      <c r="M438" s="11" t="s">
        <v>19</v>
      </c>
    </row>
    <row r="439" spans="1:13" ht="60" customHeight="1" x14ac:dyDescent="0.35">
      <c r="A439" s="9" t="s">
        <v>2105</v>
      </c>
      <c r="B439" s="1" t="s">
        <v>1093</v>
      </c>
      <c r="C439" s="2" t="s">
        <v>25</v>
      </c>
      <c r="D439" s="3" t="s">
        <v>16</v>
      </c>
      <c r="E439" s="3" t="s">
        <v>17</v>
      </c>
      <c r="F439" s="3" t="s">
        <v>18</v>
      </c>
      <c r="G439" s="3" t="s">
        <v>19</v>
      </c>
      <c r="H439" s="4" t="s">
        <v>19</v>
      </c>
      <c r="I439" s="1" t="s">
        <v>2106</v>
      </c>
      <c r="J439" s="1" t="s">
        <v>2107</v>
      </c>
      <c r="K439" s="1" t="s">
        <v>2108</v>
      </c>
      <c r="L439" s="3" t="str">
        <f t="shared" si="1"/>
        <v>Outstanding</v>
      </c>
      <c r="M439" s="11" t="s">
        <v>19</v>
      </c>
    </row>
    <row r="440" spans="1:13" ht="60" customHeight="1" x14ac:dyDescent="0.35">
      <c r="A440" s="9" t="s">
        <v>2109</v>
      </c>
      <c r="B440" s="1" t="s">
        <v>2110</v>
      </c>
      <c r="C440" s="2" t="s">
        <v>25</v>
      </c>
      <c r="D440" s="3" t="s">
        <v>16</v>
      </c>
      <c r="E440" s="3" t="s">
        <v>17</v>
      </c>
      <c r="F440" s="3" t="s">
        <v>18</v>
      </c>
      <c r="G440" s="3" t="s">
        <v>19</v>
      </c>
      <c r="H440" s="4" t="s">
        <v>19</v>
      </c>
      <c r="I440" s="1" t="s">
        <v>2111</v>
      </c>
      <c r="J440" s="1" t="s">
        <v>2112</v>
      </c>
      <c r="K440" s="1" t="s">
        <v>2113</v>
      </c>
      <c r="L440" s="3" t="str">
        <f t="shared" si="1"/>
        <v>Outstanding</v>
      </c>
      <c r="M440" s="11" t="s">
        <v>19</v>
      </c>
    </row>
    <row r="441" spans="1:13" ht="60" customHeight="1" x14ac:dyDescent="0.35">
      <c r="A441" s="9" t="s">
        <v>2114</v>
      </c>
      <c r="B441" s="1" t="s">
        <v>2115</v>
      </c>
      <c r="C441" s="2" t="s">
        <v>25</v>
      </c>
      <c r="D441" s="3" t="s">
        <v>16</v>
      </c>
      <c r="E441" s="3" t="s">
        <v>17</v>
      </c>
      <c r="F441" s="3" t="s">
        <v>18</v>
      </c>
      <c r="G441" s="3" t="s">
        <v>19</v>
      </c>
      <c r="H441" s="4" t="s">
        <v>19</v>
      </c>
      <c r="I441" s="1" t="s">
        <v>2116</v>
      </c>
      <c r="J441" s="1" t="s">
        <v>2112</v>
      </c>
      <c r="K441" s="1" t="s">
        <v>2117</v>
      </c>
      <c r="L441" s="3" t="str">
        <f t="shared" si="1"/>
        <v>Outstanding</v>
      </c>
      <c r="M441" s="11" t="s">
        <v>19</v>
      </c>
    </row>
    <row r="442" spans="1:13" ht="60" customHeight="1" x14ac:dyDescent="0.35">
      <c r="A442" s="9" t="s">
        <v>2118</v>
      </c>
      <c r="B442" s="1" t="s">
        <v>2119</v>
      </c>
      <c r="C442" s="2" t="s">
        <v>15</v>
      </c>
      <c r="D442" s="3" t="s">
        <v>16</v>
      </c>
      <c r="E442" s="3" t="s">
        <v>17</v>
      </c>
      <c r="F442" s="3" t="s">
        <v>18</v>
      </c>
      <c r="G442" s="3" t="s">
        <v>19</v>
      </c>
      <c r="H442" s="4" t="s">
        <v>19</v>
      </c>
      <c r="I442" s="1" t="s">
        <v>2120</v>
      </c>
      <c r="J442" s="1" t="s">
        <v>2121</v>
      </c>
      <c r="K442" s="1" t="s">
        <v>2122</v>
      </c>
      <c r="L442" s="3" t="str">
        <f t="shared" si="1"/>
        <v>Outstanding</v>
      </c>
      <c r="M442" s="11" t="s">
        <v>19</v>
      </c>
    </row>
    <row r="443" spans="1:13" ht="60" customHeight="1" x14ac:dyDescent="0.35">
      <c r="A443" s="9" t="s">
        <v>2123</v>
      </c>
      <c r="B443" s="1" t="s">
        <v>2124</v>
      </c>
      <c r="C443" s="2" t="s">
        <v>15</v>
      </c>
      <c r="D443" s="3" t="s">
        <v>16</v>
      </c>
      <c r="E443" s="3" t="s">
        <v>17</v>
      </c>
      <c r="F443" s="3" t="s">
        <v>18</v>
      </c>
      <c r="G443" s="3" t="s">
        <v>19</v>
      </c>
      <c r="H443" s="4" t="s">
        <v>19</v>
      </c>
      <c r="I443" s="1" t="s">
        <v>2125</v>
      </c>
      <c r="J443" s="1" t="s">
        <v>2121</v>
      </c>
      <c r="K443" s="1" t="s">
        <v>2126</v>
      </c>
      <c r="L443" s="3" t="str">
        <f t="shared" si="1"/>
        <v>Outstanding</v>
      </c>
      <c r="M443" s="11" t="s">
        <v>19</v>
      </c>
    </row>
    <row r="444" spans="1:13" ht="60" customHeight="1" x14ac:dyDescent="0.35">
      <c r="A444" s="9" t="s">
        <v>2127</v>
      </c>
      <c r="B444" s="1" t="s">
        <v>2128</v>
      </c>
      <c r="C444" s="2" t="s">
        <v>25</v>
      </c>
      <c r="D444" s="3" t="s">
        <v>16</v>
      </c>
      <c r="E444" s="3" t="s">
        <v>17</v>
      </c>
      <c r="F444" s="3" t="s">
        <v>18</v>
      </c>
      <c r="G444" s="3" t="s">
        <v>19</v>
      </c>
      <c r="H444" s="4" t="s">
        <v>19</v>
      </c>
      <c r="I444" s="1" t="s">
        <v>2129</v>
      </c>
      <c r="J444" s="1" t="s">
        <v>2130</v>
      </c>
      <c r="K444" s="1" t="s">
        <v>2131</v>
      </c>
      <c r="L444" s="3" t="str">
        <f t="shared" si="1"/>
        <v>Outstanding</v>
      </c>
      <c r="M444" s="11" t="s">
        <v>19</v>
      </c>
    </row>
    <row r="445" spans="1:13" ht="60" customHeight="1" x14ac:dyDescent="0.35">
      <c r="A445" s="9" t="s">
        <v>2132</v>
      </c>
      <c r="B445" s="1" t="s">
        <v>2133</v>
      </c>
      <c r="C445" s="2" t="s">
        <v>25</v>
      </c>
      <c r="D445" s="3" t="s">
        <v>16</v>
      </c>
      <c r="E445" s="3" t="s">
        <v>17</v>
      </c>
      <c r="F445" s="3" t="s">
        <v>18</v>
      </c>
      <c r="G445" s="3" t="s">
        <v>19</v>
      </c>
      <c r="H445" s="4" t="s">
        <v>19</v>
      </c>
      <c r="I445" s="1" t="s">
        <v>2134</v>
      </c>
      <c r="J445" s="1" t="s">
        <v>2135</v>
      </c>
      <c r="K445" s="1" t="s">
        <v>2136</v>
      </c>
      <c r="L445" s="3" t="str">
        <f t="shared" si="1"/>
        <v>Outstanding</v>
      </c>
      <c r="M445" s="11" t="s">
        <v>19</v>
      </c>
    </row>
    <row r="446" spans="1:13" ht="60" customHeight="1" x14ac:dyDescent="0.35">
      <c r="A446" s="9" t="s">
        <v>2137</v>
      </c>
      <c r="B446" s="1" t="s">
        <v>2138</v>
      </c>
      <c r="C446" s="2" t="s">
        <v>25</v>
      </c>
      <c r="D446" s="3" t="s">
        <v>16</v>
      </c>
      <c r="E446" s="3" t="s">
        <v>17</v>
      </c>
      <c r="F446" s="3" t="s">
        <v>18</v>
      </c>
      <c r="G446" s="3" t="s">
        <v>19</v>
      </c>
      <c r="H446" s="4" t="s">
        <v>19</v>
      </c>
      <c r="I446" s="1" t="s">
        <v>2139</v>
      </c>
      <c r="J446" s="1" t="s">
        <v>2140</v>
      </c>
      <c r="K446" s="1" t="s">
        <v>2141</v>
      </c>
      <c r="L446" s="3" t="str">
        <f t="shared" si="1"/>
        <v>Outstanding</v>
      </c>
      <c r="M446" s="11" t="s">
        <v>19</v>
      </c>
    </row>
    <row r="447" spans="1:13" ht="60" customHeight="1" x14ac:dyDescent="0.35">
      <c r="A447" s="10" t="s">
        <v>2142</v>
      </c>
      <c r="B447" s="5" t="s">
        <v>2143</v>
      </c>
      <c r="C447" s="6" t="s">
        <v>25</v>
      </c>
      <c r="D447" s="7" t="s">
        <v>16</v>
      </c>
      <c r="E447" s="7" t="s">
        <v>17</v>
      </c>
      <c r="F447" s="7" t="s">
        <v>18</v>
      </c>
      <c r="G447" s="7" t="s">
        <v>19</v>
      </c>
      <c r="H447" s="8" t="s">
        <v>19</v>
      </c>
      <c r="I447" s="5" t="s">
        <v>2144</v>
      </c>
      <c r="J447" s="5" t="s">
        <v>2145</v>
      </c>
      <c r="K447" s="5" t="s">
        <v>2146</v>
      </c>
      <c r="L447" s="7" t="str">
        <f t="shared" si="1"/>
        <v>Outstanding</v>
      </c>
      <c r="M447" s="12" t="s">
        <v>19</v>
      </c>
    </row>
    <row r="451" spans="1:4" ht="32" customHeight="1" x14ac:dyDescent="0.35">
      <c r="A451" s="288" t="s">
        <v>2147</v>
      </c>
      <c r="B451" s="288"/>
      <c r="C451" s="288"/>
      <c r="D451" s="288"/>
    </row>
  </sheetData>
  <mergeCells count="1">
    <mergeCell ref="A451:D451"/>
  </mergeCells>
  <conditionalFormatting sqref="C2:C44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44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44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44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447" xr:uid="{00000000-0002-0000-0200-000000000000}">
      <formula1>"Must,Should,Could,Won't,Unassigned"</formula1>
    </dataValidation>
    <dataValidation type="list" showErrorMessage="1" errorTitle="Invalid Value" error="Please select a value from the list: Low, Medium, High, Unassessed." sqref="E2:E447" xr:uid="{00000000-0002-0000-0200-000001000000}">
      <formula1>"Low,Medium,High,Unassessed"</formula1>
    </dataValidation>
    <dataValidation type="list" showErrorMessage="1" errorTitle="Invalid Value" error="Please select a value from the list: Phase1, Phase2, Phase3, Phase4, Phase5, Pending." sqref="F2:F44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7" xr:uid="{00000000-0002-0000-0200-000003000000}">
      <formula1>"Implemented,Testing,Failed,Compensated,Risk Accepted,N/A"</formula1>
    </dataValidation>
  </dataValidations>
  <hyperlinks>
    <hyperlink ref="A45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2296</v>
      </c>
      <c r="C2" s="305" t="s">
        <v>2296</v>
      </c>
      <c r="D2" s="305" t="s">
        <v>2296</v>
      </c>
      <c r="E2" s="305" t="s">
        <v>2296</v>
      </c>
      <c r="F2" s="305" t="s">
        <v>2296</v>
      </c>
      <c r="G2" s="305" t="s">
        <v>2296</v>
      </c>
      <c r="H2" s="309" t="s">
        <v>2297</v>
      </c>
      <c r="I2" s="309" t="s">
        <v>2297</v>
      </c>
      <c r="J2" s="309" t="s">
        <v>2297</v>
      </c>
      <c r="K2" s="309" t="s">
        <v>2297</v>
      </c>
      <c r="L2" s="309" t="s">
        <v>2297</v>
      </c>
      <c r="M2" s="308" t="s">
        <v>2298</v>
      </c>
      <c r="N2" s="308" t="s">
        <v>2298</v>
      </c>
      <c r="O2" s="310" t="s">
        <v>2299</v>
      </c>
      <c r="P2" s="310" t="s">
        <v>2299</v>
      </c>
      <c r="Q2" s="306" t="s">
        <v>11</v>
      </c>
      <c r="R2" s="306" t="s">
        <v>11</v>
      </c>
      <c r="S2" s="306" t="s">
        <v>11</v>
      </c>
      <c r="T2" s="307" t="s">
        <v>2300</v>
      </c>
    </row>
    <row r="3" spans="2:20" ht="35" customHeight="1" x14ac:dyDescent="0.35">
      <c r="B3" s="70" t="s">
        <v>2301</v>
      </c>
      <c r="C3" s="70" t="s">
        <v>2302</v>
      </c>
      <c r="D3" s="70" t="s">
        <v>2303</v>
      </c>
      <c r="E3" s="70" t="s">
        <v>2304</v>
      </c>
      <c r="F3" s="70" t="s">
        <v>2305</v>
      </c>
      <c r="G3" s="70" t="s">
        <v>9</v>
      </c>
      <c r="H3" s="71" t="s">
        <v>2306</v>
      </c>
      <c r="I3" s="71" t="s">
        <v>2307</v>
      </c>
      <c r="J3" s="71" t="s">
        <v>2308</v>
      </c>
      <c r="K3" s="71" t="s">
        <v>2309</v>
      </c>
      <c r="L3" s="71" t="s">
        <v>2241</v>
      </c>
      <c r="M3" s="72" t="s">
        <v>2310</v>
      </c>
      <c r="N3" s="72" t="s">
        <v>2311</v>
      </c>
      <c r="O3" s="73" t="s">
        <v>2312</v>
      </c>
      <c r="P3" s="73" t="s">
        <v>2313</v>
      </c>
      <c r="Q3" s="74" t="s">
        <v>11</v>
      </c>
      <c r="R3" s="74" t="s">
        <v>2314</v>
      </c>
      <c r="S3" s="74" t="s">
        <v>2315</v>
      </c>
      <c r="T3" s="75" t="s">
        <v>2316</v>
      </c>
    </row>
    <row r="4" spans="2:20" ht="60" customHeight="1" x14ac:dyDescent="0.35">
      <c r="B4" s="76" t="s">
        <v>2317</v>
      </c>
      <c r="C4" s="76" t="s">
        <v>2318</v>
      </c>
      <c r="D4" s="76" t="s">
        <v>2319</v>
      </c>
      <c r="E4" s="76" t="s">
        <v>2320</v>
      </c>
      <c r="F4" s="76" t="s">
        <v>2321</v>
      </c>
      <c r="G4" s="76" t="s">
        <v>2322</v>
      </c>
      <c r="H4" s="76" t="s">
        <v>2323</v>
      </c>
      <c r="I4" s="76" t="s">
        <v>2324</v>
      </c>
      <c r="J4" s="76" t="s">
        <v>2325</v>
      </c>
      <c r="K4" s="76" t="s">
        <v>2326</v>
      </c>
      <c r="L4" s="76" t="s">
        <v>2327</v>
      </c>
      <c r="M4" s="76" t="s">
        <v>2328</v>
      </c>
      <c r="N4" s="76" t="s">
        <v>2329</v>
      </c>
      <c r="O4" s="76" t="s">
        <v>2330</v>
      </c>
      <c r="P4" s="76" t="s">
        <v>2331</v>
      </c>
      <c r="Q4" s="76" t="s">
        <v>2332</v>
      </c>
      <c r="R4" s="76" t="s">
        <v>2333</v>
      </c>
      <c r="S4" s="76" t="s">
        <v>2334</v>
      </c>
      <c r="T4" s="76" t="s">
        <v>2335</v>
      </c>
    </row>
    <row r="5" spans="2:20" ht="60" customHeight="1" x14ac:dyDescent="0.35">
      <c r="B5" s="38" t="s">
        <v>2336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2337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2338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2339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2340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2341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2342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2343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2344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2345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2346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2347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2348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2349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2350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2351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2352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2353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2354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2355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2356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2357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2358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2359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2360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2361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2362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2363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2364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2365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2366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2367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2368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2369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2370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2371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2372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2373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2374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2375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2376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2377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2378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2379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2380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2381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2382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2383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2384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2385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2147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2386</v>
      </c>
      <c r="B1" s="104" t="s">
        <v>0</v>
      </c>
      <c r="C1" s="104" t="s">
        <v>2387</v>
      </c>
      <c r="D1" s="104" t="s">
        <v>9</v>
      </c>
      <c r="E1" s="104" t="s">
        <v>2388</v>
      </c>
      <c r="F1" s="104" t="s">
        <v>2389</v>
      </c>
      <c r="G1" s="104" t="s">
        <v>2390</v>
      </c>
      <c r="H1" s="104" t="s">
        <v>2391</v>
      </c>
      <c r="I1" s="104" t="s">
        <v>2392</v>
      </c>
      <c r="J1" s="104" t="s">
        <v>2393</v>
      </c>
      <c r="K1" s="104" t="s">
        <v>2394</v>
      </c>
      <c r="L1" s="104" t="s">
        <v>2395</v>
      </c>
      <c r="M1" s="104" t="s">
        <v>2396</v>
      </c>
      <c r="N1" s="104" t="s">
        <v>2397</v>
      </c>
      <c r="O1" s="104" t="s">
        <v>2398</v>
      </c>
      <c r="P1" s="104" t="s">
        <v>2399</v>
      </c>
      <c r="Q1" s="104" t="s">
        <v>2400</v>
      </c>
      <c r="R1" s="104" t="s">
        <v>2401</v>
      </c>
      <c r="S1" s="104" t="s">
        <v>2402</v>
      </c>
      <c r="T1" s="104" t="s">
        <v>2403</v>
      </c>
      <c r="U1" s="104" t="s">
        <v>2404</v>
      </c>
      <c r="V1" s="104" t="s">
        <v>2405</v>
      </c>
      <c r="W1" s="104" t="s">
        <v>2406</v>
      </c>
      <c r="X1" s="104" t="s">
        <v>2407</v>
      </c>
      <c r="Y1" s="104" t="s">
        <v>2408</v>
      </c>
      <c r="Z1" s="104" t="s">
        <v>2409</v>
      </c>
      <c r="AA1" s="104" t="s">
        <v>2410</v>
      </c>
      <c r="AB1" s="104" t="s">
        <v>2411</v>
      </c>
      <c r="AC1" s="104" t="s">
        <v>2412</v>
      </c>
      <c r="AD1" s="104" t="s">
        <v>2413</v>
      </c>
      <c r="AE1" s="104" t="s">
        <v>2414</v>
      </c>
      <c r="AF1" s="104" t="s">
        <v>2415</v>
      </c>
      <c r="AG1" s="104" t="s">
        <v>2416</v>
      </c>
      <c r="AH1" s="104" t="s">
        <v>2417</v>
      </c>
      <c r="AI1" s="104" t="s">
        <v>2418</v>
      </c>
      <c r="AJ1" s="104" t="s">
        <v>2419</v>
      </c>
      <c r="AK1" s="104" t="s">
        <v>2420</v>
      </c>
      <c r="AL1" s="104" t="s">
        <v>2421</v>
      </c>
      <c r="AM1" s="104" t="s">
        <v>2422</v>
      </c>
      <c r="AN1" s="104" t="s">
        <v>2423</v>
      </c>
      <c r="AO1" s="104" t="s">
        <v>2424</v>
      </c>
      <c r="AP1" s="104" t="s">
        <v>2425</v>
      </c>
      <c r="AQ1" s="104" t="s">
        <v>2426</v>
      </c>
      <c r="AR1" s="104" t="s">
        <v>2427</v>
      </c>
      <c r="AS1" s="104" t="s">
        <v>2428</v>
      </c>
      <c r="AT1" s="104" t="s">
        <v>2429</v>
      </c>
      <c r="AU1" s="104" t="s">
        <v>2430</v>
      </c>
      <c r="AV1" s="104" t="s">
        <v>2431</v>
      </c>
      <c r="AW1" s="105" t="s">
        <v>2432</v>
      </c>
    </row>
    <row r="2" spans="1:49" ht="60" customHeight="1" outlineLevel="1" x14ac:dyDescent="0.35">
      <c r="A2" s="97" t="s">
        <v>2433</v>
      </c>
      <c r="B2" s="80">
        <v>1</v>
      </c>
      <c r="C2" s="82" t="s">
        <v>19</v>
      </c>
      <c r="D2" s="84" t="s">
        <v>2434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2433</v>
      </c>
      <c r="B3" s="81" t="s">
        <v>2435</v>
      </c>
      <c r="C3" s="83" t="s">
        <v>2436</v>
      </c>
      <c r="D3" s="85" t="s">
        <v>2437</v>
      </c>
      <c r="E3" s="85" t="s">
        <v>2438</v>
      </c>
      <c r="F3" s="86" t="s">
        <v>2439</v>
      </c>
      <c r="G3" s="86" t="s">
        <v>2440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2433</v>
      </c>
      <c r="B4" s="81" t="s">
        <v>2441</v>
      </c>
      <c r="C4" s="83" t="s">
        <v>2442</v>
      </c>
      <c r="D4" s="85" t="s">
        <v>2443</v>
      </c>
      <c r="E4" s="85" t="s">
        <v>2444</v>
      </c>
      <c r="F4" s="86" t="s">
        <v>2439</v>
      </c>
      <c r="G4" s="86" t="s">
        <v>2445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2433</v>
      </c>
      <c r="B5" s="81" t="s">
        <v>2446</v>
      </c>
      <c r="C5" s="83" t="s">
        <v>2447</v>
      </c>
      <c r="D5" s="85" t="s">
        <v>2448</v>
      </c>
      <c r="E5" s="85" t="s">
        <v>2449</v>
      </c>
      <c r="F5" s="86" t="s">
        <v>2439</v>
      </c>
      <c r="G5" s="86" t="s">
        <v>2450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2433</v>
      </c>
      <c r="B6" s="81" t="s">
        <v>2451</v>
      </c>
      <c r="C6" s="83" t="s">
        <v>2452</v>
      </c>
      <c r="D6" s="85" t="s">
        <v>2453</v>
      </c>
      <c r="E6" s="85" t="s">
        <v>2454</v>
      </c>
      <c r="F6" s="86" t="s">
        <v>2439</v>
      </c>
      <c r="G6" s="86" t="s">
        <v>2440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2433</v>
      </c>
      <c r="B7" s="81" t="s">
        <v>2455</v>
      </c>
      <c r="C7" s="83" t="s">
        <v>2456</v>
      </c>
      <c r="D7" s="85" t="s">
        <v>2457</v>
      </c>
      <c r="E7" s="85" t="s">
        <v>2458</v>
      </c>
      <c r="F7" s="86" t="s">
        <v>2439</v>
      </c>
      <c r="G7" s="86" t="s">
        <v>2450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2459</v>
      </c>
      <c r="B8" s="80">
        <v>2</v>
      </c>
      <c r="C8" s="82" t="s">
        <v>19</v>
      </c>
      <c r="D8" s="84" t="s">
        <v>2460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2459</v>
      </c>
      <c r="B9" s="81" t="s">
        <v>2461</v>
      </c>
      <c r="C9" s="83" t="s">
        <v>2462</v>
      </c>
      <c r="D9" s="85" t="s">
        <v>2463</v>
      </c>
      <c r="E9" s="85" t="s">
        <v>2464</v>
      </c>
      <c r="F9" s="86" t="s">
        <v>2465</v>
      </c>
      <c r="G9" s="86" t="s">
        <v>2440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2459</v>
      </c>
      <c r="B10" s="81" t="s">
        <v>2466</v>
      </c>
      <c r="C10" s="83" t="s">
        <v>2467</v>
      </c>
      <c r="D10" s="85" t="s">
        <v>2468</v>
      </c>
      <c r="E10" s="85" t="s">
        <v>2469</v>
      </c>
      <c r="F10" s="86" t="s">
        <v>2465</v>
      </c>
      <c r="G10" s="86" t="s">
        <v>2440</v>
      </c>
      <c r="H10" s="86">
        <v>1</v>
      </c>
      <c r="I10" s="88">
        <f>IF(COUNTIF(J10:AW10,"&lt;&gt;")=0,"",SUMPRODUCT(((Recommendations[ImplStatus]="Implemented")+(Recommendations[ImplStatus]="Compensated"))*ISNUMBER(MATCH(Recommendations[Id],J10:AW10,0)))/COUNTIF(J10:AW10,"&lt;&gt;"))</f>
        <v>0</v>
      </c>
      <c r="J10" s="90" t="s">
        <v>13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2459</v>
      </c>
      <c r="B11" s="81" t="s">
        <v>2470</v>
      </c>
      <c r="C11" s="83" t="s">
        <v>2471</v>
      </c>
      <c r="D11" s="85" t="s">
        <v>2472</v>
      </c>
      <c r="E11" s="85" t="s">
        <v>2473</v>
      </c>
      <c r="F11" s="86" t="s">
        <v>2465</v>
      </c>
      <c r="G11" s="86" t="s">
        <v>2445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2459</v>
      </c>
      <c r="B12" s="81" t="s">
        <v>2474</v>
      </c>
      <c r="C12" s="83" t="s">
        <v>2475</v>
      </c>
      <c r="D12" s="85" t="s">
        <v>2476</v>
      </c>
      <c r="E12" s="85" t="s">
        <v>2477</v>
      </c>
      <c r="F12" s="86" t="s">
        <v>2465</v>
      </c>
      <c r="G12" s="86" t="s">
        <v>2450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2459</v>
      </c>
      <c r="B13" s="81" t="s">
        <v>2478</v>
      </c>
      <c r="C13" s="83" t="s">
        <v>2479</v>
      </c>
      <c r="D13" s="85" t="s">
        <v>2480</v>
      </c>
      <c r="E13" s="85" t="s">
        <v>2481</v>
      </c>
      <c r="F13" s="86" t="s">
        <v>2465</v>
      </c>
      <c r="G13" s="86" t="s">
        <v>2482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2459</v>
      </c>
      <c r="B14" s="81" t="s">
        <v>2483</v>
      </c>
      <c r="C14" s="83" t="s">
        <v>2484</v>
      </c>
      <c r="D14" s="85" t="s">
        <v>2485</v>
      </c>
      <c r="E14" s="85" t="s">
        <v>2486</v>
      </c>
      <c r="F14" s="86" t="s">
        <v>2465</v>
      </c>
      <c r="G14" s="86" t="s">
        <v>2482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2459</v>
      </c>
      <c r="B15" s="81" t="s">
        <v>2487</v>
      </c>
      <c r="C15" s="83" t="s">
        <v>2488</v>
      </c>
      <c r="D15" s="85" t="s">
        <v>2489</v>
      </c>
      <c r="E15" s="85" t="s">
        <v>2490</v>
      </c>
      <c r="F15" s="86" t="s">
        <v>2465</v>
      </c>
      <c r="G15" s="86" t="s">
        <v>2482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2491</v>
      </c>
      <c r="B16" s="80">
        <v>3</v>
      </c>
      <c r="C16" s="82" t="s">
        <v>19</v>
      </c>
      <c r="D16" s="84" t="s">
        <v>2492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2491</v>
      </c>
      <c r="B17" s="81" t="s">
        <v>2493</v>
      </c>
      <c r="C17" s="83" t="s">
        <v>2494</v>
      </c>
      <c r="D17" s="85" t="s">
        <v>2495</v>
      </c>
      <c r="E17" s="85" t="s">
        <v>2496</v>
      </c>
      <c r="F17" s="86" t="s">
        <v>2497</v>
      </c>
      <c r="G17" s="86" t="s">
        <v>2498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2491</v>
      </c>
      <c r="B18" s="81" t="s">
        <v>2499</v>
      </c>
      <c r="C18" s="83" t="s">
        <v>2500</v>
      </c>
      <c r="D18" s="85" t="s">
        <v>2501</v>
      </c>
      <c r="E18" s="85" t="s">
        <v>2502</v>
      </c>
      <c r="F18" s="86" t="s">
        <v>2497</v>
      </c>
      <c r="G18" s="86" t="s">
        <v>2440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2491</v>
      </c>
      <c r="B19" s="81" t="s">
        <v>2503</v>
      </c>
      <c r="C19" s="83" t="s">
        <v>2504</v>
      </c>
      <c r="D19" s="85" t="s">
        <v>2505</v>
      </c>
      <c r="E19" s="85" t="s">
        <v>2506</v>
      </c>
      <c r="F19" s="86" t="s">
        <v>2497</v>
      </c>
      <c r="G19" s="86" t="s">
        <v>2482</v>
      </c>
      <c r="H19" s="86">
        <v>1</v>
      </c>
      <c r="I19" s="88">
        <f>IF(COUNTIF(J19:AW19,"&lt;&gt;")=0,"",SUMPRODUCT(((Recommendations[ImplStatus]="Implemented")+(Recommendations[ImplStatus]="Compensated"))*ISNUMBER(MATCH(Recommendations[Id],J19:AW19,0)))/COUNTIF(J19:AW19,"&lt;&gt;"))</f>
        <v>0</v>
      </c>
      <c r="J19" s="90" t="s">
        <v>340</v>
      </c>
      <c r="K19" s="90" t="s">
        <v>375</v>
      </c>
      <c r="L19" s="90" t="s">
        <v>380</v>
      </c>
      <c r="M19" s="90" t="s">
        <v>385</v>
      </c>
      <c r="N19" s="90" t="s">
        <v>512</v>
      </c>
      <c r="O19" s="90" t="s">
        <v>517</v>
      </c>
      <c r="P19" s="90" t="s">
        <v>521</v>
      </c>
      <c r="Q19" s="90" t="s">
        <v>544</v>
      </c>
      <c r="R19" s="90" t="s">
        <v>549</v>
      </c>
      <c r="S19" s="90" t="s">
        <v>554</v>
      </c>
      <c r="T19" s="90" t="s">
        <v>559</v>
      </c>
      <c r="U19" s="90" t="s">
        <v>564</v>
      </c>
      <c r="V19" s="90" t="s">
        <v>569</v>
      </c>
      <c r="W19" s="90" t="s">
        <v>574</v>
      </c>
      <c r="X19" s="90" t="s">
        <v>579</v>
      </c>
      <c r="Y19" s="90" t="s">
        <v>584</v>
      </c>
      <c r="Z19" s="90" t="s">
        <v>589</v>
      </c>
      <c r="AA19" s="90" t="s">
        <v>593</v>
      </c>
      <c r="AB19" s="90" t="s">
        <v>597</v>
      </c>
      <c r="AC19" s="90" t="s">
        <v>601</v>
      </c>
      <c r="AD19" s="90" t="s">
        <v>605</v>
      </c>
      <c r="AE19" s="90" t="s">
        <v>609</v>
      </c>
      <c r="AF19" s="90" t="s">
        <v>613</v>
      </c>
      <c r="AG19" s="90" t="s">
        <v>617</v>
      </c>
      <c r="AH19" s="90" t="s">
        <v>621</v>
      </c>
      <c r="AI19" s="90" t="s">
        <v>626</v>
      </c>
      <c r="AJ19" s="90" t="s">
        <v>630</v>
      </c>
      <c r="AK19" s="90" t="s">
        <v>634</v>
      </c>
      <c r="AL19" s="90" t="s">
        <v>638</v>
      </c>
      <c r="AM19" s="90" t="s">
        <v>643</v>
      </c>
      <c r="AN19" s="90" t="s">
        <v>648</v>
      </c>
      <c r="AO19" s="90" t="s">
        <v>652</v>
      </c>
      <c r="AP19" s="90" t="s">
        <v>672</v>
      </c>
      <c r="AQ19" s="90" t="s">
        <v>676</v>
      </c>
      <c r="AR19" s="90" t="s">
        <v>680</v>
      </c>
      <c r="AS19" s="90" t="s">
        <v>684</v>
      </c>
      <c r="AT19" s="90" t="s">
        <v>688</v>
      </c>
      <c r="AU19" s="90" t="s">
        <v>692</v>
      </c>
      <c r="AV19" s="90" t="s">
        <v>715</v>
      </c>
      <c r="AW19" s="101" t="s">
        <v>720</v>
      </c>
    </row>
    <row r="20" spans="1:49" ht="60" customHeight="1" x14ac:dyDescent="0.35">
      <c r="A20" s="98" t="s">
        <v>2491</v>
      </c>
      <c r="B20" s="81" t="s">
        <v>2507</v>
      </c>
      <c r="C20" s="83" t="s">
        <v>2508</v>
      </c>
      <c r="D20" s="85" t="s">
        <v>2509</v>
      </c>
      <c r="E20" s="85" t="s">
        <v>2510</v>
      </c>
      <c r="F20" s="86" t="s">
        <v>2497</v>
      </c>
      <c r="G20" s="86" t="s">
        <v>2482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2491</v>
      </c>
      <c r="B21" s="81" t="s">
        <v>2511</v>
      </c>
      <c r="C21" s="83" t="s">
        <v>2512</v>
      </c>
      <c r="D21" s="85" t="s">
        <v>2513</v>
      </c>
      <c r="E21" s="85" t="s">
        <v>2514</v>
      </c>
      <c r="F21" s="86" t="s">
        <v>2497</v>
      </c>
      <c r="G21" s="86" t="s">
        <v>2482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2491</v>
      </c>
      <c r="B22" s="81" t="s">
        <v>2515</v>
      </c>
      <c r="C22" s="83" t="s">
        <v>2516</v>
      </c>
      <c r="D22" s="85" t="s">
        <v>2517</v>
      </c>
      <c r="E22" s="85" t="s">
        <v>2518</v>
      </c>
      <c r="F22" s="86" t="s">
        <v>2497</v>
      </c>
      <c r="G22" s="86" t="s">
        <v>2482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2491</v>
      </c>
      <c r="B23" s="81" t="s">
        <v>2519</v>
      </c>
      <c r="C23" s="83" t="s">
        <v>2520</v>
      </c>
      <c r="D23" s="85" t="s">
        <v>2521</v>
      </c>
      <c r="E23" s="85" t="s">
        <v>2522</v>
      </c>
      <c r="F23" s="86" t="s">
        <v>2497</v>
      </c>
      <c r="G23" s="86" t="s">
        <v>2440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2491</v>
      </c>
      <c r="B24" s="81" t="s">
        <v>2523</v>
      </c>
      <c r="C24" s="83" t="s">
        <v>2524</v>
      </c>
      <c r="D24" s="85" t="s">
        <v>2525</v>
      </c>
      <c r="E24" s="85" t="s">
        <v>2526</v>
      </c>
      <c r="F24" s="86" t="s">
        <v>2497</v>
      </c>
      <c r="G24" s="86" t="s">
        <v>2440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2491</v>
      </c>
      <c r="B25" s="81" t="s">
        <v>2527</v>
      </c>
      <c r="C25" s="83" t="s">
        <v>2528</v>
      </c>
      <c r="D25" s="85" t="s">
        <v>2529</v>
      </c>
      <c r="E25" s="85" t="s">
        <v>2530</v>
      </c>
      <c r="F25" s="86" t="s">
        <v>2497</v>
      </c>
      <c r="G25" s="86" t="s">
        <v>2482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2491</v>
      </c>
      <c r="B26" s="81" t="s">
        <v>2531</v>
      </c>
      <c r="C26" s="83" t="s">
        <v>2532</v>
      </c>
      <c r="D26" s="85" t="s">
        <v>2533</v>
      </c>
      <c r="E26" s="85" t="s">
        <v>2534</v>
      </c>
      <c r="F26" s="86" t="s">
        <v>2497</v>
      </c>
      <c r="G26" s="86" t="s">
        <v>2482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2491</v>
      </c>
      <c r="B27" s="81" t="s">
        <v>2535</v>
      </c>
      <c r="C27" s="83" t="s">
        <v>2536</v>
      </c>
      <c r="D27" s="85" t="s">
        <v>2537</v>
      </c>
      <c r="E27" s="85" t="s">
        <v>2538</v>
      </c>
      <c r="F27" s="86" t="s">
        <v>2497</v>
      </c>
      <c r="G27" s="86" t="s">
        <v>2482</v>
      </c>
      <c r="H27" s="86">
        <v>2</v>
      </c>
      <c r="I27" s="88">
        <f>IF(COUNTIF(J27:AW27,"&lt;&gt;")=0,"",SUMPRODUCT(((Recommendations[ImplStatus]="Implemented")+(Recommendations[ImplStatus]="Compensated"))*ISNUMBER(MATCH(Recommendations[Id],J27:AW27,0)))/COUNTIF(J27:AW27,"&lt;&gt;"))</f>
        <v>0</v>
      </c>
      <c r="J27" s="90" t="s">
        <v>498</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2491</v>
      </c>
      <c r="B28" s="81" t="s">
        <v>2539</v>
      </c>
      <c r="C28" s="83" t="s">
        <v>2540</v>
      </c>
      <c r="D28" s="85" t="s">
        <v>2541</v>
      </c>
      <c r="E28" s="85" t="s">
        <v>2542</v>
      </c>
      <c r="F28" s="86" t="s">
        <v>2497</v>
      </c>
      <c r="G28" s="86" t="s">
        <v>2482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2491</v>
      </c>
      <c r="B29" s="81" t="s">
        <v>2543</v>
      </c>
      <c r="C29" s="83" t="s">
        <v>2544</v>
      </c>
      <c r="D29" s="85" t="s">
        <v>2545</v>
      </c>
      <c r="E29" s="85" t="s">
        <v>2546</v>
      </c>
      <c r="F29" s="86" t="s">
        <v>2497</v>
      </c>
      <c r="G29" s="86" t="s">
        <v>2482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2491</v>
      </c>
      <c r="B30" s="81" t="s">
        <v>2547</v>
      </c>
      <c r="C30" s="83" t="s">
        <v>2548</v>
      </c>
      <c r="D30" s="85" t="s">
        <v>2549</v>
      </c>
      <c r="E30" s="85" t="s">
        <v>2550</v>
      </c>
      <c r="F30" s="86" t="s">
        <v>2497</v>
      </c>
      <c r="G30" s="86" t="s">
        <v>2450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2551</v>
      </c>
      <c r="B31" s="80">
        <v>4</v>
      </c>
      <c r="C31" s="82" t="s">
        <v>19</v>
      </c>
      <c r="D31" s="84" t="s">
        <v>2552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2551</v>
      </c>
      <c r="B32" s="81" t="s">
        <v>2553</v>
      </c>
      <c r="C32" s="83" t="s">
        <v>2554</v>
      </c>
      <c r="D32" s="85" t="s">
        <v>2555</v>
      </c>
      <c r="E32" s="85" t="s">
        <v>2556</v>
      </c>
      <c r="F32" s="86" t="s">
        <v>2557</v>
      </c>
      <c r="G32" s="86" t="s">
        <v>2498</v>
      </c>
      <c r="H32" s="86">
        <v>1</v>
      </c>
      <c r="I32" s="88">
        <f>IF(COUNTIF(J32:AW32,"&lt;&gt;")=0,"",SUMPRODUCT(((Recommendations[ImplStatus]="Implemented")+(Recommendations[ImplStatus]="Compensated"))*ISNUMBER(MATCH(Recommendations[Id],J32:AW32,0)))/COUNTIF(J32:AW32,"&lt;&gt;"))</f>
        <v>0</v>
      </c>
      <c r="J32" s="90" t="s">
        <v>29</v>
      </c>
      <c r="K32" s="90" t="s">
        <v>39</v>
      </c>
      <c r="L32" s="90" t="s">
        <v>64</v>
      </c>
      <c r="M32" s="90" t="s">
        <v>74</v>
      </c>
      <c r="N32" s="90" t="s">
        <v>79</v>
      </c>
      <c r="O32" s="90" t="s">
        <v>84</v>
      </c>
      <c r="P32" s="90" t="s">
        <v>228</v>
      </c>
      <c r="Q32" s="90" t="s">
        <v>233</v>
      </c>
      <c r="R32" s="90" t="s">
        <v>237</v>
      </c>
      <c r="S32" s="90" t="s">
        <v>251</v>
      </c>
      <c r="T32" s="90" t="s">
        <v>330</v>
      </c>
      <c r="U32" s="90" t="s">
        <v>345</v>
      </c>
      <c r="V32" s="90" t="s">
        <v>350</v>
      </c>
      <c r="W32" s="90" t="s">
        <v>355</v>
      </c>
      <c r="X32" s="90" t="s">
        <v>365</v>
      </c>
      <c r="Y32" s="90" t="s">
        <v>390</v>
      </c>
      <c r="Z32" s="90" t="s">
        <v>395</v>
      </c>
      <c r="AA32" s="90" t="s">
        <v>539</v>
      </c>
      <c r="AB32" s="90" t="s">
        <v>705</v>
      </c>
      <c r="AC32" s="90" t="s">
        <v>710</v>
      </c>
      <c r="AD32" s="90" t="s">
        <v>804</v>
      </c>
      <c r="AE32" s="90" t="s">
        <v>809</v>
      </c>
      <c r="AF32" s="90" t="s">
        <v>829</v>
      </c>
      <c r="AG32" s="90" t="s">
        <v>834</v>
      </c>
      <c r="AH32" s="90" t="s">
        <v>839</v>
      </c>
      <c r="AI32" s="90" t="s">
        <v>844</v>
      </c>
      <c r="AJ32" s="90" t="s">
        <v>849</v>
      </c>
      <c r="AK32" s="90" t="s">
        <v>854</v>
      </c>
      <c r="AL32" s="90" t="s">
        <v>868</v>
      </c>
      <c r="AM32" s="90" t="s">
        <v>878</v>
      </c>
      <c r="AN32" s="90" t="s">
        <v>883</v>
      </c>
      <c r="AO32" s="90" t="s">
        <v>888</v>
      </c>
      <c r="AP32" s="90" t="s">
        <v>893</v>
      </c>
      <c r="AQ32" s="90" t="s">
        <v>898</v>
      </c>
      <c r="AR32" s="90" t="s">
        <v>908</v>
      </c>
      <c r="AS32" s="90" t="s">
        <v>913</v>
      </c>
      <c r="AT32" s="90" t="s">
        <v>918</v>
      </c>
      <c r="AU32" s="90" t="s">
        <v>922</v>
      </c>
      <c r="AV32" s="90" t="s">
        <v>927</v>
      </c>
      <c r="AW32" s="101" t="s">
        <v>932</v>
      </c>
    </row>
    <row r="33" spans="1:49" ht="60" customHeight="1" x14ac:dyDescent="0.35">
      <c r="A33" s="98" t="s">
        <v>2551</v>
      </c>
      <c r="B33" s="81" t="s">
        <v>2558</v>
      </c>
      <c r="C33" s="83" t="s">
        <v>2559</v>
      </c>
      <c r="D33" s="85" t="s">
        <v>2560</v>
      </c>
      <c r="E33" s="85" t="s">
        <v>2561</v>
      </c>
      <c r="F33" s="86" t="s">
        <v>2557</v>
      </c>
      <c r="G33" s="86" t="s">
        <v>2498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2551</v>
      </c>
      <c r="B34" s="81" t="s">
        <v>2562</v>
      </c>
      <c r="C34" s="83" t="s">
        <v>2563</v>
      </c>
      <c r="D34" s="85" t="s">
        <v>2564</v>
      </c>
      <c r="E34" s="85" t="s">
        <v>2565</v>
      </c>
      <c r="F34" s="86" t="s">
        <v>2439</v>
      </c>
      <c r="G34" s="86" t="s">
        <v>2482</v>
      </c>
      <c r="H34" s="86">
        <v>1</v>
      </c>
      <c r="I34" s="88">
        <f>IF(COUNTIF(J34:AW34,"&lt;&gt;")=0,"",SUMPRODUCT(((Recommendations[ImplStatus]="Implemented")+(Recommendations[ImplStatus]="Compensated"))*ISNUMBER(MATCH(Recommendations[Id],J34:AW34,0)))/COUNTIF(J34:AW34,"&lt;&gt;"))</f>
        <v>0</v>
      </c>
      <c r="J34" s="90" t="s">
        <v>980</v>
      </c>
      <c r="K34" s="90" t="s">
        <v>1082</v>
      </c>
      <c r="L34" s="90" t="s">
        <v>1126</v>
      </c>
      <c r="M34" s="90" t="s">
        <v>1135</v>
      </c>
      <c r="N34" s="90" t="s">
        <v>1140</v>
      </c>
      <c r="O34" s="90" t="s">
        <v>1145</v>
      </c>
      <c r="P34" s="90" t="s">
        <v>1150</v>
      </c>
      <c r="Q34" s="90" t="s">
        <v>1155</v>
      </c>
      <c r="R34" s="90" t="s">
        <v>1160</v>
      </c>
      <c r="S34" s="90" t="s">
        <v>1165</v>
      </c>
      <c r="T34" s="90" t="s">
        <v>1319</v>
      </c>
      <c r="U34" s="90" t="s">
        <v>1334</v>
      </c>
      <c r="V34" s="90" t="s">
        <v>1372</v>
      </c>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2551</v>
      </c>
      <c r="B35" s="81" t="s">
        <v>2566</v>
      </c>
      <c r="C35" s="83" t="s">
        <v>2567</v>
      </c>
      <c r="D35" s="85" t="s">
        <v>2568</v>
      </c>
      <c r="E35" s="85" t="s">
        <v>2569</v>
      </c>
      <c r="F35" s="86" t="s">
        <v>2439</v>
      </c>
      <c r="G35" s="86" t="s">
        <v>2482</v>
      </c>
      <c r="H35" s="86">
        <v>1</v>
      </c>
      <c r="I35" s="88">
        <f>IF(COUNTIF(J35:AW35,"&lt;&gt;")=0,"",SUMPRODUCT(((Recommendations[ImplStatus]="Implemented")+(Recommendations[ImplStatus]="Compensated"))*ISNUMBER(MATCH(Recommendations[Id],J35:AW35,0)))/COUNTIF(J35:AW35,"&lt;&gt;"))</f>
        <v>0</v>
      </c>
      <c r="J35" s="90" t="s">
        <v>744</v>
      </c>
      <c r="K35" s="90" t="s">
        <v>749</v>
      </c>
      <c r="L35" s="90" t="s">
        <v>754</v>
      </c>
      <c r="M35" s="90" t="s">
        <v>769</v>
      </c>
      <c r="N35" s="90" t="s">
        <v>814</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2551</v>
      </c>
      <c r="B36" s="81" t="s">
        <v>2570</v>
      </c>
      <c r="C36" s="83" t="s">
        <v>2571</v>
      </c>
      <c r="D36" s="85" t="s">
        <v>2572</v>
      </c>
      <c r="E36" s="85" t="s">
        <v>2573</v>
      </c>
      <c r="F36" s="86" t="s">
        <v>2439</v>
      </c>
      <c r="G36" s="86" t="s">
        <v>2482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2551</v>
      </c>
      <c r="B37" s="81" t="s">
        <v>2574</v>
      </c>
      <c r="C37" s="83" t="s">
        <v>2575</v>
      </c>
      <c r="D37" s="85" t="s">
        <v>2576</v>
      </c>
      <c r="E37" s="85" t="s">
        <v>2577</v>
      </c>
      <c r="F37" s="86" t="s">
        <v>2439</v>
      </c>
      <c r="G37" s="86" t="s">
        <v>2482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2551</v>
      </c>
      <c r="B38" s="81" t="s">
        <v>2578</v>
      </c>
      <c r="C38" s="83" t="s">
        <v>2579</v>
      </c>
      <c r="D38" s="85" t="s">
        <v>2580</v>
      </c>
      <c r="E38" s="85" t="s">
        <v>2581</v>
      </c>
      <c r="F38" s="86" t="s">
        <v>2582</v>
      </c>
      <c r="G38" s="86" t="s">
        <v>2482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2551</v>
      </c>
      <c r="B39" s="81" t="s">
        <v>2583</v>
      </c>
      <c r="C39" s="83" t="s">
        <v>2584</v>
      </c>
      <c r="D39" s="85" t="s">
        <v>2585</v>
      </c>
      <c r="E39" s="85" t="s">
        <v>2586</v>
      </c>
      <c r="F39" s="86" t="s">
        <v>2439</v>
      </c>
      <c r="G39" s="86" t="s">
        <v>2482</v>
      </c>
      <c r="H39" s="86">
        <v>2</v>
      </c>
      <c r="I39" s="88">
        <f>IF(COUNTIF(J39:AW39,"&lt;&gt;")=0,"",SUMPRODUCT(((Recommendations[ImplStatus]="Implemented")+(Recommendations[ImplStatus]="Compensated"))*ISNUMBER(MATCH(Recommendations[Id],J39:AW39,0)))/COUNTIF(J39:AW39,"&lt;&gt;"))</f>
        <v>0</v>
      </c>
      <c r="J39" s="90" t="s">
        <v>50</v>
      </c>
      <c r="K39" s="90" t="s">
        <v>55</v>
      </c>
      <c r="L39" s="90" t="s">
        <v>59</v>
      </c>
      <c r="M39" s="90" t="s">
        <v>69</v>
      </c>
      <c r="N39" s="90" t="s">
        <v>114</v>
      </c>
      <c r="O39" s="90" t="s">
        <v>119</v>
      </c>
      <c r="P39" s="90" t="s">
        <v>124</v>
      </c>
      <c r="Q39" s="90" t="s">
        <v>129</v>
      </c>
      <c r="R39" s="90" t="s">
        <v>134</v>
      </c>
      <c r="S39" s="90" t="s">
        <v>144</v>
      </c>
      <c r="T39" s="90" t="s">
        <v>149</v>
      </c>
      <c r="U39" s="90" t="s">
        <v>154</v>
      </c>
      <c r="V39" s="90" t="s">
        <v>159</v>
      </c>
      <c r="W39" s="90" t="s">
        <v>164</v>
      </c>
      <c r="X39" s="90" t="s">
        <v>169</v>
      </c>
      <c r="Y39" s="90" t="s">
        <v>179</v>
      </c>
      <c r="Z39" s="90" t="s">
        <v>189</v>
      </c>
      <c r="AA39" s="90" t="s">
        <v>194</v>
      </c>
      <c r="AB39" s="90" t="s">
        <v>199</v>
      </c>
      <c r="AC39" s="90" t="s">
        <v>204</v>
      </c>
      <c r="AD39" s="90" t="s">
        <v>208</v>
      </c>
      <c r="AE39" s="90" t="s">
        <v>218</v>
      </c>
      <c r="AF39" s="90" t="s">
        <v>246</v>
      </c>
      <c r="AG39" s="90" t="s">
        <v>256</v>
      </c>
      <c r="AH39" s="90" t="s">
        <v>266</v>
      </c>
      <c r="AI39" s="90" t="s">
        <v>276</v>
      </c>
      <c r="AJ39" s="90" t="s">
        <v>281</v>
      </c>
      <c r="AK39" s="90" t="s">
        <v>286</v>
      </c>
      <c r="AL39" s="90" t="s">
        <v>291</v>
      </c>
      <c r="AM39" s="90" t="s">
        <v>296</v>
      </c>
      <c r="AN39" s="90" t="s">
        <v>301</v>
      </c>
      <c r="AO39" s="90" t="s">
        <v>306</v>
      </c>
      <c r="AP39" s="90" t="s">
        <v>311</v>
      </c>
      <c r="AQ39" s="90" t="s">
        <v>335</v>
      </c>
      <c r="AR39" s="90" t="s">
        <v>370</v>
      </c>
      <c r="AS39" s="90" t="s">
        <v>400</v>
      </c>
      <c r="AT39" s="90" t="s">
        <v>415</v>
      </c>
      <c r="AU39" s="90" t="s">
        <v>419</v>
      </c>
      <c r="AV39" s="90" t="s">
        <v>424</v>
      </c>
      <c r="AW39" s="101" t="s">
        <v>429</v>
      </c>
    </row>
    <row r="40" spans="1:49" ht="60" customHeight="1" x14ac:dyDescent="0.35">
      <c r="A40" s="98" t="s">
        <v>2551</v>
      </c>
      <c r="B40" s="81" t="s">
        <v>2587</v>
      </c>
      <c r="C40" s="83" t="s">
        <v>2588</v>
      </c>
      <c r="D40" s="85" t="s">
        <v>2589</v>
      </c>
      <c r="E40" s="85" t="s">
        <v>2590</v>
      </c>
      <c r="F40" s="86" t="s">
        <v>2439</v>
      </c>
      <c r="G40" s="86" t="s">
        <v>2482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2551</v>
      </c>
      <c r="B41" s="81" t="s">
        <v>2591</v>
      </c>
      <c r="C41" s="83" t="s">
        <v>2592</v>
      </c>
      <c r="D41" s="85" t="s">
        <v>2593</v>
      </c>
      <c r="E41" s="85" t="s">
        <v>2594</v>
      </c>
      <c r="F41" s="86" t="s">
        <v>2439</v>
      </c>
      <c r="G41" s="86" t="s">
        <v>2482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2551</v>
      </c>
      <c r="B42" s="81" t="s">
        <v>2595</v>
      </c>
      <c r="C42" s="83" t="s">
        <v>2596</v>
      </c>
      <c r="D42" s="85" t="s">
        <v>2597</v>
      </c>
      <c r="E42" s="85" t="s">
        <v>2598</v>
      </c>
      <c r="F42" s="86" t="s">
        <v>2497</v>
      </c>
      <c r="G42" s="86" t="s">
        <v>2482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2551</v>
      </c>
      <c r="B43" s="81" t="s">
        <v>2599</v>
      </c>
      <c r="C43" s="83" t="s">
        <v>2600</v>
      </c>
      <c r="D43" s="85" t="s">
        <v>2601</v>
      </c>
      <c r="E43" s="85" t="s">
        <v>2602</v>
      </c>
      <c r="F43" s="86" t="s">
        <v>2497</v>
      </c>
      <c r="G43" s="86" t="s">
        <v>2482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2603</v>
      </c>
      <c r="B44" s="80">
        <v>5</v>
      </c>
      <c r="C44" s="82" t="s">
        <v>19</v>
      </c>
      <c r="D44" s="84" t="s">
        <v>2604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2603</v>
      </c>
      <c r="B45" s="81" t="s">
        <v>2605</v>
      </c>
      <c r="C45" s="83" t="s">
        <v>2606</v>
      </c>
      <c r="D45" s="85" t="s">
        <v>2607</v>
      </c>
      <c r="E45" s="85" t="s">
        <v>2608</v>
      </c>
      <c r="F45" s="86" t="s">
        <v>2582</v>
      </c>
      <c r="G45" s="86" t="s">
        <v>2440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2603</v>
      </c>
      <c r="B46" s="81" t="s">
        <v>2609</v>
      </c>
      <c r="C46" s="83" t="s">
        <v>2610</v>
      </c>
      <c r="D46" s="85" t="s">
        <v>2611</v>
      </c>
      <c r="E46" s="85" t="s">
        <v>2612</v>
      </c>
      <c r="F46" s="86" t="s">
        <v>2582</v>
      </c>
      <c r="G46" s="86" t="s">
        <v>2482</v>
      </c>
      <c r="H46" s="86">
        <v>1</v>
      </c>
      <c r="I46" s="88">
        <f>IF(COUNTIF(J46:AW46,"&lt;&gt;")=0,"",SUMPRODUCT(((Recommendations[ImplStatus]="Implemented")+(Recommendations[ImplStatus]="Compensated"))*ISNUMBER(MATCH(Recommendations[Id],J46:AW46,0)))/COUNTIF(J46:AW46,"&lt;&gt;"))</f>
        <v>0</v>
      </c>
      <c r="J46" s="90" t="s">
        <v>1339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2603</v>
      </c>
      <c r="B47" s="81" t="s">
        <v>2613</v>
      </c>
      <c r="C47" s="83" t="s">
        <v>2614</v>
      </c>
      <c r="D47" s="85" t="s">
        <v>2615</v>
      </c>
      <c r="E47" s="85" t="s">
        <v>2616</v>
      </c>
      <c r="F47" s="86" t="s">
        <v>2582</v>
      </c>
      <c r="G47" s="86" t="s">
        <v>2482</v>
      </c>
      <c r="H47" s="86">
        <v>1</v>
      </c>
      <c r="I47" s="88">
        <f>IF(COUNTIF(J47:AW47,"&lt;&gt;")=0,"",SUMPRODUCT(((Recommendations[ImplStatus]="Implemented")+(Recommendations[ImplStatus]="Compensated"))*ISNUMBER(MATCH(Recommendations[Id],J47:AW47,0)))/COUNTIF(J47:AW47,"&lt;&gt;"))</f>
        <v>0</v>
      </c>
      <c r="J47" s="90" t="s">
        <v>1251</v>
      </c>
      <c r="K47" s="90" t="s">
        <v>1256</v>
      </c>
      <c r="L47" s="90" t="s">
        <v>1261</v>
      </c>
      <c r="M47" s="90" t="s">
        <v>1266</v>
      </c>
      <c r="N47" s="90" t="s">
        <v>1271</v>
      </c>
      <c r="O47" s="90" t="s">
        <v>1329</v>
      </c>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2603</v>
      </c>
      <c r="B48" s="81" t="s">
        <v>2617</v>
      </c>
      <c r="C48" s="83" t="s">
        <v>2618</v>
      </c>
      <c r="D48" s="85" t="s">
        <v>2619</v>
      </c>
      <c r="E48" s="85" t="s">
        <v>2620</v>
      </c>
      <c r="F48" s="86" t="s">
        <v>2582</v>
      </c>
      <c r="G48" s="86" t="s">
        <v>2482</v>
      </c>
      <c r="H48" s="86">
        <v>1</v>
      </c>
      <c r="I48" s="88">
        <f>IF(COUNTIF(J48:AW48,"&lt;&gt;")=0,"",SUMPRODUCT(((Recommendations[ImplStatus]="Implemented")+(Recommendations[ImplStatus]="Compensated"))*ISNUMBER(MATCH(Recommendations[Id],J48:AW48,0)))/COUNTIF(J48:AW48,"&lt;&gt;"))</f>
        <v>0</v>
      </c>
      <c r="J48" s="90" t="s">
        <v>980</v>
      </c>
      <c r="K48" s="90" t="s">
        <v>1319</v>
      </c>
      <c r="L48" s="90" t="s">
        <v>1412</v>
      </c>
      <c r="M48" s="90" t="s">
        <v>1417</v>
      </c>
      <c r="N48" s="90" t="s">
        <v>1422</v>
      </c>
      <c r="O48" s="90" t="s">
        <v>1427</v>
      </c>
      <c r="P48" s="90" t="s">
        <v>1505</v>
      </c>
      <c r="Q48" s="90" t="s">
        <v>1556</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2603</v>
      </c>
      <c r="B49" s="81" t="s">
        <v>2621</v>
      </c>
      <c r="C49" s="83" t="s">
        <v>2622</v>
      </c>
      <c r="D49" s="85" t="s">
        <v>2623</v>
      </c>
      <c r="E49" s="85" t="s">
        <v>2624</v>
      </c>
      <c r="F49" s="86" t="s">
        <v>2582</v>
      </c>
      <c r="G49" s="86" t="s">
        <v>2440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2603</v>
      </c>
      <c r="B50" s="81" t="s">
        <v>2625</v>
      </c>
      <c r="C50" s="83" t="s">
        <v>2626</v>
      </c>
      <c r="D50" s="85" t="s">
        <v>2627</v>
      </c>
      <c r="E50" s="85" t="s">
        <v>2628</v>
      </c>
      <c r="F50" s="86" t="s">
        <v>2582</v>
      </c>
      <c r="G50" s="86" t="s">
        <v>2498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2629</v>
      </c>
      <c r="B51" s="80">
        <v>6</v>
      </c>
      <c r="C51" s="82" t="s">
        <v>19</v>
      </c>
      <c r="D51" s="84" t="s">
        <v>2630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2629</v>
      </c>
      <c r="B52" s="81" t="s">
        <v>2631</v>
      </c>
      <c r="C52" s="83" t="s">
        <v>2632</v>
      </c>
      <c r="D52" s="85" t="s">
        <v>2633</v>
      </c>
      <c r="E52" s="85" t="s">
        <v>2634</v>
      </c>
      <c r="F52" s="86" t="s">
        <v>2557</v>
      </c>
      <c r="G52" s="86" t="s">
        <v>2498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2629</v>
      </c>
      <c r="B53" s="81" t="s">
        <v>2635</v>
      </c>
      <c r="C53" s="83" t="s">
        <v>2636</v>
      </c>
      <c r="D53" s="85" t="s">
        <v>2637</v>
      </c>
      <c r="E53" s="85" t="s">
        <v>2638</v>
      </c>
      <c r="F53" s="86" t="s">
        <v>2557</v>
      </c>
      <c r="G53" s="86" t="s">
        <v>2498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2629</v>
      </c>
      <c r="B54" s="81" t="s">
        <v>2639</v>
      </c>
      <c r="C54" s="83" t="s">
        <v>2640</v>
      </c>
      <c r="D54" s="85" t="s">
        <v>2641</v>
      </c>
      <c r="E54" s="85" t="s">
        <v>2642</v>
      </c>
      <c r="F54" s="86" t="s">
        <v>2582</v>
      </c>
      <c r="G54" s="86" t="s">
        <v>2482</v>
      </c>
      <c r="H54" s="86">
        <v>1</v>
      </c>
      <c r="I54" s="88">
        <f>IF(COUNTIF(J54:AW54,"&lt;&gt;")=0,"",SUMPRODUCT(((Recommendations[ImplStatus]="Implemented")+(Recommendations[ImplStatus]="Compensated"))*ISNUMBER(MATCH(Recommendations[Id],J54:AW54,0)))/COUNTIF(J54:AW54,"&lt;&gt;"))</f>
        <v>0</v>
      </c>
      <c r="J54" s="90" t="s">
        <v>315</v>
      </c>
      <c r="K54" s="90" t="s">
        <v>970</v>
      </c>
      <c r="L54" s="90" t="s">
        <v>1131</v>
      </c>
      <c r="M54" s="90" t="s">
        <v>1565</v>
      </c>
      <c r="N54" s="90" t="s">
        <v>1570</v>
      </c>
      <c r="O54" s="90" t="s">
        <v>1575</v>
      </c>
      <c r="P54" s="90" t="s">
        <v>1580</v>
      </c>
      <c r="Q54" s="90" t="s">
        <v>1585</v>
      </c>
      <c r="R54" s="90" t="s">
        <v>1590</v>
      </c>
      <c r="S54" s="90" t="s">
        <v>1615</v>
      </c>
      <c r="T54" s="90" t="s">
        <v>1620</v>
      </c>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2629</v>
      </c>
      <c r="B55" s="81" t="s">
        <v>2643</v>
      </c>
      <c r="C55" s="83" t="s">
        <v>2644</v>
      </c>
      <c r="D55" s="85" t="s">
        <v>2645</v>
      </c>
      <c r="E55" s="85" t="s">
        <v>2646</v>
      </c>
      <c r="F55" s="86" t="s">
        <v>2582</v>
      </c>
      <c r="G55" s="86" t="s">
        <v>2482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2629</v>
      </c>
      <c r="B56" s="81" t="s">
        <v>2647</v>
      </c>
      <c r="C56" s="83" t="s">
        <v>2648</v>
      </c>
      <c r="D56" s="85" t="s">
        <v>2649</v>
      </c>
      <c r="E56" s="85" t="s">
        <v>2650</v>
      </c>
      <c r="F56" s="86" t="s">
        <v>2582</v>
      </c>
      <c r="G56" s="86" t="s">
        <v>2482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2629</v>
      </c>
      <c r="B57" s="81" t="s">
        <v>2651</v>
      </c>
      <c r="C57" s="83" t="s">
        <v>2652</v>
      </c>
      <c r="D57" s="85" t="s">
        <v>2653</v>
      </c>
      <c r="E57" s="85" t="s">
        <v>2654</v>
      </c>
      <c r="F57" s="86" t="s">
        <v>2465</v>
      </c>
      <c r="G57" s="86" t="s">
        <v>2440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2629</v>
      </c>
      <c r="B58" s="81" t="s">
        <v>2655</v>
      </c>
      <c r="C58" s="83" t="s">
        <v>2656</v>
      </c>
      <c r="D58" s="85" t="s">
        <v>2657</v>
      </c>
      <c r="E58" s="85" t="s">
        <v>2658</v>
      </c>
      <c r="F58" s="86" t="s">
        <v>2582</v>
      </c>
      <c r="G58" s="86" t="s">
        <v>2482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2629</v>
      </c>
      <c r="B59" s="81" t="s">
        <v>2659</v>
      </c>
      <c r="C59" s="83" t="s">
        <v>2660</v>
      </c>
      <c r="D59" s="85" t="s">
        <v>2661</v>
      </c>
      <c r="E59" s="85" t="s">
        <v>2662</v>
      </c>
      <c r="F59" s="86" t="s">
        <v>2582</v>
      </c>
      <c r="G59" s="86" t="s">
        <v>2498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2663</v>
      </c>
      <c r="B60" s="80">
        <v>7</v>
      </c>
      <c r="C60" s="82" t="s">
        <v>19</v>
      </c>
      <c r="D60" s="84" t="s">
        <v>2664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2663</v>
      </c>
      <c r="B61" s="81" t="s">
        <v>2665</v>
      </c>
      <c r="C61" s="83" t="s">
        <v>2666</v>
      </c>
      <c r="D61" s="85" t="s">
        <v>2667</v>
      </c>
      <c r="E61" s="85" t="s">
        <v>2668</v>
      </c>
      <c r="F61" s="86" t="s">
        <v>2557</v>
      </c>
      <c r="G61" s="86" t="s">
        <v>2498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2663</v>
      </c>
      <c r="B62" s="81" t="s">
        <v>2669</v>
      </c>
      <c r="C62" s="83" t="s">
        <v>2670</v>
      </c>
      <c r="D62" s="85" t="s">
        <v>2671</v>
      </c>
      <c r="E62" s="85" t="s">
        <v>2672</v>
      </c>
      <c r="F62" s="86" t="s">
        <v>2557</v>
      </c>
      <c r="G62" s="86" t="s">
        <v>2498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2663</v>
      </c>
      <c r="B63" s="81" t="s">
        <v>2673</v>
      </c>
      <c r="C63" s="83" t="s">
        <v>2674</v>
      </c>
      <c r="D63" s="85" t="s">
        <v>2675</v>
      </c>
      <c r="E63" s="85" t="s">
        <v>2676</v>
      </c>
      <c r="F63" s="86" t="s">
        <v>2465</v>
      </c>
      <c r="G63" s="86" t="s">
        <v>2482</v>
      </c>
      <c r="H63" s="86">
        <v>1</v>
      </c>
      <c r="I63" s="88">
        <f>IF(COUNTIF(J63:AW63,"&lt;&gt;")=0,"",SUMPRODUCT(((Recommendations[ImplStatus]="Implemented")+(Recommendations[ImplStatus]="Compensated"))*ISNUMBER(MATCH(Recommendations[Id],J63:AW63,0)))/COUNTIF(J63:AW63,"&lt;&gt;"))</f>
        <v>0</v>
      </c>
      <c r="J63" s="90" t="s">
        <v>23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2663</v>
      </c>
      <c r="B64" s="81" t="s">
        <v>2677</v>
      </c>
      <c r="C64" s="83" t="s">
        <v>2678</v>
      </c>
      <c r="D64" s="85" t="s">
        <v>2679</v>
      </c>
      <c r="E64" s="85" t="s">
        <v>2680</v>
      </c>
      <c r="F64" s="86" t="s">
        <v>2465</v>
      </c>
      <c r="G64" s="86" t="s">
        <v>2482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2663</v>
      </c>
      <c r="B65" s="81" t="s">
        <v>2681</v>
      </c>
      <c r="C65" s="83" t="s">
        <v>2682</v>
      </c>
      <c r="D65" s="85" t="s">
        <v>2683</v>
      </c>
      <c r="E65" s="85" t="s">
        <v>2684</v>
      </c>
      <c r="F65" s="86" t="s">
        <v>2465</v>
      </c>
      <c r="G65" s="86" t="s">
        <v>2440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2663</v>
      </c>
      <c r="B66" s="81" t="s">
        <v>2685</v>
      </c>
      <c r="C66" s="83" t="s">
        <v>2686</v>
      </c>
      <c r="D66" s="85" t="s">
        <v>2687</v>
      </c>
      <c r="E66" s="85" t="s">
        <v>2688</v>
      </c>
      <c r="F66" s="86" t="s">
        <v>2465</v>
      </c>
      <c r="G66" s="86" t="s">
        <v>2440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2663</v>
      </c>
      <c r="B67" s="81" t="s">
        <v>2689</v>
      </c>
      <c r="C67" s="83" t="s">
        <v>2690</v>
      </c>
      <c r="D67" s="85" t="s">
        <v>2691</v>
      </c>
      <c r="E67" s="85" t="s">
        <v>2692</v>
      </c>
      <c r="F67" s="86" t="s">
        <v>2465</v>
      </c>
      <c r="G67" s="86" t="s">
        <v>2445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2693</v>
      </c>
      <c r="B68" s="80">
        <v>8</v>
      </c>
      <c r="C68" s="82" t="s">
        <v>19</v>
      </c>
      <c r="D68" s="84" t="s">
        <v>2694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2693</v>
      </c>
      <c r="B69" s="81" t="s">
        <v>2695</v>
      </c>
      <c r="C69" s="83" t="s">
        <v>2696</v>
      </c>
      <c r="D69" s="85" t="s">
        <v>2697</v>
      </c>
      <c r="E69" s="85" t="s">
        <v>2698</v>
      </c>
      <c r="F69" s="86" t="s">
        <v>2557</v>
      </c>
      <c r="G69" s="86" t="s">
        <v>2498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2693</v>
      </c>
      <c r="B70" s="81" t="s">
        <v>2699</v>
      </c>
      <c r="C70" s="83" t="s">
        <v>2700</v>
      </c>
      <c r="D70" s="85" t="s">
        <v>2701</v>
      </c>
      <c r="E70" s="85" t="s">
        <v>2702</v>
      </c>
      <c r="F70" s="86" t="s">
        <v>2497</v>
      </c>
      <c r="G70" s="86" t="s">
        <v>2450</v>
      </c>
      <c r="H70" s="86">
        <v>1</v>
      </c>
      <c r="I70" s="88">
        <f>IF(COUNTIF(J70:AW70,"&lt;&gt;")=0,"",SUMPRODUCT(((Recommendations[ImplStatus]="Implemented")+(Recommendations[ImplStatus]="Compensated"))*ISNUMBER(MATCH(Recommendations[Id],J70:AW70,0)))/COUNTIF(J70:AW70,"&lt;&gt;"))</f>
        <v>0</v>
      </c>
      <c r="J70" s="90" t="s">
        <v>34</v>
      </c>
      <c r="K70" s="90" t="s">
        <v>45</v>
      </c>
      <c r="L70" s="90" t="s">
        <v>109</v>
      </c>
      <c r="M70" s="90" t="s">
        <v>139</v>
      </c>
      <c r="N70" s="90" t="s">
        <v>223</v>
      </c>
      <c r="O70" s="90" t="s">
        <v>241</v>
      </c>
      <c r="P70" s="90" t="s">
        <v>261</v>
      </c>
      <c r="Q70" s="90" t="s">
        <v>271</v>
      </c>
      <c r="R70" s="90" t="s">
        <v>320</v>
      </c>
      <c r="S70" s="90" t="s">
        <v>325</v>
      </c>
      <c r="T70" s="90" t="s">
        <v>360</v>
      </c>
      <c r="U70" s="90" t="s">
        <v>405</v>
      </c>
      <c r="V70" s="90" t="s">
        <v>410</v>
      </c>
      <c r="W70" s="90" t="s">
        <v>474</v>
      </c>
      <c r="X70" s="90" t="s">
        <v>478</v>
      </c>
      <c r="Y70" s="90" t="s">
        <v>482</v>
      </c>
      <c r="Z70" s="90" t="s">
        <v>508</v>
      </c>
      <c r="AA70" s="90" t="s">
        <v>525</v>
      </c>
      <c r="AB70" s="90" t="s">
        <v>530</v>
      </c>
      <c r="AC70" s="90" t="s">
        <v>656</v>
      </c>
      <c r="AD70" s="90" t="s">
        <v>660</v>
      </c>
      <c r="AE70" s="90" t="s">
        <v>664</v>
      </c>
      <c r="AF70" s="90" t="s">
        <v>668</v>
      </c>
      <c r="AG70" s="90" t="s">
        <v>735</v>
      </c>
      <c r="AH70" s="90" t="s">
        <v>759</v>
      </c>
      <c r="AI70" s="90" t="s">
        <v>764</v>
      </c>
      <c r="AJ70" s="90" t="s">
        <v>774</v>
      </c>
      <c r="AK70" s="90" t="s">
        <v>799</v>
      </c>
      <c r="AL70" s="90" t="s">
        <v>824</v>
      </c>
      <c r="AM70" s="90" t="s">
        <v>859</v>
      </c>
      <c r="AN70" s="90" t="s">
        <v>864</v>
      </c>
      <c r="AO70" s="90" t="s">
        <v>873</v>
      </c>
      <c r="AP70" s="90" t="s">
        <v>903</v>
      </c>
      <c r="AQ70" s="90" t="s">
        <v>937</v>
      </c>
      <c r="AR70" s="90" t="s">
        <v>965</v>
      </c>
      <c r="AS70" s="90" t="s">
        <v>999</v>
      </c>
      <c r="AT70" s="90" t="s">
        <v>1097</v>
      </c>
      <c r="AU70" s="90" t="s">
        <v>1111</v>
      </c>
      <c r="AV70" s="90" t="s">
        <v>1116</v>
      </c>
      <c r="AW70" s="101" t="s">
        <v>1175</v>
      </c>
    </row>
    <row r="71" spans="1:49" ht="60" customHeight="1" x14ac:dyDescent="0.35">
      <c r="A71" s="98" t="s">
        <v>2693</v>
      </c>
      <c r="B71" s="81" t="s">
        <v>2703</v>
      </c>
      <c r="C71" s="83" t="s">
        <v>2704</v>
      </c>
      <c r="D71" s="85" t="s">
        <v>2705</v>
      </c>
      <c r="E71" s="85" t="s">
        <v>2706</v>
      </c>
      <c r="F71" s="86" t="s">
        <v>2497</v>
      </c>
      <c r="G71" s="86" t="s">
        <v>2482</v>
      </c>
      <c r="H71" s="86">
        <v>1</v>
      </c>
      <c r="I71" s="88">
        <f>IF(COUNTIF(J71:AW71,"&lt;&gt;")=0,"",SUMPRODUCT(((Recommendations[ImplStatus]="Implemented")+(Recommendations[ImplStatus]="Compensated"))*ISNUMBER(MATCH(Recommendations[Id],J71:AW71,0)))/COUNTIF(J71:AW71,"&lt;&gt;"))</f>
        <v>0</v>
      </c>
      <c r="J71" s="90" t="s">
        <v>1714</v>
      </c>
      <c r="K71" s="90" t="s">
        <v>1719</v>
      </c>
      <c r="L71" s="90" t="s">
        <v>1723</v>
      </c>
      <c r="M71" s="90" t="s">
        <v>1728</v>
      </c>
      <c r="N71" s="90" t="s">
        <v>1733</v>
      </c>
      <c r="O71" s="90" t="s">
        <v>1738</v>
      </c>
      <c r="P71" s="90" t="s">
        <v>1743</v>
      </c>
      <c r="Q71" s="90" t="s">
        <v>1747</v>
      </c>
      <c r="R71" s="90" t="s">
        <v>1761</v>
      </c>
      <c r="S71" s="90" t="s">
        <v>1810</v>
      </c>
      <c r="T71" s="90" t="s">
        <v>2052</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2693</v>
      </c>
      <c r="B72" s="81" t="s">
        <v>2707</v>
      </c>
      <c r="C72" s="83" t="s">
        <v>2708</v>
      </c>
      <c r="D72" s="85" t="s">
        <v>2709</v>
      </c>
      <c r="E72" s="85" t="s">
        <v>2710</v>
      </c>
      <c r="F72" s="86" t="s">
        <v>2711</v>
      </c>
      <c r="G72" s="86" t="s">
        <v>2482</v>
      </c>
      <c r="H72" s="86">
        <v>2</v>
      </c>
      <c r="I72" s="88">
        <f>IF(COUNTIF(J72:AW72,"&lt;&gt;")=0,"",SUMPRODUCT(((Recommendations[ImplStatus]="Implemented")+(Recommendations[ImplStatus]="Compensated"))*ISNUMBER(MATCH(Recommendations[Id],J72:AW72,0)))/COUNTIF(J72:AW72,"&lt;&gt;"))</f>
        <v>0</v>
      </c>
      <c r="J72" s="90" t="s">
        <v>779</v>
      </c>
      <c r="K72" s="90" t="s">
        <v>784</v>
      </c>
      <c r="L72" s="90" t="s">
        <v>789</v>
      </c>
      <c r="M72" s="90" t="s">
        <v>794</v>
      </c>
      <c r="N72" s="90" t="s">
        <v>1919</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2693</v>
      </c>
      <c r="B73" s="81" t="s">
        <v>2712</v>
      </c>
      <c r="C73" s="83" t="s">
        <v>2713</v>
      </c>
      <c r="D73" s="85" t="s">
        <v>2714</v>
      </c>
      <c r="E73" s="85" t="s">
        <v>2715</v>
      </c>
      <c r="F73" s="86" t="s">
        <v>2497</v>
      </c>
      <c r="G73" s="86" t="s">
        <v>2450</v>
      </c>
      <c r="H73" s="86">
        <v>2</v>
      </c>
      <c r="I73" s="88">
        <f>IF(COUNTIF(J73:AW73,"&lt;&gt;")=0,"",SUMPRODUCT(((Recommendations[ImplStatus]="Implemented")+(Recommendations[ImplStatus]="Compensated"))*ISNUMBER(MATCH(Recommendations[Id],J73:AW73,0)))/COUNTIF(J73:AW73,"&lt;&gt;"))</f>
        <v>0</v>
      </c>
      <c r="J73" s="90" t="s">
        <v>1212</v>
      </c>
      <c r="K73" s="90" t="s">
        <v>1820</v>
      </c>
      <c r="L73" s="90" t="s">
        <v>1825</v>
      </c>
      <c r="M73" s="90" t="s">
        <v>1830</v>
      </c>
      <c r="N73" s="90" t="s">
        <v>1835</v>
      </c>
      <c r="O73" s="90" t="s">
        <v>1840</v>
      </c>
      <c r="P73" s="90" t="s">
        <v>1845</v>
      </c>
      <c r="Q73" s="90" t="s">
        <v>1850</v>
      </c>
      <c r="R73" s="90" t="s">
        <v>1855</v>
      </c>
      <c r="S73" s="90" t="s">
        <v>1860</v>
      </c>
      <c r="T73" s="90" t="s">
        <v>1865</v>
      </c>
      <c r="U73" s="90" t="s">
        <v>1869</v>
      </c>
      <c r="V73" s="90" t="s">
        <v>1873</v>
      </c>
      <c r="W73" s="90" t="s">
        <v>1878</v>
      </c>
      <c r="X73" s="90" t="s">
        <v>1883</v>
      </c>
      <c r="Y73" s="90" t="s">
        <v>1888</v>
      </c>
      <c r="Z73" s="90" t="s">
        <v>1892</v>
      </c>
      <c r="AA73" s="90" t="s">
        <v>1897</v>
      </c>
      <c r="AB73" s="90" t="s">
        <v>1901</v>
      </c>
      <c r="AC73" s="90" t="s">
        <v>1905</v>
      </c>
      <c r="AD73" s="90" t="s">
        <v>1909</v>
      </c>
      <c r="AE73" s="90" t="s">
        <v>1914</v>
      </c>
      <c r="AF73" s="90" t="s">
        <v>1923</v>
      </c>
      <c r="AG73" s="90" t="s">
        <v>1927</v>
      </c>
      <c r="AH73" s="90" t="s">
        <v>1932</v>
      </c>
      <c r="AI73" s="90" t="s">
        <v>1937</v>
      </c>
      <c r="AJ73" s="90" t="s">
        <v>1941</v>
      </c>
      <c r="AK73" s="90" t="s">
        <v>1945</v>
      </c>
      <c r="AL73" s="90" t="s">
        <v>1950</v>
      </c>
      <c r="AM73" s="90" t="s">
        <v>1955</v>
      </c>
      <c r="AN73" s="90" t="s">
        <v>1959</v>
      </c>
      <c r="AO73" s="90" t="s">
        <v>1963</v>
      </c>
      <c r="AP73" s="90" t="s">
        <v>1968</v>
      </c>
      <c r="AQ73" s="90" t="s">
        <v>1972</v>
      </c>
      <c r="AR73" s="90" t="s">
        <v>1976</v>
      </c>
      <c r="AS73" s="90" t="s">
        <v>1981</v>
      </c>
      <c r="AT73" s="90" t="s">
        <v>1986</v>
      </c>
      <c r="AU73" s="90" t="s">
        <v>1991</v>
      </c>
      <c r="AV73" s="90" t="s">
        <v>1996</v>
      </c>
      <c r="AW73" s="101" t="s">
        <v>2001</v>
      </c>
    </row>
    <row r="74" spans="1:49" ht="60" customHeight="1" x14ac:dyDescent="0.35">
      <c r="A74" s="98" t="s">
        <v>2693</v>
      </c>
      <c r="B74" s="81" t="s">
        <v>2716</v>
      </c>
      <c r="C74" s="83" t="s">
        <v>2717</v>
      </c>
      <c r="D74" s="85" t="s">
        <v>2718</v>
      </c>
      <c r="E74" s="85" t="s">
        <v>2719</v>
      </c>
      <c r="F74" s="86" t="s">
        <v>2497</v>
      </c>
      <c r="G74" s="86" t="s">
        <v>2450</v>
      </c>
      <c r="H74" s="86">
        <v>2</v>
      </c>
      <c r="I74" s="88">
        <f>IF(COUNTIF(J74:AW74,"&lt;&gt;")=0,"",SUMPRODUCT(((Recommendations[ImplStatus]="Implemented")+(Recommendations[ImplStatus]="Compensated"))*ISNUMBER(MATCH(Recommendations[Id],J74:AW74,0)))/COUNTIF(J74:AW74,"&lt;&gt;"))</f>
        <v>0</v>
      </c>
      <c r="J74" s="90" t="s">
        <v>534</v>
      </c>
      <c r="K74" s="90" t="s">
        <v>696</v>
      </c>
      <c r="L74" s="90" t="s">
        <v>700</v>
      </c>
      <c r="M74" s="90" t="s">
        <v>1640</v>
      </c>
      <c r="N74" s="90" t="s">
        <v>2057</v>
      </c>
      <c r="O74" s="90" t="s">
        <v>2062</v>
      </c>
      <c r="P74" s="90" t="s">
        <v>2109</v>
      </c>
      <c r="Q74" s="90" t="s">
        <v>2114</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2693</v>
      </c>
      <c r="B75" s="81" t="s">
        <v>2720</v>
      </c>
      <c r="C75" s="83" t="s">
        <v>2721</v>
      </c>
      <c r="D75" s="85" t="s">
        <v>2722</v>
      </c>
      <c r="E75" s="85" t="s">
        <v>2723</v>
      </c>
      <c r="F75" s="86" t="s">
        <v>2497</v>
      </c>
      <c r="G75" s="86" t="s">
        <v>2450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2693</v>
      </c>
      <c r="B76" s="81" t="s">
        <v>2724</v>
      </c>
      <c r="C76" s="83" t="s">
        <v>2725</v>
      </c>
      <c r="D76" s="85" t="s">
        <v>2726</v>
      </c>
      <c r="E76" s="85" t="s">
        <v>2727</v>
      </c>
      <c r="F76" s="86" t="s">
        <v>2497</v>
      </c>
      <c r="G76" s="86" t="s">
        <v>2450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2693</v>
      </c>
      <c r="B77" s="81" t="s">
        <v>2728</v>
      </c>
      <c r="C77" s="83" t="s">
        <v>2729</v>
      </c>
      <c r="D77" s="85" t="s">
        <v>2730</v>
      </c>
      <c r="E77" s="85" t="s">
        <v>2731</v>
      </c>
      <c r="F77" s="86" t="s">
        <v>2497</v>
      </c>
      <c r="G77" s="86" t="s">
        <v>2450</v>
      </c>
      <c r="H77" s="86">
        <v>2</v>
      </c>
      <c r="I77" s="88">
        <f>IF(COUNTIF(J77:AW77,"&lt;&gt;")=0,"",SUMPRODUCT(((Recommendations[ImplStatus]="Implemented")+(Recommendations[ImplStatus]="Compensated"))*ISNUMBER(MATCH(Recommendations[Id],J77:AW77,0)))/COUNTIF(J77:AW77,"&lt;&gt;"))</f>
        <v>0</v>
      </c>
      <c r="J77" s="90" t="s">
        <v>1660</v>
      </c>
      <c r="K77" s="90" t="s">
        <v>1680</v>
      </c>
      <c r="L77" s="90" t="s">
        <v>1685</v>
      </c>
      <c r="M77" s="90" t="s">
        <v>1689</v>
      </c>
      <c r="N77" s="90" t="s">
        <v>1694</v>
      </c>
      <c r="O77" s="90" t="s">
        <v>1751</v>
      </c>
      <c r="P77" s="90" t="s">
        <v>1815</v>
      </c>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2693</v>
      </c>
      <c r="B78" s="81" t="s">
        <v>2732</v>
      </c>
      <c r="C78" s="83" t="s">
        <v>2733</v>
      </c>
      <c r="D78" s="85" t="s">
        <v>2734</v>
      </c>
      <c r="E78" s="85" t="s">
        <v>2735</v>
      </c>
      <c r="F78" s="86" t="s">
        <v>2497</v>
      </c>
      <c r="G78" s="86" t="s">
        <v>2482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2693</v>
      </c>
      <c r="B79" s="81" t="s">
        <v>2736</v>
      </c>
      <c r="C79" s="83" t="s">
        <v>2737</v>
      </c>
      <c r="D79" s="85" t="s">
        <v>2738</v>
      </c>
      <c r="E79" s="85" t="s">
        <v>2739</v>
      </c>
      <c r="F79" s="86" t="s">
        <v>2497</v>
      </c>
      <c r="G79" s="86" t="s">
        <v>2450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2693</v>
      </c>
      <c r="B80" s="81" t="s">
        <v>2740</v>
      </c>
      <c r="C80" s="83" t="s">
        <v>2741</v>
      </c>
      <c r="D80" s="85" t="s">
        <v>2742</v>
      </c>
      <c r="E80" s="85" t="s">
        <v>2743</v>
      </c>
      <c r="F80" s="86" t="s">
        <v>2497</v>
      </c>
      <c r="G80" s="86" t="s">
        <v>2450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2744</v>
      </c>
      <c r="B81" s="80">
        <v>9</v>
      </c>
      <c r="C81" s="82" t="s">
        <v>19</v>
      </c>
      <c r="D81" s="84" t="s">
        <v>2745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2744</v>
      </c>
      <c r="B82" s="81" t="s">
        <v>2746</v>
      </c>
      <c r="C82" s="83" t="s">
        <v>2747</v>
      </c>
      <c r="D82" s="85" t="s">
        <v>2748</v>
      </c>
      <c r="E82" s="85" t="s">
        <v>2749</v>
      </c>
      <c r="F82" s="86" t="s">
        <v>2465</v>
      </c>
      <c r="G82" s="86" t="s">
        <v>2482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2744</v>
      </c>
      <c r="B83" s="81" t="s">
        <v>2750</v>
      </c>
      <c r="C83" s="83" t="s">
        <v>2751</v>
      </c>
      <c r="D83" s="85" t="s">
        <v>2752</v>
      </c>
      <c r="E83" s="85" t="s">
        <v>2753</v>
      </c>
      <c r="F83" s="86" t="s">
        <v>2439</v>
      </c>
      <c r="G83" s="86" t="s">
        <v>2482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2744</v>
      </c>
      <c r="B84" s="81" t="s">
        <v>2754</v>
      </c>
      <c r="C84" s="83" t="s">
        <v>2755</v>
      </c>
      <c r="D84" s="85" t="s">
        <v>2756</v>
      </c>
      <c r="E84" s="85" t="s">
        <v>2757</v>
      </c>
      <c r="F84" s="86" t="s">
        <v>2711</v>
      </c>
      <c r="G84" s="86" t="s">
        <v>2482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2744</v>
      </c>
      <c r="B85" s="81" t="s">
        <v>2758</v>
      </c>
      <c r="C85" s="83" t="s">
        <v>2759</v>
      </c>
      <c r="D85" s="85" t="s">
        <v>2760</v>
      </c>
      <c r="E85" s="85" t="s">
        <v>2761</v>
      </c>
      <c r="F85" s="86" t="s">
        <v>2465</v>
      </c>
      <c r="G85" s="86" t="s">
        <v>2482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2744</v>
      </c>
      <c r="B86" s="81" t="s">
        <v>2762</v>
      </c>
      <c r="C86" s="83" t="s">
        <v>2763</v>
      </c>
      <c r="D86" s="85" t="s">
        <v>2764</v>
      </c>
      <c r="E86" s="85" t="s">
        <v>2765</v>
      </c>
      <c r="F86" s="86" t="s">
        <v>2711</v>
      </c>
      <c r="G86" s="86" t="s">
        <v>2482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2744</v>
      </c>
      <c r="B87" s="81" t="s">
        <v>2766</v>
      </c>
      <c r="C87" s="83" t="s">
        <v>2767</v>
      </c>
      <c r="D87" s="85" t="s">
        <v>2768</v>
      </c>
      <c r="E87" s="85" t="s">
        <v>2769</v>
      </c>
      <c r="F87" s="86" t="s">
        <v>2711</v>
      </c>
      <c r="G87" s="86" t="s">
        <v>2482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2744</v>
      </c>
      <c r="B88" s="81" t="s">
        <v>2770</v>
      </c>
      <c r="C88" s="83" t="s">
        <v>2771</v>
      </c>
      <c r="D88" s="85" t="s">
        <v>2772</v>
      </c>
      <c r="E88" s="85" t="s">
        <v>2773</v>
      </c>
      <c r="F88" s="86" t="s">
        <v>2711</v>
      </c>
      <c r="G88" s="86" t="s">
        <v>2482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2774</v>
      </c>
      <c r="B89" s="80">
        <v>10</v>
      </c>
      <c r="C89" s="82" t="s">
        <v>19</v>
      </c>
      <c r="D89" s="84" t="s">
        <v>2775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2774</v>
      </c>
      <c r="B90" s="81" t="s">
        <v>2776</v>
      </c>
      <c r="C90" s="83" t="s">
        <v>2777</v>
      </c>
      <c r="D90" s="85" t="s">
        <v>2778</v>
      </c>
      <c r="E90" s="85" t="s">
        <v>2779</v>
      </c>
      <c r="F90" s="86" t="s">
        <v>2439</v>
      </c>
      <c r="G90" s="86" t="s">
        <v>2450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2774</v>
      </c>
      <c r="B91" s="81" t="s">
        <v>2780</v>
      </c>
      <c r="C91" s="83" t="s">
        <v>2781</v>
      </c>
      <c r="D91" s="85" t="s">
        <v>2782</v>
      </c>
      <c r="E91" s="85" t="s">
        <v>2783</v>
      </c>
      <c r="F91" s="86" t="s">
        <v>2439</v>
      </c>
      <c r="G91" s="86" t="s">
        <v>2482</v>
      </c>
      <c r="H91" s="86">
        <v>1</v>
      </c>
      <c r="I91" s="88">
        <f>IF(COUNTIF(J91:AW91,"&lt;&gt;")=0,"",SUMPRODUCT(((Recommendations[ImplStatus]="Implemented")+(Recommendations[ImplStatus]="Compensated"))*ISNUMBER(MATCH(Recommendations[Id],J91:AW91,0)))/COUNTIF(J91:AW91,"&lt;&gt;"))</f>
        <v>0</v>
      </c>
      <c r="J91" s="90" t="s">
        <v>1432</v>
      </c>
      <c r="K91" s="90" t="s">
        <v>1437</v>
      </c>
      <c r="L91" s="90" t="s">
        <v>2127</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2774</v>
      </c>
      <c r="B92" s="81" t="s">
        <v>2784</v>
      </c>
      <c r="C92" s="83" t="s">
        <v>2785</v>
      </c>
      <c r="D92" s="85" t="s">
        <v>2786</v>
      </c>
      <c r="E92" s="85" t="s">
        <v>2787</v>
      </c>
      <c r="F92" s="86" t="s">
        <v>2439</v>
      </c>
      <c r="G92" s="86" t="s">
        <v>2482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2774</v>
      </c>
      <c r="B93" s="81" t="s">
        <v>2788</v>
      </c>
      <c r="C93" s="83" t="s">
        <v>2789</v>
      </c>
      <c r="D93" s="85" t="s">
        <v>2790</v>
      </c>
      <c r="E93" s="85" t="s">
        <v>2791</v>
      </c>
      <c r="F93" s="86" t="s">
        <v>2439</v>
      </c>
      <c r="G93" s="86" t="s">
        <v>2450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2774</v>
      </c>
      <c r="B94" s="81" t="s">
        <v>2792</v>
      </c>
      <c r="C94" s="83" t="s">
        <v>2793</v>
      </c>
      <c r="D94" s="85" t="s">
        <v>2794</v>
      </c>
      <c r="E94" s="85" t="s">
        <v>2795</v>
      </c>
      <c r="F94" s="86" t="s">
        <v>2439</v>
      </c>
      <c r="G94" s="86" t="s">
        <v>2482</v>
      </c>
      <c r="H94" s="86">
        <v>2</v>
      </c>
      <c r="I94" s="88">
        <f>IF(COUNTIF(J94:AW94,"&lt;&gt;")=0,"",SUMPRODUCT(((Recommendations[ImplStatus]="Implemented")+(Recommendations[ImplStatus]="Compensated"))*ISNUMBER(MATCH(Recommendations[Id],J94:AW94,0)))/COUNTIF(J94:AW94,"&lt;&gt;"))</f>
        <v>0</v>
      </c>
      <c r="J94" s="90" t="s">
        <v>89</v>
      </c>
      <c r="K94" s="90" t="s">
        <v>94</v>
      </c>
      <c r="L94" s="90" t="s">
        <v>99</v>
      </c>
      <c r="M94" s="90" t="s">
        <v>104</v>
      </c>
      <c r="N94" s="90" t="s">
        <v>174</v>
      </c>
      <c r="O94" s="90" t="s">
        <v>184</v>
      </c>
      <c r="P94" s="90" t="s">
        <v>213</v>
      </c>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2774</v>
      </c>
      <c r="B95" s="81" t="s">
        <v>2796</v>
      </c>
      <c r="C95" s="83" t="s">
        <v>2797</v>
      </c>
      <c r="D95" s="85" t="s">
        <v>2798</v>
      </c>
      <c r="E95" s="85" t="s">
        <v>2799</v>
      </c>
      <c r="F95" s="86" t="s">
        <v>2439</v>
      </c>
      <c r="G95" s="86" t="s">
        <v>2482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2774</v>
      </c>
      <c r="B96" s="81" t="s">
        <v>2800</v>
      </c>
      <c r="C96" s="83" t="s">
        <v>2801</v>
      </c>
      <c r="D96" s="85" t="s">
        <v>2802</v>
      </c>
      <c r="E96" s="85" t="s">
        <v>2803</v>
      </c>
      <c r="F96" s="86" t="s">
        <v>2439</v>
      </c>
      <c r="G96" s="86" t="s">
        <v>2450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2804</v>
      </c>
      <c r="B97" s="80">
        <v>11</v>
      </c>
      <c r="C97" s="82" t="s">
        <v>19</v>
      </c>
      <c r="D97" s="84" t="s">
        <v>2805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2804</v>
      </c>
      <c r="B98" s="81" t="s">
        <v>2806</v>
      </c>
      <c r="C98" s="83" t="s">
        <v>2807</v>
      </c>
      <c r="D98" s="85" t="s">
        <v>2808</v>
      </c>
      <c r="E98" s="85" t="s">
        <v>2809</v>
      </c>
      <c r="F98" s="86" t="s">
        <v>2557</v>
      </c>
      <c r="G98" s="86" t="s">
        <v>2498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2804</v>
      </c>
      <c r="B99" s="81" t="s">
        <v>2810</v>
      </c>
      <c r="C99" s="83" t="s">
        <v>2811</v>
      </c>
      <c r="D99" s="85" t="s">
        <v>2812</v>
      </c>
      <c r="E99" s="85" t="s">
        <v>2813</v>
      </c>
      <c r="F99" s="86" t="s">
        <v>2497</v>
      </c>
      <c r="G99" s="86" t="s">
        <v>2814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2804</v>
      </c>
      <c r="B100" s="81" t="s">
        <v>2815</v>
      </c>
      <c r="C100" s="83" t="s">
        <v>2816</v>
      </c>
      <c r="D100" s="85" t="s">
        <v>2817</v>
      </c>
      <c r="E100" s="85" t="s">
        <v>2818</v>
      </c>
      <c r="F100" s="86" t="s">
        <v>2497</v>
      </c>
      <c r="G100" s="86" t="s">
        <v>2482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2804</v>
      </c>
      <c r="B101" s="81" t="s">
        <v>2819</v>
      </c>
      <c r="C101" s="83" t="s">
        <v>2820</v>
      </c>
      <c r="D101" s="85" t="s">
        <v>2821</v>
      </c>
      <c r="E101" s="85" t="s">
        <v>2822</v>
      </c>
      <c r="F101" s="86" t="s">
        <v>2497</v>
      </c>
      <c r="G101" s="86" t="s">
        <v>2814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2804</v>
      </c>
      <c r="B102" s="81" t="s">
        <v>2823</v>
      </c>
      <c r="C102" s="83" t="s">
        <v>2824</v>
      </c>
      <c r="D102" s="85" t="s">
        <v>2825</v>
      </c>
      <c r="E102" s="85" t="s">
        <v>2826</v>
      </c>
      <c r="F102" s="86" t="s">
        <v>2497</v>
      </c>
      <c r="G102" s="86" t="s">
        <v>2814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2827</v>
      </c>
      <c r="B103" s="80">
        <v>12</v>
      </c>
      <c r="C103" s="82" t="s">
        <v>19</v>
      </c>
      <c r="D103" s="84" t="s">
        <v>2828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2827</v>
      </c>
      <c r="B104" s="81" t="s">
        <v>2829</v>
      </c>
      <c r="C104" s="83" t="s">
        <v>2830</v>
      </c>
      <c r="D104" s="85" t="s">
        <v>2831</v>
      </c>
      <c r="E104" s="85" t="s">
        <v>2832</v>
      </c>
      <c r="F104" s="86" t="s">
        <v>2711</v>
      </c>
      <c r="G104" s="86" t="s">
        <v>2482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2827</v>
      </c>
      <c r="B105" s="81" t="s">
        <v>2833</v>
      </c>
      <c r="C105" s="83" t="s">
        <v>2834</v>
      </c>
      <c r="D105" s="85" t="s">
        <v>2835</v>
      </c>
      <c r="E105" s="85" t="s">
        <v>2836</v>
      </c>
      <c r="F105" s="86" t="s">
        <v>2711</v>
      </c>
      <c r="G105" s="86" t="s">
        <v>2482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2827</v>
      </c>
      <c r="B106" s="81" t="s">
        <v>2837</v>
      </c>
      <c r="C106" s="83" t="s">
        <v>2838</v>
      </c>
      <c r="D106" s="85" t="s">
        <v>2839</v>
      </c>
      <c r="E106" s="85" t="s">
        <v>2840</v>
      </c>
      <c r="F106" s="86" t="s">
        <v>2711</v>
      </c>
      <c r="G106" s="86" t="s">
        <v>2482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2827</v>
      </c>
      <c r="B107" s="81" t="s">
        <v>2841</v>
      </c>
      <c r="C107" s="83" t="s">
        <v>2842</v>
      </c>
      <c r="D107" s="85" t="s">
        <v>2843</v>
      </c>
      <c r="E107" s="85" t="s">
        <v>2844</v>
      </c>
      <c r="F107" s="86" t="s">
        <v>2557</v>
      </c>
      <c r="G107" s="86" t="s">
        <v>2498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2827</v>
      </c>
      <c r="B108" s="81" t="s">
        <v>2845</v>
      </c>
      <c r="C108" s="83" t="s">
        <v>2846</v>
      </c>
      <c r="D108" s="85" t="s">
        <v>2847</v>
      </c>
      <c r="E108" s="85" t="s">
        <v>2848</v>
      </c>
      <c r="F108" s="86" t="s">
        <v>2711</v>
      </c>
      <c r="G108" s="86" t="s">
        <v>2482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2827</v>
      </c>
      <c r="B109" s="81" t="s">
        <v>2849</v>
      </c>
      <c r="C109" s="83" t="s">
        <v>2850</v>
      </c>
      <c r="D109" s="85" t="s">
        <v>2851</v>
      </c>
      <c r="E109" s="85" t="s">
        <v>2852</v>
      </c>
      <c r="F109" s="86" t="s">
        <v>2711</v>
      </c>
      <c r="G109" s="86" t="s">
        <v>2482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2827</v>
      </c>
      <c r="B110" s="81" t="s">
        <v>2853</v>
      </c>
      <c r="C110" s="83" t="s">
        <v>2854</v>
      </c>
      <c r="D110" s="85" t="s">
        <v>2855</v>
      </c>
      <c r="E110" s="85" t="s">
        <v>2856</v>
      </c>
      <c r="F110" s="86" t="s">
        <v>2439</v>
      </c>
      <c r="G110" s="86" t="s">
        <v>2482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2827</v>
      </c>
      <c r="B111" s="81" t="s">
        <v>2857</v>
      </c>
      <c r="C111" s="83" t="s">
        <v>2858</v>
      </c>
      <c r="D111" s="85" t="s">
        <v>2859</v>
      </c>
      <c r="E111" s="85" t="s">
        <v>2860</v>
      </c>
      <c r="F111" s="86" t="s">
        <v>2439</v>
      </c>
      <c r="G111" s="86" t="s">
        <v>2482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2861</v>
      </c>
      <c r="B112" s="80">
        <v>13</v>
      </c>
      <c r="C112" s="82" t="s">
        <v>19</v>
      </c>
      <c r="D112" s="84" t="s">
        <v>2862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2861</v>
      </c>
      <c r="B113" s="81" t="s">
        <v>2863</v>
      </c>
      <c r="C113" s="83" t="s">
        <v>2864</v>
      </c>
      <c r="D113" s="85" t="s">
        <v>2865</v>
      </c>
      <c r="E113" s="85" t="s">
        <v>2866</v>
      </c>
      <c r="F113" s="86" t="s">
        <v>2711</v>
      </c>
      <c r="G113" s="86" t="s">
        <v>2450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2861</v>
      </c>
      <c r="B114" s="81" t="s">
        <v>2867</v>
      </c>
      <c r="C114" s="83" t="s">
        <v>2868</v>
      </c>
      <c r="D114" s="85" t="s">
        <v>2869</v>
      </c>
      <c r="E114" s="85" t="s">
        <v>2870</v>
      </c>
      <c r="F114" s="86" t="s">
        <v>2439</v>
      </c>
      <c r="G114" s="86" t="s">
        <v>2450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2861</v>
      </c>
      <c r="B115" s="81" t="s">
        <v>2871</v>
      </c>
      <c r="C115" s="83" t="s">
        <v>2872</v>
      </c>
      <c r="D115" s="85" t="s">
        <v>2873</v>
      </c>
      <c r="E115" s="85" t="s">
        <v>2874</v>
      </c>
      <c r="F115" s="86" t="s">
        <v>2711</v>
      </c>
      <c r="G115" s="86" t="s">
        <v>2450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2861</v>
      </c>
      <c r="B116" s="81" t="s">
        <v>2875</v>
      </c>
      <c r="C116" s="83" t="s">
        <v>2876</v>
      </c>
      <c r="D116" s="85" t="s">
        <v>2877</v>
      </c>
      <c r="E116" s="85" t="s">
        <v>2878</v>
      </c>
      <c r="F116" s="86" t="s">
        <v>2711</v>
      </c>
      <c r="G116" s="86" t="s">
        <v>2482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2861</v>
      </c>
      <c r="B117" s="81" t="s">
        <v>2879</v>
      </c>
      <c r="C117" s="83" t="s">
        <v>2880</v>
      </c>
      <c r="D117" s="85" t="s">
        <v>2881</v>
      </c>
      <c r="E117" s="85" t="s">
        <v>2882</v>
      </c>
      <c r="F117" s="86" t="s">
        <v>2439</v>
      </c>
      <c r="G117" s="86" t="s">
        <v>2482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2861</v>
      </c>
      <c r="B118" s="81" t="s">
        <v>2883</v>
      </c>
      <c r="C118" s="83" t="s">
        <v>2884</v>
      </c>
      <c r="D118" s="85" t="s">
        <v>2885</v>
      </c>
      <c r="E118" s="85" t="s">
        <v>2886</v>
      </c>
      <c r="F118" s="86" t="s">
        <v>2711</v>
      </c>
      <c r="G118" s="86" t="s">
        <v>2450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2861</v>
      </c>
      <c r="B119" s="81" t="s">
        <v>2887</v>
      </c>
      <c r="C119" s="83" t="s">
        <v>2888</v>
      </c>
      <c r="D119" s="85" t="s">
        <v>2889</v>
      </c>
      <c r="E119" s="85" t="s">
        <v>2890</v>
      </c>
      <c r="F119" s="86" t="s">
        <v>2439</v>
      </c>
      <c r="G119" s="86" t="s">
        <v>2482</v>
      </c>
      <c r="H119" s="86">
        <v>3</v>
      </c>
      <c r="I119" s="88">
        <f>IF(COUNTIF(J119:AW119,"&lt;&gt;")=0,"",SUMPRODUCT(((Recommendations[ImplStatus]="Implemented")+(Recommendations[ImplStatus]="Compensated"))*ISNUMBER(MATCH(Recommendations[Id],J119:AW119,0)))/COUNTIF(J119:AW119,"&lt;&gt;"))</f>
        <v>0</v>
      </c>
      <c r="J119" s="90" t="s">
        <v>1625</v>
      </c>
      <c r="K119" s="90" t="s">
        <v>1645</v>
      </c>
      <c r="L119" s="90" t="s">
        <v>1650</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2861</v>
      </c>
      <c r="B120" s="81" t="s">
        <v>2891</v>
      </c>
      <c r="C120" s="83" t="s">
        <v>2892</v>
      </c>
      <c r="D120" s="85" t="s">
        <v>2893</v>
      </c>
      <c r="E120" s="85" t="s">
        <v>2894</v>
      </c>
      <c r="F120" s="86" t="s">
        <v>2711</v>
      </c>
      <c r="G120" s="86" t="s">
        <v>2482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2861</v>
      </c>
      <c r="B121" s="81" t="s">
        <v>2895</v>
      </c>
      <c r="C121" s="83" t="s">
        <v>2896</v>
      </c>
      <c r="D121" s="85" t="s">
        <v>2897</v>
      </c>
      <c r="E121" s="85" t="s">
        <v>2898</v>
      </c>
      <c r="F121" s="86" t="s">
        <v>2711</v>
      </c>
      <c r="G121" s="86" t="s">
        <v>2482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2861</v>
      </c>
      <c r="B122" s="81" t="s">
        <v>2899</v>
      </c>
      <c r="C122" s="83" t="s">
        <v>2900</v>
      </c>
      <c r="D122" s="85" t="s">
        <v>2901</v>
      </c>
      <c r="E122" s="85" t="s">
        <v>2902</v>
      </c>
      <c r="F122" s="86" t="s">
        <v>2711</v>
      </c>
      <c r="G122" s="86" t="s">
        <v>2482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2861</v>
      </c>
      <c r="B123" s="81" t="s">
        <v>2903</v>
      </c>
      <c r="C123" s="83" t="s">
        <v>2904</v>
      </c>
      <c r="D123" s="85" t="s">
        <v>2905</v>
      </c>
      <c r="E123" s="85" t="s">
        <v>2906</v>
      </c>
      <c r="F123" s="86" t="s">
        <v>2711</v>
      </c>
      <c r="G123" s="86" t="s">
        <v>2450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2907</v>
      </c>
      <c r="B124" s="80">
        <v>14</v>
      </c>
      <c r="C124" s="82" t="s">
        <v>19</v>
      </c>
      <c r="D124" s="84" t="s">
        <v>2908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2907</v>
      </c>
      <c r="B125" s="81" t="s">
        <v>2909</v>
      </c>
      <c r="C125" s="83" t="s">
        <v>2910</v>
      </c>
      <c r="D125" s="85" t="s">
        <v>2911</v>
      </c>
      <c r="E125" s="85" t="s">
        <v>2912</v>
      </c>
      <c r="F125" s="86" t="s">
        <v>2557</v>
      </c>
      <c r="G125" s="86" t="s">
        <v>2498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2907</v>
      </c>
      <c r="B126" s="81" t="s">
        <v>2913</v>
      </c>
      <c r="C126" s="83" t="s">
        <v>2914</v>
      </c>
      <c r="D126" s="85" t="s">
        <v>2915</v>
      </c>
      <c r="E126" s="85" t="s">
        <v>2916</v>
      </c>
      <c r="F126" s="86" t="s">
        <v>2582</v>
      </c>
      <c r="G126" s="86" t="s">
        <v>2482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2907</v>
      </c>
      <c r="B127" s="81" t="s">
        <v>2917</v>
      </c>
      <c r="C127" s="83" t="s">
        <v>2918</v>
      </c>
      <c r="D127" s="85" t="s">
        <v>2919</v>
      </c>
      <c r="E127" s="85" t="s">
        <v>2920</v>
      </c>
      <c r="F127" s="86" t="s">
        <v>2582</v>
      </c>
      <c r="G127" s="86" t="s">
        <v>2482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2907</v>
      </c>
      <c r="B128" s="81" t="s">
        <v>2921</v>
      </c>
      <c r="C128" s="83" t="s">
        <v>2922</v>
      </c>
      <c r="D128" s="85" t="s">
        <v>2923</v>
      </c>
      <c r="E128" s="85" t="s">
        <v>2924</v>
      </c>
      <c r="F128" s="86" t="s">
        <v>2582</v>
      </c>
      <c r="G128" s="86" t="s">
        <v>2482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2907</v>
      </c>
      <c r="B129" s="81" t="s">
        <v>2925</v>
      </c>
      <c r="C129" s="83" t="s">
        <v>2926</v>
      </c>
      <c r="D129" s="85" t="s">
        <v>2927</v>
      </c>
      <c r="E129" s="85" t="s">
        <v>2928</v>
      </c>
      <c r="F129" s="86" t="s">
        <v>2582</v>
      </c>
      <c r="G129" s="86" t="s">
        <v>2482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2907</v>
      </c>
      <c r="B130" s="81" t="s">
        <v>2929</v>
      </c>
      <c r="C130" s="83" t="s">
        <v>2930</v>
      </c>
      <c r="D130" s="85" t="s">
        <v>2931</v>
      </c>
      <c r="E130" s="85" t="s">
        <v>2932</v>
      </c>
      <c r="F130" s="86" t="s">
        <v>2582</v>
      </c>
      <c r="G130" s="86" t="s">
        <v>2482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2907</v>
      </c>
      <c r="B131" s="81" t="s">
        <v>2933</v>
      </c>
      <c r="C131" s="83" t="s">
        <v>2934</v>
      </c>
      <c r="D131" s="85" t="s">
        <v>2935</v>
      </c>
      <c r="E131" s="85" t="s">
        <v>2936</v>
      </c>
      <c r="F131" s="86" t="s">
        <v>2582</v>
      </c>
      <c r="G131" s="86" t="s">
        <v>2482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2907</v>
      </c>
      <c r="B132" s="81" t="s">
        <v>2937</v>
      </c>
      <c r="C132" s="83" t="s">
        <v>2938</v>
      </c>
      <c r="D132" s="85" t="s">
        <v>2939</v>
      </c>
      <c r="E132" s="85" t="s">
        <v>2940</v>
      </c>
      <c r="F132" s="86" t="s">
        <v>2582</v>
      </c>
      <c r="G132" s="86" t="s">
        <v>2482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2907</v>
      </c>
      <c r="B133" s="81" t="s">
        <v>2941</v>
      </c>
      <c r="C133" s="83" t="s">
        <v>2942</v>
      </c>
      <c r="D133" s="85" t="s">
        <v>2943</v>
      </c>
      <c r="E133" s="85" t="s">
        <v>2944</v>
      </c>
      <c r="F133" s="86" t="s">
        <v>2582</v>
      </c>
      <c r="G133" s="86" t="s">
        <v>2482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2945</v>
      </c>
      <c r="B134" s="80">
        <v>15</v>
      </c>
      <c r="C134" s="82" t="s">
        <v>19</v>
      </c>
      <c r="D134" s="84" t="s">
        <v>2946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2945</v>
      </c>
      <c r="B135" s="81" t="s">
        <v>2947</v>
      </c>
      <c r="C135" s="83" t="s">
        <v>2948</v>
      </c>
      <c r="D135" s="85" t="s">
        <v>2949</v>
      </c>
      <c r="E135" s="85" t="s">
        <v>2950</v>
      </c>
      <c r="F135" s="86" t="s">
        <v>2582</v>
      </c>
      <c r="G135" s="86" t="s">
        <v>2440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2945</v>
      </c>
      <c r="B136" s="81" t="s">
        <v>2951</v>
      </c>
      <c r="C136" s="83" t="s">
        <v>2952</v>
      </c>
      <c r="D136" s="85" t="s">
        <v>2953</v>
      </c>
      <c r="E136" s="85" t="s">
        <v>2954</v>
      </c>
      <c r="F136" s="86" t="s">
        <v>2557</v>
      </c>
      <c r="G136" s="86" t="s">
        <v>2498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2945</v>
      </c>
      <c r="B137" s="81" t="s">
        <v>2955</v>
      </c>
      <c r="C137" s="83" t="s">
        <v>2956</v>
      </c>
      <c r="D137" s="85" t="s">
        <v>2957</v>
      </c>
      <c r="E137" s="85" t="s">
        <v>2958</v>
      </c>
      <c r="F137" s="86" t="s">
        <v>2582</v>
      </c>
      <c r="G137" s="86" t="s">
        <v>2498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2945</v>
      </c>
      <c r="B138" s="81" t="s">
        <v>2959</v>
      </c>
      <c r="C138" s="83" t="s">
        <v>2960</v>
      </c>
      <c r="D138" s="85" t="s">
        <v>2961</v>
      </c>
      <c r="E138" s="85" t="s">
        <v>2962</v>
      </c>
      <c r="F138" s="86" t="s">
        <v>2557</v>
      </c>
      <c r="G138" s="86" t="s">
        <v>2498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2945</v>
      </c>
      <c r="B139" s="81" t="s">
        <v>2963</v>
      </c>
      <c r="C139" s="83" t="s">
        <v>2964</v>
      </c>
      <c r="D139" s="85" t="s">
        <v>2965</v>
      </c>
      <c r="E139" s="85" t="s">
        <v>2966</v>
      </c>
      <c r="F139" s="86" t="s">
        <v>2582</v>
      </c>
      <c r="G139" s="86" t="s">
        <v>2498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2945</v>
      </c>
      <c r="B140" s="81" t="s">
        <v>2967</v>
      </c>
      <c r="C140" s="83" t="s">
        <v>2968</v>
      </c>
      <c r="D140" s="85" t="s">
        <v>2969</v>
      </c>
      <c r="E140" s="85" t="s">
        <v>2970</v>
      </c>
      <c r="F140" s="86" t="s">
        <v>2497</v>
      </c>
      <c r="G140" s="86" t="s">
        <v>2498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2945</v>
      </c>
      <c r="B141" s="81" t="s">
        <v>2971</v>
      </c>
      <c r="C141" s="83" t="s">
        <v>2972</v>
      </c>
      <c r="D141" s="85" t="s">
        <v>2973</v>
      </c>
      <c r="E141" s="85" t="s">
        <v>2974</v>
      </c>
      <c r="F141" s="86" t="s">
        <v>2497</v>
      </c>
      <c r="G141" s="86" t="s">
        <v>2482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2975</v>
      </c>
      <c r="B142" s="80">
        <v>16</v>
      </c>
      <c r="C142" s="82" t="s">
        <v>19</v>
      </c>
      <c r="D142" s="84" t="s">
        <v>2976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2975</v>
      </c>
      <c r="B143" s="81" t="s">
        <v>2977</v>
      </c>
      <c r="C143" s="83" t="s">
        <v>2978</v>
      </c>
      <c r="D143" s="85" t="s">
        <v>2979</v>
      </c>
      <c r="E143" s="85" t="s">
        <v>2980</v>
      </c>
      <c r="F143" s="86" t="s">
        <v>2557</v>
      </c>
      <c r="G143" s="86" t="s">
        <v>2498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2975</v>
      </c>
      <c r="B144" s="81" t="s">
        <v>2981</v>
      </c>
      <c r="C144" s="83" t="s">
        <v>2982</v>
      </c>
      <c r="D144" s="85" t="s">
        <v>2983</v>
      </c>
      <c r="E144" s="85" t="s">
        <v>2984</v>
      </c>
      <c r="F144" s="86" t="s">
        <v>2557</v>
      </c>
      <c r="G144" s="86" t="s">
        <v>2498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2975</v>
      </c>
      <c r="B145" s="81" t="s">
        <v>2985</v>
      </c>
      <c r="C145" s="83" t="s">
        <v>2986</v>
      </c>
      <c r="D145" s="85" t="s">
        <v>2987</v>
      </c>
      <c r="E145" s="85" t="s">
        <v>2988</v>
      </c>
      <c r="F145" s="86" t="s">
        <v>2465</v>
      </c>
      <c r="G145" s="86" t="s">
        <v>2450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2975</v>
      </c>
      <c r="B146" s="81" t="s">
        <v>2989</v>
      </c>
      <c r="C146" s="83" t="s">
        <v>2990</v>
      </c>
      <c r="D146" s="85" t="s">
        <v>2991</v>
      </c>
      <c r="E146" s="85" t="s">
        <v>2992</v>
      </c>
      <c r="F146" s="86" t="s">
        <v>2465</v>
      </c>
      <c r="G146" s="86" t="s">
        <v>2440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2975</v>
      </c>
      <c r="B147" s="81" t="s">
        <v>2993</v>
      </c>
      <c r="C147" s="83" t="s">
        <v>2994</v>
      </c>
      <c r="D147" s="85" t="s">
        <v>2995</v>
      </c>
      <c r="E147" s="85" t="s">
        <v>2996</v>
      </c>
      <c r="F147" s="86" t="s">
        <v>2465</v>
      </c>
      <c r="G147" s="86" t="s">
        <v>2482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2975</v>
      </c>
      <c r="B148" s="81" t="s">
        <v>2997</v>
      </c>
      <c r="C148" s="83" t="s">
        <v>2998</v>
      </c>
      <c r="D148" s="85" t="s">
        <v>2999</v>
      </c>
      <c r="E148" s="85" t="s">
        <v>3000</v>
      </c>
      <c r="F148" s="86" t="s">
        <v>2557</v>
      </c>
      <c r="G148" s="86" t="s">
        <v>2498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2975</v>
      </c>
      <c r="B149" s="81" t="s">
        <v>3001</v>
      </c>
      <c r="C149" s="83" t="s">
        <v>3002</v>
      </c>
      <c r="D149" s="85" t="s">
        <v>3003</v>
      </c>
      <c r="E149" s="85" t="s">
        <v>3004</v>
      </c>
      <c r="F149" s="86" t="s">
        <v>2465</v>
      </c>
      <c r="G149" s="86" t="s">
        <v>2482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2975</v>
      </c>
      <c r="B150" s="81" t="s">
        <v>3005</v>
      </c>
      <c r="C150" s="83" t="s">
        <v>3006</v>
      </c>
      <c r="D150" s="85" t="s">
        <v>3007</v>
      </c>
      <c r="E150" s="85" t="s">
        <v>3008</v>
      </c>
      <c r="F150" s="86" t="s">
        <v>2711</v>
      </c>
      <c r="G150" s="86" t="s">
        <v>2482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2975</v>
      </c>
      <c r="B151" s="81" t="s">
        <v>3009</v>
      </c>
      <c r="C151" s="83" t="s">
        <v>3010</v>
      </c>
      <c r="D151" s="85" t="s">
        <v>3011</v>
      </c>
      <c r="E151" s="85" t="s">
        <v>3012</v>
      </c>
      <c r="F151" s="86" t="s">
        <v>2582</v>
      </c>
      <c r="G151" s="86" t="s">
        <v>2482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2975</v>
      </c>
      <c r="B152" s="81" t="s">
        <v>3013</v>
      </c>
      <c r="C152" s="83" t="s">
        <v>3014</v>
      </c>
      <c r="D152" s="85" t="s">
        <v>3015</v>
      </c>
      <c r="E152" s="85" t="s">
        <v>3016</v>
      </c>
      <c r="F152" s="86" t="s">
        <v>2465</v>
      </c>
      <c r="G152" s="86" t="s">
        <v>2482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2975</v>
      </c>
      <c r="B153" s="81" t="s">
        <v>3017</v>
      </c>
      <c r="C153" s="83" t="s">
        <v>3018</v>
      </c>
      <c r="D153" s="85" t="s">
        <v>3019</v>
      </c>
      <c r="E153" s="85" t="s">
        <v>3020</v>
      </c>
      <c r="F153" s="86" t="s">
        <v>2465</v>
      </c>
      <c r="G153" s="86" t="s">
        <v>2482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2975</v>
      </c>
      <c r="B154" s="81" t="s">
        <v>3021</v>
      </c>
      <c r="C154" s="83" t="s">
        <v>3022</v>
      </c>
      <c r="D154" s="85" t="s">
        <v>3023</v>
      </c>
      <c r="E154" s="85" t="s">
        <v>3024</v>
      </c>
      <c r="F154" s="86" t="s">
        <v>2465</v>
      </c>
      <c r="G154" s="86" t="s">
        <v>2482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2975</v>
      </c>
      <c r="B155" s="81" t="s">
        <v>3025</v>
      </c>
      <c r="C155" s="83" t="s">
        <v>3026</v>
      </c>
      <c r="D155" s="85" t="s">
        <v>3027</v>
      </c>
      <c r="E155" s="85" t="s">
        <v>3028</v>
      </c>
      <c r="F155" s="86" t="s">
        <v>2465</v>
      </c>
      <c r="G155" s="86" t="s">
        <v>2450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2975</v>
      </c>
      <c r="B156" s="81" t="s">
        <v>3029</v>
      </c>
      <c r="C156" s="83" t="s">
        <v>3030</v>
      </c>
      <c r="D156" s="85" t="s">
        <v>3031</v>
      </c>
      <c r="E156" s="85" t="s">
        <v>3032</v>
      </c>
      <c r="F156" s="86" t="s">
        <v>2465</v>
      </c>
      <c r="G156" s="86" t="s">
        <v>2482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3033</v>
      </c>
      <c r="B157" s="80">
        <v>17</v>
      </c>
      <c r="C157" s="82" t="s">
        <v>19</v>
      </c>
      <c r="D157" s="84" t="s">
        <v>3034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3033</v>
      </c>
      <c r="B158" s="81" t="s">
        <v>3035</v>
      </c>
      <c r="C158" s="83" t="s">
        <v>3036</v>
      </c>
      <c r="D158" s="85" t="s">
        <v>3037</v>
      </c>
      <c r="E158" s="85" t="s">
        <v>3038</v>
      </c>
      <c r="F158" s="86" t="s">
        <v>2582</v>
      </c>
      <c r="G158" s="86" t="s">
        <v>2445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3033</v>
      </c>
      <c r="B159" s="81" t="s">
        <v>3039</v>
      </c>
      <c r="C159" s="83" t="s">
        <v>3040</v>
      </c>
      <c r="D159" s="85" t="s">
        <v>3041</v>
      </c>
      <c r="E159" s="85" t="s">
        <v>3042</v>
      </c>
      <c r="F159" s="86" t="s">
        <v>2557</v>
      </c>
      <c r="G159" s="86" t="s">
        <v>2498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3033</v>
      </c>
      <c r="B160" s="81" t="s">
        <v>3043</v>
      </c>
      <c r="C160" s="83" t="s">
        <v>3044</v>
      </c>
      <c r="D160" s="85" t="s">
        <v>3045</v>
      </c>
      <c r="E160" s="85" t="s">
        <v>3046</v>
      </c>
      <c r="F160" s="86" t="s">
        <v>2557</v>
      </c>
      <c r="G160" s="86" t="s">
        <v>2498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3033</v>
      </c>
      <c r="B161" s="81" t="s">
        <v>3047</v>
      </c>
      <c r="C161" s="83" t="s">
        <v>3048</v>
      </c>
      <c r="D161" s="85" t="s">
        <v>3049</v>
      </c>
      <c r="E161" s="85" t="s">
        <v>3050</v>
      </c>
      <c r="F161" s="86" t="s">
        <v>2557</v>
      </c>
      <c r="G161" s="86" t="s">
        <v>2498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3033</v>
      </c>
      <c r="B162" s="81" t="s">
        <v>3051</v>
      </c>
      <c r="C162" s="83" t="s">
        <v>3052</v>
      </c>
      <c r="D162" s="85" t="s">
        <v>3053</v>
      </c>
      <c r="E162" s="85" t="s">
        <v>3054</v>
      </c>
      <c r="F162" s="86" t="s">
        <v>2582</v>
      </c>
      <c r="G162" s="86" t="s">
        <v>2445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3033</v>
      </c>
      <c r="B163" s="81" t="s">
        <v>3055</v>
      </c>
      <c r="C163" s="83" t="s">
        <v>3056</v>
      </c>
      <c r="D163" s="85" t="s">
        <v>3057</v>
      </c>
      <c r="E163" s="85" t="s">
        <v>3058</v>
      </c>
      <c r="F163" s="86" t="s">
        <v>2582</v>
      </c>
      <c r="G163" s="86" t="s">
        <v>2445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3033</v>
      </c>
      <c r="B164" s="81" t="s">
        <v>3059</v>
      </c>
      <c r="C164" s="83" t="s">
        <v>3060</v>
      </c>
      <c r="D164" s="85" t="s">
        <v>3061</v>
      </c>
      <c r="E164" s="85" t="s">
        <v>3062</v>
      </c>
      <c r="F164" s="86" t="s">
        <v>2582</v>
      </c>
      <c r="G164" s="86" t="s">
        <v>2814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3033</v>
      </c>
      <c r="B165" s="81" t="s">
        <v>3063</v>
      </c>
      <c r="C165" s="83" t="s">
        <v>3064</v>
      </c>
      <c r="D165" s="85" t="s">
        <v>3065</v>
      </c>
      <c r="E165" s="85" t="s">
        <v>3066</v>
      </c>
      <c r="F165" s="86" t="s">
        <v>2582</v>
      </c>
      <c r="G165" s="86" t="s">
        <v>2814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3033</v>
      </c>
      <c r="B166" s="81" t="s">
        <v>3067</v>
      </c>
      <c r="C166" s="83" t="s">
        <v>3068</v>
      </c>
      <c r="D166" s="85" t="s">
        <v>3069</v>
      </c>
      <c r="E166" s="85" t="s">
        <v>3070</v>
      </c>
      <c r="F166" s="86" t="s">
        <v>2557</v>
      </c>
      <c r="G166" s="86" t="s">
        <v>2814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3071</v>
      </c>
      <c r="B167" s="80">
        <v>18</v>
      </c>
      <c r="C167" s="82" t="s">
        <v>19</v>
      </c>
      <c r="D167" s="84" t="s">
        <v>3072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3071</v>
      </c>
      <c r="B168" s="81" t="s">
        <v>3073</v>
      </c>
      <c r="C168" s="83" t="s">
        <v>3074</v>
      </c>
      <c r="D168" s="85" t="s">
        <v>3075</v>
      </c>
      <c r="E168" s="85" t="s">
        <v>3076</v>
      </c>
      <c r="F168" s="86" t="s">
        <v>2557</v>
      </c>
      <c r="G168" s="86" t="s">
        <v>2498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3071</v>
      </c>
      <c r="B169" s="81" t="s">
        <v>3077</v>
      </c>
      <c r="C169" s="83" t="s">
        <v>3078</v>
      </c>
      <c r="D169" s="85" t="s">
        <v>3079</v>
      </c>
      <c r="E169" s="85" t="s">
        <v>3080</v>
      </c>
      <c r="F169" s="86" t="s">
        <v>2711</v>
      </c>
      <c r="G169" s="86" t="s">
        <v>2450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3071</v>
      </c>
      <c r="B170" s="81" t="s">
        <v>3081</v>
      </c>
      <c r="C170" s="83" t="s">
        <v>3082</v>
      </c>
      <c r="D170" s="85" t="s">
        <v>3083</v>
      </c>
      <c r="E170" s="85" t="s">
        <v>3084</v>
      </c>
      <c r="F170" s="86" t="s">
        <v>2711</v>
      </c>
      <c r="G170" s="86" t="s">
        <v>2482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3071</v>
      </c>
      <c r="B171" s="81" t="s">
        <v>3085</v>
      </c>
      <c r="C171" s="83" t="s">
        <v>3086</v>
      </c>
      <c r="D171" s="85" t="s">
        <v>3087</v>
      </c>
      <c r="E171" s="85" t="s">
        <v>3088</v>
      </c>
      <c r="F171" s="86" t="s">
        <v>2711</v>
      </c>
      <c r="G171" s="86" t="s">
        <v>2482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3071</v>
      </c>
      <c r="B172" s="91" t="s">
        <v>3089</v>
      </c>
      <c r="C172" s="92" t="s">
        <v>3090</v>
      </c>
      <c r="D172" s="93" t="s">
        <v>3091</v>
      </c>
      <c r="E172" s="93" t="s">
        <v>3092</v>
      </c>
      <c r="F172" s="94" t="s">
        <v>2711</v>
      </c>
      <c r="G172" s="94" t="s">
        <v>2450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2147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IFERROR(INDEX('Recommendations'!$G$2:$G$447, MATCH(J2,'Recommendations'!$A$2:$A$447,0))="Implemented", FALSE))</xm:f>
            <x14:dxf>
              <font>
                <color rgb="FF000000"/>
              </font>
              <fill>
                <patternFill>
                  <bgColor rgb="FF3C7D22"/>
                </patternFill>
              </fill>
            </x14:dxf>
          </x14:cfRule>
          <x14:cfRule type="expression" priority="2" id="{00000000-000E-0000-0400-000002000000}">
            <xm:f>AND(J2&lt;&gt;"", IFERROR(INDEX('Recommendations'!$G$2:$G$447, MATCH(J2,'Recommendations'!$A$2:$A$447,0))="Compensated", FALSE))</xm:f>
            <x14:dxf>
              <font>
                <color rgb="FF000000"/>
              </font>
              <fill>
                <patternFill>
                  <bgColor rgb="FFC6E0B4"/>
                </patternFill>
              </fill>
            </x14:dxf>
          </x14:cfRule>
          <x14:cfRule type="expression" priority="3" id="{00000000-000E-0000-0400-000003000000}">
            <xm:f>AND(J2&lt;&gt;"", IFERROR(INDEX('Recommendations'!$G$2:$G$447, MATCH(J2,'Recommendations'!$A$2:$A$447,0))="Testing", FALSE))</xm:f>
            <x14:dxf>
              <font>
                <color rgb="FF000000"/>
              </font>
              <fill>
                <patternFill>
                  <bgColor rgb="FFFFC000"/>
                </patternFill>
              </fill>
            </x14:dxf>
          </x14:cfRule>
          <x14:cfRule type="expression" priority="4" id="{00000000-000E-0000-0400-000004000000}">
            <xm:f>AND(J2&lt;&gt;"", IFERROR(INDEX('Recommendations'!$G$2:$G$447, MATCH(J2,'Recommendations'!$A$2:$A$447,0))="Failed", FALSE))</xm:f>
            <x14:dxf>
              <font>
                <color rgb="FF000000"/>
              </font>
              <fill>
                <patternFill>
                  <bgColor rgb="FFD82891"/>
                </patternFill>
              </fill>
            </x14:dxf>
          </x14:cfRule>
          <x14:cfRule type="expression" priority="5" id="{00000000-000E-0000-0400-000005000000}">
            <xm:f>AND(J2&lt;&gt;"", IFERROR(INDEX('Recommendations'!$G$2:$G$447, MATCH(J2,'Recommendations'!$A$2:$A$447,0))="Risk Accepted", FALSE))</xm:f>
            <x14:dxf>
              <font>
                <color rgb="FF000000"/>
              </font>
              <fill>
                <patternFill>
                  <bgColor rgb="FFD9D9D9"/>
                </patternFill>
              </fill>
            </x14:dxf>
          </x14:cfRule>
          <x14:cfRule type="expression" priority="6" id="{00000000-000E-0000-0400-000006000000}">
            <xm:f>AND(J2&lt;&gt;"", IFERROR(INDEX('Recommendations'!$G$2:$G$447, MATCH(J2,'Recommendations'!$A$2:$A$447,0))="N/A",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3093</v>
      </c>
      <c r="C1" s="121" t="s">
        <v>9</v>
      </c>
      <c r="D1" s="121" t="s">
        <v>2298</v>
      </c>
      <c r="E1" s="121" t="s">
        <v>3094</v>
      </c>
      <c r="F1" s="121" t="s">
        <v>3095</v>
      </c>
      <c r="G1" s="121" t="s">
        <v>2392</v>
      </c>
      <c r="H1" s="121" t="s">
        <v>2393</v>
      </c>
      <c r="I1" s="121" t="s">
        <v>2394</v>
      </c>
      <c r="J1" s="121" t="s">
        <v>2395</v>
      </c>
      <c r="K1" s="121" t="s">
        <v>2396</v>
      </c>
      <c r="L1" s="121" t="s">
        <v>2397</v>
      </c>
      <c r="M1" s="121" t="s">
        <v>2398</v>
      </c>
      <c r="N1" s="121" t="s">
        <v>2399</v>
      </c>
      <c r="O1" s="121" t="s">
        <v>2400</v>
      </c>
      <c r="P1" s="121" t="s">
        <v>2401</v>
      </c>
      <c r="Q1" s="121" t="s">
        <v>2402</v>
      </c>
      <c r="R1" s="121" t="s">
        <v>2403</v>
      </c>
      <c r="S1" s="121" t="s">
        <v>2404</v>
      </c>
      <c r="T1" s="121" t="s">
        <v>2405</v>
      </c>
      <c r="U1" s="121" t="s">
        <v>2406</v>
      </c>
      <c r="V1" s="121" t="s">
        <v>2407</v>
      </c>
      <c r="W1" s="121" t="s">
        <v>2408</v>
      </c>
      <c r="X1" s="121" t="s">
        <v>2409</v>
      </c>
      <c r="Y1" s="121" t="s">
        <v>2410</v>
      </c>
      <c r="Z1" s="121" t="s">
        <v>2411</v>
      </c>
      <c r="AA1" s="121" t="s">
        <v>2412</v>
      </c>
      <c r="AB1" s="121" t="s">
        <v>2413</v>
      </c>
      <c r="AC1" s="121" t="s">
        <v>2414</v>
      </c>
      <c r="AD1" s="121" t="s">
        <v>2415</v>
      </c>
      <c r="AE1" s="121" t="s">
        <v>2416</v>
      </c>
      <c r="AF1" s="121" t="s">
        <v>2417</v>
      </c>
      <c r="AG1" s="121" t="s">
        <v>2418</v>
      </c>
      <c r="AH1" s="121" t="s">
        <v>2419</v>
      </c>
      <c r="AI1" s="121" t="s">
        <v>2420</v>
      </c>
      <c r="AJ1" s="121" t="s">
        <v>2421</v>
      </c>
      <c r="AK1" s="121" t="s">
        <v>2422</v>
      </c>
      <c r="AL1" s="121" t="s">
        <v>2423</v>
      </c>
      <c r="AM1" s="121" t="s">
        <v>2424</v>
      </c>
      <c r="AN1" s="121" t="s">
        <v>2425</v>
      </c>
      <c r="AO1" s="121" t="s">
        <v>2426</v>
      </c>
      <c r="AP1" s="121" t="s">
        <v>2427</v>
      </c>
      <c r="AQ1" s="121" t="s">
        <v>2428</v>
      </c>
      <c r="AR1" s="121" t="s">
        <v>2429</v>
      </c>
      <c r="AS1" s="121" t="s">
        <v>2430</v>
      </c>
      <c r="AT1" s="121" t="s">
        <v>2431</v>
      </c>
      <c r="AU1" s="122" t="s">
        <v>2432</v>
      </c>
    </row>
    <row r="2" spans="1:47" ht="60" customHeight="1" x14ac:dyDescent="0.35">
      <c r="A2" s="116" t="s">
        <v>3096</v>
      </c>
      <c r="B2" s="106" t="s">
        <v>3097</v>
      </c>
      <c r="C2" s="107" t="s">
        <v>3098</v>
      </c>
      <c r="D2" s="107" t="s">
        <v>3099</v>
      </c>
      <c r="E2" s="107" t="s">
        <v>3100</v>
      </c>
      <c r="F2" s="108" t="s">
        <v>3101</v>
      </c>
      <c r="G2" s="109">
        <f>IF(COUNTIF(H2:AU2,"&lt;&gt;")=0,"",SUMPRODUCT(((Recommendations[ImplStatus]="Implemented")+(Recommendations[ImplStatus]="Compensated"))*ISNUMBER(MATCH(Recommendations[Id],H2:AU2,0)))/COUNTIF(H2:AU2,"&lt;&gt;"))</f>
        <v>0</v>
      </c>
      <c r="H2" s="110" t="s">
        <v>1082</v>
      </c>
      <c r="I2" s="110" t="s">
        <v>1126</v>
      </c>
      <c r="J2" s="110" t="s">
        <v>1135</v>
      </c>
      <c r="K2" s="110" t="s">
        <v>1140</v>
      </c>
      <c r="L2" s="110" t="s">
        <v>1145</v>
      </c>
      <c r="M2" s="110" t="s">
        <v>1150</v>
      </c>
      <c r="N2" s="110" t="s">
        <v>1155</v>
      </c>
      <c r="O2" s="110" t="s">
        <v>1160</v>
      </c>
      <c r="P2" s="110" t="s">
        <v>1165</v>
      </c>
      <c r="Q2" s="110" t="s">
        <v>1295</v>
      </c>
      <c r="R2" s="110" t="s">
        <v>1300</v>
      </c>
      <c r="S2" s="110" t="s">
        <v>1305</v>
      </c>
      <c r="T2" s="110" t="s">
        <v>1324</v>
      </c>
      <c r="U2" s="110" t="s">
        <v>1334</v>
      </c>
      <c r="V2" s="110" t="s">
        <v>1349</v>
      </c>
      <c r="W2" s="110" t="s">
        <v>1372</v>
      </c>
      <c r="X2" s="110" t="s">
        <v>1452</v>
      </c>
      <c r="Y2" s="110" t="s">
        <v>1457</v>
      </c>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3102</v>
      </c>
      <c r="B3" s="106" t="s">
        <v>3103</v>
      </c>
      <c r="C3" s="107" t="s">
        <v>3104</v>
      </c>
      <c r="D3" s="107" t="s">
        <v>3105</v>
      </c>
      <c r="E3" s="107" t="s">
        <v>3106</v>
      </c>
      <c r="F3" s="108" t="s">
        <v>3107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3108</v>
      </c>
      <c r="B4" s="106" t="s">
        <v>3109</v>
      </c>
      <c r="C4" s="107" t="s">
        <v>3110</v>
      </c>
      <c r="D4" s="107" t="s">
        <v>3111</v>
      </c>
      <c r="E4" s="107" t="s">
        <v>3112</v>
      </c>
      <c r="F4" s="108" t="s">
        <v>3113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3114</v>
      </c>
      <c r="B5" s="106" t="s">
        <v>3115</v>
      </c>
      <c r="C5" s="107" t="s">
        <v>3116</v>
      </c>
      <c r="D5" s="107" t="s">
        <v>3117</v>
      </c>
      <c r="E5" s="107" t="s">
        <v>3118</v>
      </c>
      <c r="F5" s="108" t="s">
        <v>3119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3120</v>
      </c>
      <c r="B6" s="106" t="s">
        <v>3121</v>
      </c>
      <c r="C6" s="107" t="s">
        <v>3122</v>
      </c>
      <c r="D6" s="107" t="s">
        <v>3123</v>
      </c>
      <c r="E6" s="107" t="s">
        <v>19</v>
      </c>
      <c r="F6" s="108" t="s">
        <v>3124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3125</v>
      </c>
      <c r="B7" s="106" t="s">
        <v>10</v>
      </c>
      <c r="C7" s="107" t="s">
        <v>3126</v>
      </c>
      <c r="D7" s="107" t="s">
        <v>3127</v>
      </c>
      <c r="E7" s="107" t="s">
        <v>19</v>
      </c>
      <c r="F7" s="108" t="s">
        <v>3128</v>
      </c>
      <c r="G7" s="109">
        <f>IF(COUNTIF(H7:AU7,"&lt;&gt;")=0,"",SUMPRODUCT(((Recommendations[ImplStatus]="Implemented")+(Recommendations[ImplStatus]="Compensated"))*ISNUMBER(MATCH(Recommendations[Id],H7:AU7,0)))/COUNTIF(H7:AU7,"&lt;&gt;"))</f>
        <v>0</v>
      </c>
      <c r="H7" s="110" t="s">
        <v>1212</v>
      </c>
      <c r="I7" s="110" t="s">
        <v>1625</v>
      </c>
      <c r="J7" s="110" t="s">
        <v>1640</v>
      </c>
      <c r="K7" s="110" t="s">
        <v>1645</v>
      </c>
      <c r="L7" s="110" t="s">
        <v>1650</v>
      </c>
      <c r="M7" s="110" t="s">
        <v>1660</v>
      </c>
      <c r="N7" s="110" t="s">
        <v>1680</v>
      </c>
      <c r="O7" s="110" t="s">
        <v>1685</v>
      </c>
      <c r="P7" s="110" t="s">
        <v>1689</v>
      </c>
      <c r="Q7" s="110" t="s">
        <v>1694</v>
      </c>
      <c r="R7" s="110" t="s">
        <v>1751</v>
      </c>
      <c r="S7" s="110" t="s">
        <v>1820</v>
      </c>
      <c r="T7" s="110" t="s">
        <v>1825</v>
      </c>
      <c r="U7" s="110" t="s">
        <v>1830</v>
      </c>
      <c r="V7" s="110" t="s">
        <v>1835</v>
      </c>
      <c r="W7" s="110" t="s">
        <v>1840</v>
      </c>
      <c r="X7" s="110" t="s">
        <v>1845</v>
      </c>
      <c r="Y7" s="110" t="s">
        <v>1850</v>
      </c>
      <c r="Z7" s="110" t="s">
        <v>1855</v>
      </c>
      <c r="AA7" s="110" t="s">
        <v>1860</v>
      </c>
      <c r="AB7" s="110" t="s">
        <v>1865</v>
      </c>
      <c r="AC7" s="110" t="s">
        <v>1869</v>
      </c>
      <c r="AD7" s="110" t="s">
        <v>1873</v>
      </c>
      <c r="AE7" s="110" t="s">
        <v>1878</v>
      </c>
      <c r="AF7" s="110" t="s">
        <v>1883</v>
      </c>
      <c r="AG7" s="110" t="s">
        <v>1888</v>
      </c>
      <c r="AH7" s="110" t="s">
        <v>1892</v>
      </c>
      <c r="AI7" s="110" t="s">
        <v>1897</v>
      </c>
      <c r="AJ7" s="110" t="s">
        <v>1901</v>
      </c>
      <c r="AK7" s="110" t="s">
        <v>1905</v>
      </c>
      <c r="AL7" s="110" t="s">
        <v>1909</v>
      </c>
      <c r="AM7" s="110" t="s">
        <v>1914</v>
      </c>
      <c r="AN7" s="110" t="s">
        <v>1923</v>
      </c>
      <c r="AO7" s="110" t="s">
        <v>1927</v>
      </c>
      <c r="AP7" s="110" t="s">
        <v>1932</v>
      </c>
      <c r="AQ7" s="110" t="s">
        <v>1937</v>
      </c>
      <c r="AR7" s="110" t="s">
        <v>1941</v>
      </c>
      <c r="AS7" s="110" t="s">
        <v>1945</v>
      </c>
      <c r="AT7" s="110" t="s">
        <v>1950</v>
      </c>
      <c r="AU7" s="118" t="s">
        <v>1955</v>
      </c>
    </row>
    <row r="8" spans="1:47" ht="60" customHeight="1" x14ac:dyDescent="0.35">
      <c r="A8" s="116" t="s">
        <v>3129</v>
      </c>
      <c r="B8" s="106" t="s">
        <v>3130</v>
      </c>
      <c r="C8" s="107" t="s">
        <v>3131</v>
      </c>
      <c r="D8" s="107" t="s">
        <v>3132</v>
      </c>
      <c r="E8" s="107" t="s">
        <v>19</v>
      </c>
      <c r="F8" s="108" t="s">
        <v>3133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3134</v>
      </c>
      <c r="B9" s="106" t="s">
        <v>3135</v>
      </c>
      <c r="C9" s="107" t="s">
        <v>3136</v>
      </c>
      <c r="D9" s="107" t="s">
        <v>3137</v>
      </c>
      <c r="E9" s="107" t="s">
        <v>19</v>
      </c>
      <c r="F9" s="108" t="s">
        <v>3138</v>
      </c>
      <c r="G9" s="109">
        <f>IF(COUNTIF(H9:AU9,"&lt;&gt;")=0,"",SUMPRODUCT(((Recommendations[ImplStatus]="Implemented")+(Recommendations[ImplStatus]="Compensated"))*ISNUMBER(MATCH(Recommendations[Id],H9:AU9,0)))/COUNTIF(H9:AU9,"&lt;&gt;"))</f>
        <v>0</v>
      </c>
      <c r="H9" s="110" t="s">
        <v>64</v>
      </c>
      <c r="I9" s="110" t="s">
        <v>74</v>
      </c>
      <c r="J9" s="110" t="s">
        <v>79</v>
      </c>
      <c r="K9" s="110" t="s">
        <v>84</v>
      </c>
      <c r="L9" s="110" t="s">
        <v>1600</v>
      </c>
      <c r="M9" s="110" t="s">
        <v>1605</v>
      </c>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3139</v>
      </c>
      <c r="B10" s="106" t="s">
        <v>3140</v>
      </c>
      <c r="C10" s="107" t="s">
        <v>3141</v>
      </c>
      <c r="D10" s="107" t="s">
        <v>3142</v>
      </c>
      <c r="E10" s="107" t="s">
        <v>19</v>
      </c>
      <c r="F10" s="108" t="s">
        <v>3143</v>
      </c>
      <c r="G10" s="109">
        <f>IF(COUNTIF(H10:AU10,"&lt;&gt;")=0,"",SUMPRODUCT(((Recommendations[ImplStatus]="Implemented")+(Recommendations[ImplStatus]="Compensated"))*ISNUMBER(MATCH(Recommendations[Id],H10:AU10,0)))/COUNTIF(H10:AU10,"&lt;&gt;"))</f>
        <v>0</v>
      </c>
      <c r="H10" s="110" t="s">
        <v>228</v>
      </c>
      <c r="I10" s="110" t="s">
        <v>233</v>
      </c>
      <c r="J10" s="110" t="s">
        <v>237</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3144</v>
      </c>
      <c r="B11" s="106" t="s">
        <v>3145</v>
      </c>
      <c r="C11" s="107" t="s">
        <v>3146</v>
      </c>
      <c r="D11" s="107" t="s">
        <v>3147</v>
      </c>
      <c r="E11" s="107" t="s">
        <v>19</v>
      </c>
      <c r="F11" s="108" t="s">
        <v>3148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3149</v>
      </c>
      <c r="B12" s="106" t="s">
        <v>3150</v>
      </c>
      <c r="C12" s="107" t="s">
        <v>3151</v>
      </c>
      <c r="D12" s="107" t="s">
        <v>3152</v>
      </c>
      <c r="E12" s="107" t="s">
        <v>19</v>
      </c>
      <c r="F12" s="108" t="s">
        <v>3153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3154</v>
      </c>
      <c r="B13" s="106" t="s">
        <v>3155</v>
      </c>
      <c r="C13" s="107" t="s">
        <v>3156</v>
      </c>
      <c r="D13" s="107" t="s">
        <v>3157</v>
      </c>
      <c r="E13" s="107" t="s">
        <v>19</v>
      </c>
      <c r="F13" s="108" t="s">
        <v>3158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3159</v>
      </c>
      <c r="B14" s="106" t="s">
        <v>3160</v>
      </c>
      <c r="C14" s="107" t="s">
        <v>3161</v>
      </c>
      <c r="D14" s="107" t="s">
        <v>3162</v>
      </c>
      <c r="E14" s="107" t="s">
        <v>19</v>
      </c>
      <c r="F14" s="108" t="s">
        <v>3163</v>
      </c>
      <c r="G14" s="109">
        <f>IF(COUNTIF(H14:AU14,"&lt;&gt;")=0,"",SUMPRODUCT(((Recommendations[ImplStatus]="Implemented")+(Recommendations[ImplStatus]="Compensated"))*ISNUMBER(MATCH(Recommendations[Id],H14:AU14,0)))/COUNTIF(H14:AU14,"&lt;&gt;"))</f>
        <v>0</v>
      </c>
      <c r="H14" s="110" t="s">
        <v>50</v>
      </c>
      <c r="I14" s="110" t="s">
        <v>55</v>
      </c>
      <c r="J14" s="110" t="s">
        <v>59</v>
      </c>
      <c r="K14" s="110" t="s">
        <v>69</v>
      </c>
      <c r="L14" s="110" t="s">
        <v>124</v>
      </c>
      <c r="M14" s="110" t="s">
        <v>149</v>
      </c>
      <c r="N14" s="110" t="s">
        <v>154</v>
      </c>
      <c r="O14" s="110" t="s">
        <v>159</v>
      </c>
      <c r="P14" s="110" t="s">
        <v>164</v>
      </c>
      <c r="Q14" s="110" t="s">
        <v>169</v>
      </c>
      <c r="R14" s="110" t="s">
        <v>208</v>
      </c>
      <c r="S14" s="110" t="s">
        <v>246</v>
      </c>
      <c r="T14" s="110" t="s">
        <v>256</v>
      </c>
      <c r="U14" s="110" t="s">
        <v>266</v>
      </c>
      <c r="V14" s="110" t="s">
        <v>276</v>
      </c>
      <c r="W14" s="110" t="s">
        <v>281</v>
      </c>
      <c r="X14" s="110" t="s">
        <v>286</v>
      </c>
      <c r="Y14" s="110" t="s">
        <v>291</v>
      </c>
      <c r="Z14" s="110" t="s">
        <v>296</v>
      </c>
      <c r="AA14" s="110" t="s">
        <v>301</v>
      </c>
      <c r="AB14" s="110" t="s">
        <v>306</v>
      </c>
      <c r="AC14" s="110" t="s">
        <v>311</v>
      </c>
      <c r="AD14" s="110" t="s">
        <v>335</v>
      </c>
      <c r="AE14" s="110" t="s">
        <v>370</v>
      </c>
      <c r="AF14" s="110" t="s">
        <v>503</v>
      </c>
      <c r="AG14" s="110" t="s">
        <v>819</v>
      </c>
      <c r="AH14" s="110" t="s">
        <v>1072</v>
      </c>
      <c r="AI14" s="110" t="s">
        <v>1087</v>
      </c>
      <c r="AJ14" s="110" t="s">
        <v>1101</v>
      </c>
      <c r="AK14" s="110" t="s">
        <v>1106</v>
      </c>
      <c r="AL14" s="110" t="s">
        <v>1121</v>
      </c>
      <c r="AM14" s="110" t="s">
        <v>1184</v>
      </c>
      <c r="AN14" s="110" t="s">
        <v>1189</v>
      </c>
      <c r="AO14" s="110" t="s">
        <v>1193</v>
      </c>
      <c r="AP14" s="110" t="s">
        <v>1198</v>
      </c>
      <c r="AQ14" s="110" t="s">
        <v>1203</v>
      </c>
      <c r="AR14" s="110" t="s">
        <v>1208</v>
      </c>
      <c r="AS14" s="110" t="s">
        <v>1217</v>
      </c>
      <c r="AT14" s="110" t="s">
        <v>1221</v>
      </c>
      <c r="AU14" s="118" t="s">
        <v>1226</v>
      </c>
    </row>
    <row r="15" spans="1:47" ht="60" customHeight="1" x14ac:dyDescent="0.35">
      <c r="A15" s="116" t="s">
        <v>3164</v>
      </c>
      <c r="B15" s="106" t="s">
        <v>3165</v>
      </c>
      <c r="C15" s="107" t="s">
        <v>3166</v>
      </c>
      <c r="D15" s="107" t="s">
        <v>3167</v>
      </c>
      <c r="E15" s="107" t="s">
        <v>19</v>
      </c>
      <c r="F15" s="108" t="s">
        <v>3168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3169</v>
      </c>
      <c r="B16" s="106" t="s">
        <v>3170</v>
      </c>
      <c r="C16" s="107" t="s">
        <v>3171</v>
      </c>
      <c r="D16" s="107" t="s">
        <v>3172</v>
      </c>
      <c r="E16" s="107" t="s">
        <v>19</v>
      </c>
      <c r="F16" s="108" t="s">
        <v>3173</v>
      </c>
      <c r="G16" s="109">
        <f>IF(COUNTIF(H16:AU16,"&lt;&gt;")=0,"",SUMPRODUCT(((Recommendations[ImplStatus]="Implemented")+(Recommendations[ImplStatus]="Compensated"))*ISNUMBER(MATCH(Recommendations[Id],H16:AU16,0)))/COUNTIF(H16:AU16,"&lt;&gt;"))</f>
        <v>0</v>
      </c>
      <c r="H16" s="110" t="s">
        <v>39</v>
      </c>
      <c r="I16" s="110" t="s">
        <v>330</v>
      </c>
      <c r="J16" s="110" t="s">
        <v>498</v>
      </c>
      <c r="K16" s="110" t="s">
        <v>804</v>
      </c>
      <c r="L16" s="110" t="s">
        <v>809</v>
      </c>
      <c r="M16" s="110" t="s">
        <v>829</v>
      </c>
      <c r="N16" s="110" t="s">
        <v>946</v>
      </c>
      <c r="O16" s="110" t="s">
        <v>951</v>
      </c>
      <c r="P16" s="110" t="s">
        <v>955</v>
      </c>
      <c r="Q16" s="110" t="s">
        <v>990</v>
      </c>
      <c r="R16" s="110" t="s">
        <v>995</v>
      </c>
      <c r="S16" s="110" t="s">
        <v>1009</v>
      </c>
      <c r="T16" s="110" t="s">
        <v>1014</v>
      </c>
      <c r="U16" s="110" t="s">
        <v>1019</v>
      </c>
      <c r="V16" s="110" t="s">
        <v>1048</v>
      </c>
      <c r="W16" s="110" t="s">
        <v>1471</v>
      </c>
      <c r="X16" s="110" t="s">
        <v>1476</v>
      </c>
      <c r="Y16" s="110" t="s">
        <v>1547</v>
      </c>
      <c r="Z16" s="110" t="s">
        <v>1635</v>
      </c>
      <c r="AA16" s="110" t="s">
        <v>2067</v>
      </c>
      <c r="AB16" s="110" t="s">
        <v>2072</v>
      </c>
      <c r="AC16" s="110" t="s">
        <v>2077</v>
      </c>
      <c r="AD16" s="110" t="s">
        <v>2082</v>
      </c>
      <c r="AE16" s="110" t="s">
        <v>2087</v>
      </c>
      <c r="AF16" s="110" t="s">
        <v>2092</v>
      </c>
      <c r="AG16" s="110" t="s">
        <v>2096</v>
      </c>
      <c r="AH16" s="110" t="s">
        <v>2100</v>
      </c>
      <c r="AI16" s="110" t="s">
        <v>2118</v>
      </c>
      <c r="AJ16" s="110" t="s">
        <v>2123</v>
      </c>
      <c r="AK16" s="110"/>
      <c r="AL16" s="110"/>
      <c r="AM16" s="110"/>
      <c r="AN16" s="110"/>
      <c r="AO16" s="110"/>
      <c r="AP16" s="110"/>
      <c r="AQ16" s="110"/>
      <c r="AR16" s="110"/>
      <c r="AS16" s="110"/>
      <c r="AT16" s="110"/>
      <c r="AU16" s="118"/>
    </row>
    <row r="17" spans="1:47" ht="60" customHeight="1" x14ac:dyDescent="0.35">
      <c r="A17" s="116" t="s">
        <v>3174</v>
      </c>
      <c r="B17" s="106" t="s">
        <v>3175</v>
      </c>
      <c r="C17" s="107" t="s">
        <v>3176</v>
      </c>
      <c r="D17" s="107" t="s">
        <v>3177</v>
      </c>
      <c r="E17" s="107" t="s">
        <v>19</v>
      </c>
      <c r="F17" s="108" t="s">
        <v>3178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3179</v>
      </c>
      <c r="B18" s="106" t="s">
        <v>3180</v>
      </c>
      <c r="C18" s="107" t="s">
        <v>3181</v>
      </c>
      <c r="D18" s="107" t="s">
        <v>3182</v>
      </c>
      <c r="E18" s="107" t="s">
        <v>19</v>
      </c>
      <c r="F18" s="108" t="s">
        <v>3183</v>
      </c>
      <c r="G18" s="109">
        <f>IF(COUNTIF(H18:AU18,"&lt;&gt;")=0,"",SUMPRODUCT(((Recommendations[ImplStatus]="Implemented")+(Recommendations[ImplStatus]="Compensated"))*ISNUMBER(MATCH(Recommendations[Id],H18:AU18,0)))/COUNTIF(H18:AU18,"&lt;&gt;"))</f>
        <v>0</v>
      </c>
      <c r="H18" s="110" t="s">
        <v>1432</v>
      </c>
      <c r="I18" s="110" t="s">
        <v>1437</v>
      </c>
      <c r="J18" s="110" t="s">
        <v>2127</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3184</v>
      </c>
      <c r="B19" s="106" t="s">
        <v>3185</v>
      </c>
      <c r="C19" s="107" t="s">
        <v>3186</v>
      </c>
      <c r="D19" s="107" t="s">
        <v>3187</v>
      </c>
      <c r="E19" s="107" t="s">
        <v>19</v>
      </c>
      <c r="F19" s="108" t="s">
        <v>3188</v>
      </c>
      <c r="G19" s="109">
        <f>IF(COUNTIF(H19:AU19,"&lt;&gt;")=0,"",SUMPRODUCT(((Recommendations[ImplStatus]="Implemented")+(Recommendations[ImplStatus]="Compensated"))*ISNUMBER(MATCH(Recommendations[Id],H19:AU19,0)))/COUNTIF(H19:AU19,"&lt;&gt;"))</f>
        <v>0</v>
      </c>
      <c r="H19" s="110" t="s">
        <v>89</v>
      </c>
      <c r="I19" s="110" t="s">
        <v>94</v>
      </c>
      <c r="J19" s="110" t="s">
        <v>99</v>
      </c>
      <c r="K19" s="110" t="s">
        <v>104</v>
      </c>
      <c r="L19" s="110" t="s">
        <v>174</v>
      </c>
      <c r="M19" s="110" t="s">
        <v>213</v>
      </c>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3189</v>
      </c>
      <c r="B20" s="106" t="s">
        <v>3190</v>
      </c>
      <c r="C20" s="107" t="s">
        <v>3191</v>
      </c>
      <c r="D20" s="107" t="s">
        <v>3192</v>
      </c>
      <c r="E20" s="107" t="s">
        <v>19</v>
      </c>
      <c r="F20" s="108" t="s">
        <v>3193</v>
      </c>
      <c r="G20" s="109">
        <f>IF(COUNTIF(H20:AU20,"&lt;&gt;")=0,"",SUMPRODUCT(((Recommendations[ImplStatus]="Implemented")+(Recommendations[ImplStatus]="Compensated"))*ISNUMBER(MATCH(Recommendations[Id],H20:AU20,0)))/COUNTIF(H20:AU20,"&lt;&gt;"))</f>
        <v>0</v>
      </c>
      <c r="H20" s="110" t="s">
        <v>754</v>
      </c>
      <c r="I20" s="110" t="s">
        <v>769</v>
      </c>
      <c r="J20" s="110" t="s">
        <v>814</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3194</v>
      </c>
      <c r="B21" s="106" t="s">
        <v>3195</v>
      </c>
      <c r="C21" s="107" t="s">
        <v>3196</v>
      </c>
      <c r="D21" s="107" t="s">
        <v>3197</v>
      </c>
      <c r="E21" s="107" t="s">
        <v>3198</v>
      </c>
      <c r="F21" s="108" t="s">
        <v>3199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3200</v>
      </c>
      <c r="B22" s="106" t="s">
        <v>3201</v>
      </c>
      <c r="C22" s="107" t="s">
        <v>3202</v>
      </c>
      <c r="D22" s="107" t="s">
        <v>3203</v>
      </c>
      <c r="E22" s="107" t="s">
        <v>3204</v>
      </c>
      <c r="F22" s="108" t="s">
        <v>3205</v>
      </c>
      <c r="G22" s="109">
        <f>IF(COUNTIF(H22:AU22,"&lt;&gt;")=0,"",SUMPRODUCT(((Recommendations[ImplStatus]="Implemented")+(Recommendations[ImplStatus]="Compensated"))*ISNUMBER(MATCH(Recommendations[Id],H22:AU22,0)))/COUNTIF(H22:AU22,"&lt;&gt;"))</f>
        <v>0</v>
      </c>
      <c r="H22" s="110" t="s">
        <v>370</v>
      </c>
      <c r="I22" s="110" t="s">
        <v>1101</v>
      </c>
      <c r="J22" s="110" t="s">
        <v>1106</v>
      </c>
      <c r="K22" s="110" t="s">
        <v>1198</v>
      </c>
      <c r="L22" s="110" t="s">
        <v>1203</v>
      </c>
      <c r="M22" s="110" t="s">
        <v>1208</v>
      </c>
      <c r="N22" s="110" t="s">
        <v>1217</v>
      </c>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3206</v>
      </c>
      <c r="B23" s="106" t="s">
        <v>3207</v>
      </c>
      <c r="C23" s="107" t="s">
        <v>3208</v>
      </c>
      <c r="D23" s="107" t="s">
        <v>3209</v>
      </c>
      <c r="E23" s="107" t="s">
        <v>3210</v>
      </c>
      <c r="F23" s="108" t="s">
        <v>3211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3212</v>
      </c>
      <c r="B24" s="106" t="s">
        <v>3213</v>
      </c>
      <c r="C24" s="107" t="s">
        <v>3214</v>
      </c>
      <c r="D24" s="107" t="s">
        <v>3215</v>
      </c>
      <c r="E24" s="107" t="s">
        <v>19</v>
      </c>
      <c r="F24" s="108" t="s">
        <v>3216</v>
      </c>
      <c r="G24" s="109">
        <f>IF(COUNTIF(H24:AU24,"&lt;&gt;")=0,"",SUMPRODUCT(((Recommendations[ImplStatus]="Implemented")+(Recommendations[ImplStatus]="Compensated"))*ISNUMBER(MATCH(Recommendations[Id],H24:AU24,0)))/COUNTIF(H24:AU24,"&lt;&gt;"))</f>
        <v>0</v>
      </c>
      <c r="H24" s="110" t="s">
        <v>315</v>
      </c>
      <c r="I24" s="110" t="s">
        <v>970</v>
      </c>
      <c r="J24" s="110" t="s">
        <v>1131</v>
      </c>
      <c r="K24" s="110" t="s">
        <v>1565</v>
      </c>
      <c r="L24" s="110" t="s">
        <v>1570</v>
      </c>
      <c r="M24" s="110" t="s">
        <v>1575</v>
      </c>
      <c r="N24" s="110" t="s">
        <v>1580</v>
      </c>
      <c r="O24" s="110" t="s">
        <v>1585</v>
      </c>
      <c r="P24" s="110" t="s">
        <v>1590</v>
      </c>
      <c r="Q24" s="110" t="s">
        <v>1615</v>
      </c>
      <c r="R24" s="110" t="s">
        <v>1620</v>
      </c>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3217</v>
      </c>
      <c r="B25" s="106" t="s">
        <v>3218</v>
      </c>
      <c r="C25" s="107" t="s">
        <v>3219</v>
      </c>
      <c r="D25" s="107" t="s">
        <v>19</v>
      </c>
      <c r="E25" s="107" t="s">
        <v>19</v>
      </c>
      <c r="F25" s="108" t="s">
        <v>3220</v>
      </c>
      <c r="G25" s="109">
        <f>IF(COUNTIF(H25:AU25,"&lt;&gt;")=0,"",SUMPRODUCT(((Recommendations[ImplStatus]="Implemented")+(Recommendations[ImplStatus]="Compensated"))*ISNUMBER(MATCH(Recommendations[Id],H25:AU25,0)))/COUNTIF(H25:AU25,"&lt;&gt;"))</f>
        <v>0</v>
      </c>
      <c r="H25" s="110" t="s">
        <v>844</v>
      </c>
      <c r="I25" s="110" t="s">
        <v>849</v>
      </c>
      <c r="J25" s="110" t="s">
        <v>854</v>
      </c>
      <c r="K25" s="110" t="s">
        <v>868</v>
      </c>
      <c r="L25" s="110" t="s">
        <v>878</v>
      </c>
      <c r="M25" s="110" t="s">
        <v>883</v>
      </c>
      <c r="N25" s="110" t="s">
        <v>888</v>
      </c>
      <c r="O25" s="110" t="s">
        <v>893</v>
      </c>
      <c r="P25" s="110" t="s">
        <v>913</v>
      </c>
      <c r="Q25" s="110" t="s">
        <v>918</v>
      </c>
      <c r="R25" s="110" t="s">
        <v>922</v>
      </c>
      <c r="S25" s="110" t="s">
        <v>932</v>
      </c>
      <c r="T25" s="110" t="s">
        <v>941</v>
      </c>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3221</v>
      </c>
      <c r="B26" s="106" t="s">
        <v>3222</v>
      </c>
      <c r="C26" s="107" t="s">
        <v>3223</v>
      </c>
      <c r="D26" s="107" t="s">
        <v>3224</v>
      </c>
      <c r="E26" s="107" t="s">
        <v>19</v>
      </c>
      <c r="F26" s="108" t="s">
        <v>3225</v>
      </c>
      <c r="G26" s="109">
        <f>IF(COUNTIF(H26:AU26,"&lt;&gt;")=0,"",SUMPRODUCT(((Recommendations[ImplStatus]="Implemented")+(Recommendations[ImplStatus]="Compensated"))*ISNUMBER(MATCH(Recommendations[Id],H26:AU26,0)))/COUNTIF(H26:AU26,"&lt;&gt;"))</f>
        <v>0</v>
      </c>
      <c r="H26" s="110" t="s">
        <v>898</v>
      </c>
      <c r="I26" s="110" t="s">
        <v>908</v>
      </c>
      <c r="J26" s="110" t="s">
        <v>927</v>
      </c>
      <c r="K26" s="110" t="s">
        <v>1087</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3226</v>
      </c>
      <c r="B27" s="106" t="s">
        <v>3227</v>
      </c>
      <c r="C27" s="107" t="s">
        <v>3228</v>
      </c>
      <c r="D27" s="107" t="s">
        <v>3229</v>
      </c>
      <c r="E27" s="107" t="s">
        <v>3230</v>
      </c>
      <c r="F27" s="108" t="s">
        <v>3231</v>
      </c>
      <c r="G27" s="109">
        <f>IF(COUNTIF(H27:AU27,"&lt;&gt;")=0,"",SUMPRODUCT(((Recommendations[ImplStatus]="Implemented")+(Recommendations[ImplStatus]="Compensated"))*ISNUMBER(MATCH(Recommendations[Id],H27:AU27,0)))/COUNTIF(H27:AU27,"&lt;&gt;"))</f>
        <v>0</v>
      </c>
      <c r="H27" s="110" t="s">
        <v>114</v>
      </c>
      <c r="I27" s="110" t="s">
        <v>119</v>
      </c>
      <c r="J27" s="110" t="s">
        <v>129</v>
      </c>
      <c r="K27" s="110" t="s">
        <v>134</v>
      </c>
      <c r="L27" s="110" t="s">
        <v>179</v>
      </c>
      <c r="M27" s="110" t="s">
        <v>400</v>
      </c>
      <c r="N27" s="110" t="s">
        <v>415</v>
      </c>
      <c r="O27" s="110" t="s">
        <v>419</v>
      </c>
      <c r="P27" s="110" t="s">
        <v>424</v>
      </c>
      <c r="Q27" s="110" t="s">
        <v>429</v>
      </c>
      <c r="R27" s="110" t="s">
        <v>433</v>
      </c>
      <c r="S27" s="110" t="s">
        <v>437</v>
      </c>
      <c r="T27" s="110" t="s">
        <v>441</v>
      </c>
      <c r="U27" s="110" t="s">
        <v>446</v>
      </c>
      <c r="V27" s="110" t="s">
        <v>450</v>
      </c>
      <c r="W27" s="110" t="s">
        <v>454</v>
      </c>
      <c r="X27" s="110" t="s">
        <v>458</v>
      </c>
      <c r="Y27" s="110" t="s">
        <v>462</v>
      </c>
      <c r="Z27" s="110" t="s">
        <v>466</v>
      </c>
      <c r="AA27" s="110" t="s">
        <v>470</v>
      </c>
      <c r="AB27" s="110" t="s">
        <v>486</v>
      </c>
      <c r="AC27" s="110" t="s">
        <v>490</v>
      </c>
      <c r="AD27" s="110" t="s">
        <v>494</v>
      </c>
      <c r="AE27" s="110" t="s">
        <v>1004</v>
      </c>
      <c r="AF27" s="110" t="s">
        <v>1170</v>
      </c>
      <c r="AG27" s="110" t="s">
        <v>1382</v>
      </c>
      <c r="AH27" s="110"/>
      <c r="AI27" s="110"/>
      <c r="AJ27" s="110"/>
      <c r="AK27" s="110"/>
      <c r="AL27" s="110"/>
      <c r="AM27" s="110"/>
      <c r="AN27" s="110"/>
      <c r="AO27" s="110"/>
      <c r="AP27" s="110"/>
      <c r="AQ27" s="110"/>
      <c r="AR27" s="110"/>
      <c r="AS27" s="110"/>
      <c r="AT27" s="110"/>
      <c r="AU27" s="118"/>
    </row>
    <row r="28" spans="1:47" ht="60" customHeight="1" x14ac:dyDescent="0.35">
      <c r="A28" s="116" t="s">
        <v>3232</v>
      </c>
      <c r="B28" s="106" t="s">
        <v>3233</v>
      </c>
      <c r="C28" s="107" t="s">
        <v>3234</v>
      </c>
      <c r="D28" s="107" t="s">
        <v>19</v>
      </c>
      <c r="E28" s="107" t="s">
        <v>19</v>
      </c>
      <c r="F28" s="108" t="s">
        <v>3235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3236</v>
      </c>
      <c r="B29" s="106" t="s">
        <v>3237</v>
      </c>
      <c r="C29" s="107" t="s">
        <v>3238</v>
      </c>
      <c r="D29" s="107" t="s">
        <v>3239</v>
      </c>
      <c r="E29" s="107" t="s">
        <v>3240</v>
      </c>
      <c r="F29" s="108" t="s">
        <v>3241</v>
      </c>
      <c r="G29" s="109">
        <f>IF(COUNTIF(H29:AU29,"&lt;&gt;")=0,"",SUMPRODUCT(((Recommendations[ImplStatus]="Implemented")+(Recommendations[ImplStatus]="Compensated"))*ISNUMBER(MATCH(Recommendations[Id],H29:AU29,0)))/COUNTIF(H29:AU29,"&lt;&gt;"))</f>
        <v>0</v>
      </c>
      <c r="H29" s="110" t="s">
        <v>834</v>
      </c>
      <c r="I29" s="110" t="s">
        <v>839</v>
      </c>
      <c r="J29" s="110" t="s">
        <v>975</v>
      </c>
      <c r="K29" s="110" t="s">
        <v>1053</v>
      </c>
      <c r="L29" s="110" t="s">
        <v>1058</v>
      </c>
      <c r="M29" s="110" t="s">
        <v>1063</v>
      </c>
      <c r="N29" s="110" t="s">
        <v>1067</v>
      </c>
      <c r="O29" s="110" t="s">
        <v>1231</v>
      </c>
      <c r="P29" s="110" t="s">
        <v>1236</v>
      </c>
      <c r="Q29" s="110" t="s">
        <v>1442</v>
      </c>
      <c r="R29" s="110" t="s">
        <v>1447</v>
      </c>
      <c r="S29" s="110" t="s">
        <v>1461</v>
      </c>
      <c r="T29" s="110" t="s">
        <v>1466</v>
      </c>
      <c r="U29" s="110" t="s">
        <v>1480</v>
      </c>
      <c r="V29" s="110" t="s">
        <v>1485</v>
      </c>
      <c r="W29" s="110" t="s">
        <v>1490</v>
      </c>
      <c r="X29" s="110" t="s">
        <v>1495</v>
      </c>
      <c r="Y29" s="110" t="s">
        <v>1500</v>
      </c>
      <c r="Z29" s="110" t="s">
        <v>1509</v>
      </c>
      <c r="AA29" s="110" t="s">
        <v>1514</v>
      </c>
      <c r="AB29" s="110" t="s">
        <v>1519</v>
      </c>
      <c r="AC29" s="110" t="s">
        <v>1524</v>
      </c>
      <c r="AD29" s="110" t="s">
        <v>1529</v>
      </c>
      <c r="AE29" s="110" t="s">
        <v>1534</v>
      </c>
      <c r="AF29" s="110" t="s">
        <v>1539</v>
      </c>
      <c r="AG29" s="110" t="s">
        <v>1543</v>
      </c>
      <c r="AH29" s="110" t="s">
        <v>1561</v>
      </c>
      <c r="AI29" s="110"/>
      <c r="AJ29" s="110"/>
      <c r="AK29" s="110"/>
      <c r="AL29" s="110"/>
      <c r="AM29" s="110"/>
      <c r="AN29" s="110"/>
      <c r="AO29" s="110"/>
      <c r="AP29" s="110"/>
      <c r="AQ29" s="110"/>
      <c r="AR29" s="110"/>
      <c r="AS29" s="110"/>
      <c r="AT29" s="110"/>
      <c r="AU29" s="118"/>
    </row>
    <row r="30" spans="1:47" ht="60" customHeight="1" x14ac:dyDescent="0.35">
      <c r="A30" s="116" t="s">
        <v>3242</v>
      </c>
      <c r="B30" s="106" t="s">
        <v>3243</v>
      </c>
      <c r="C30" s="107" t="s">
        <v>3244</v>
      </c>
      <c r="D30" s="107" t="s">
        <v>3245</v>
      </c>
      <c r="E30" s="107" t="s">
        <v>19</v>
      </c>
      <c r="F30" s="108" t="s">
        <v>3246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3247</v>
      </c>
      <c r="B31" s="106" t="s">
        <v>3248</v>
      </c>
      <c r="C31" s="107" t="s">
        <v>3249</v>
      </c>
      <c r="D31" s="107" t="s">
        <v>3250</v>
      </c>
      <c r="E31" s="107" t="s">
        <v>3251</v>
      </c>
      <c r="F31" s="108" t="s">
        <v>3252</v>
      </c>
      <c r="G31" s="109">
        <f>IF(COUNTIF(H31:AU31,"&lt;&gt;")=0,"",SUMPRODUCT(((Recommendations[ImplStatus]="Implemented")+(Recommendations[ImplStatus]="Compensated"))*ISNUMBER(MATCH(Recommendations[Id],H31:AU31,0)))/COUNTIF(H31:AU31,"&lt;&gt;"))</f>
        <v>0</v>
      </c>
      <c r="H31" s="110" t="s">
        <v>980</v>
      </c>
      <c r="I31" s="110" t="s">
        <v>1319</v>
      </c>
      <c r="J31" s="110" t="s">
        <v>1387</v>
      </c>
      <c r="K31" s="110" t="s">
        <v>1412</v>
      </c>
      <c r="L31" s="110" t="s">
        <v>1417</v>
      </c>
      <c r="M31" s="110" t="s">
        <v>1422</v>
      </c>
      <c r="N31" s="110" t="s">
        <v>1427</v>
      </c>
      <c r="O31" s="110" t="s">
        <v>1505</v>
      </c>
      <c r="P31" s="110" t="s">
        <v>1556</v>
      </c>
      <c r="Q31" s="110" t="s">
        <v>2137</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3253</v>
      </c>
      <c r="B32" s="106" t="s">
        <v>3254</v>
      </c>
      <c r="C32" s="107" t="s">
        <v>3255</v>
      </c>
      <c r="D32" s="107" t="s">
        <v>3256</v>
      </c>
      <c r="E32" s="107" t="s">
        <v>3257</v>
      </c>
      <c r="F32" s="108" t="s">
        <v>3258</v>
      </c>
      <c r="G32" s="109">
        <f>IF(COUNTIF(H32:AU32,"&lt;&gt;")=0,"",SUMPRODUCT(((Recommendations[ImplStatus]="Implemented")+(Recommendations[ImplStatus]="Compensated"))*ISNUMBER(MATCH(Recommendations[Id],H32:AU32,0)))/COUNTIF(H32:AU32,"&lt;&gt;"))</f>
        <v>0</v>
      </c>
      <c r="H32" s="110" t="s">
        <v>184</v>
      </c>
      <c r="I32" s="110" t="s">
        <v>208</v>
      </c>
      <c r="J32" s="110" t="s">
        <v>1377</v>
      </c>
      <c r="K32" s="110" t="s">
        <v>1382</v>
      </c>
      <c r="L32" s="110" t="s">
        <v>1387</v>
      </c>
      <c r="M32" s="110" t="s">
        <v>2137</v>
      </c>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3259</v>
      </c>
      <c r="B33" s="106" t="s">
        <v>3260</v>
      </c>
      <c r="C33" s="107" t="s">
        <v>3261</v>
      </c>
      <c r="D33" s="107" t="s">
        <v>3262</v>
      </c>
      <c r="E33" s="107" t="s">
        <v>19</v>
      </c>
      <c r="F33" s="108" t="s">
        <v>3263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3264</v>
      </c>
      <c r="B34" s="106" t="s">
        <v>3265</v>
      </c>
      <c r="C34" s="107" t="s">
        <v>3266</v>
      </c>
      <c r="D34" s="107" t="s">
        <v>3267</v>
      </c>
      <c r="E34" s="107" t="s">
        <v>19</v>
      </c>
      <c r="F34" s="108" t="s">
        <v>3268</v>
      </c>
      <c r="G34" s="109">
        <f>IF(COUNTIF(H34:AU34,"&lt;&gt;")=0,"",SUMPRODUCT(((Recommendations[ImplStatus]="Implemented")+(Recommendations[ImplStatus]="Compensated"))*ISNUMBER(MATCH(Recommendations[Id],H34:AU34,0)))/COUNTIF(H34:AU34,"&lt;&gt;"))</f>
        <v>0</v>
      </c>
      <c r="H34" s="110" t="s">
        <v>79</v>
      </c>
      <c r="I34" s="110" t="s">
        <v>84</v>
      </c>
      <c r="J34" s="110" t="s">
        <v>340</v>
      </c>
      <c r="K34" s="110" t="s">
        <v>375</v>
      </c>
      <c r="L34" s="110" t="s">
        <v>380</v>
      </c>
      <c r="M34" s="110" t="s">
        <v>385</v>
      </c>
      <c r="N34" s="110" t="s">
        <v>390</v>
      </c>
      <c r="O34" s="110" t="s">
        <v>395</v>
      </c>
      <c r="P34" s="110" t="s">
        <v>512</v>
      </c>
      <c r="Q34" s="110" t="s">
        <v>517</v>
      </c>
      <c r="R34" s="110" t="s">
        <v>521</v>
      </c>
      <c r="S34" s="110" t="s">
        <v>525</v>
      </c>
      <c r="T34" s="110" t="s">
        <v>530</v>
      </c>
      <c r="U34" s="110" t="s">
        <v>534</v>
      </c>
      <c r="V34" s="110" t="s">
        <v>539</v>
      </c>
      <c r="W34" s="110" t="s">
        <v>544</v>
      </c>
      <c r="X34" s="110" t="s">
        <v>549</v>
      </c>
      <c r="Y34" s="110" t="s">
        <v>554</v>
      </c>
      <c r="Z34" s="110" t="s">
        <v>559</v>
      </c>
      <c r="AA34" s="110" t="s">
        <v>564</v>
      </c>
      <c r="AB34" s="110" t="s">
        <v>569</v>
      </c>
      <c r="AC34" s="110" t="s">
        <v>574</v>
      </c>
      <c r="AD34" s="110" t="s">
        <v>579</v>
      </c>
      <c r="AE34" s="110" t="s">
        <v>584</v>
      </c>
      <c r="AF34" s="110" t="s">
        <v>589</v>
      </c>
      <c r="AG34" s="110" t="s">
        <v>593</v>
      </c>
      <c r="AH34" s="110" t="s">
        <v>597</v>
      </c>
      <c r="AI34" s="110" t="s">
        <v>601</v>
      </c>
      <c r="AJ34" s="110" t="s">
        <v>605</v>
      </c>
      <c r="AK34" s="110" t="s">
        <v>609</v>
      </c>
      <c r="AL34" s="110" t="s">
        <v>613</v>
      </c>
      <c r="AM34" s="110" t="s">
        <v>617</v>
      </c>
      <c r="AN34" s="110" t="s">
        <v>621</v>
      </c>
      <c r="AO34" s="110" t="s">
        <v>626</v>
      </c>
      <c r="AP34" s="110" t="s">
        <v>630</v>
      </c>
      <c r="AQ34" s="110" t="s">
        <v>634</v>
      </c>
      <c r="AR34" s="110" t="s">
        <v>638</v>
      </c>
      <c r="AS34" s="110" t="s">
        <v>643</v>
      </c>
      <c r="AT34" s="110" t="s">
        <v>648</v>
      </c>
      <c r="AU34" s="118" t="s">
        <v>652</v>
      </c>
    </row>
    <row r="35" spans="1:47" ht="60" customHeight="1" x14ac:dyDescent="0.35">
      <c r="A35" s="116" t="s">
        <v>3269</v>
      </c>
      <c r="B35" s="106" t="s">
        <v>3270</v>
      </c>
      <c r="C35" s="107" t="s">
        <v>3271</v>
      </c>
      <c r="D35" s="107" t="s">
        <v>3272</v>
      </c>
      <c r="E35" s="107" t="s">
        <v>3273</v>
      </c>
      <c r="F35" s="108" t="s">
        <v>3274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3275</v>
      </c>
      <c r="B36" s="106" t="s">
        <v>3276</v>
      </c>
      <c r="C36" s="107" t="s">
        <v>3277</v>
      </c>
      <c r="D36" s="107" t="s">
        <v>3278</v>
      </c>
      <c r="E36" s="107" t="s">
        <v>3279</v>
      </c>
      <c r="F36" s="108" t="s">
        <v>3280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3281</v>
      </c>
      <c r="B37" s="106" t="s">
        <v>3282</v>
      </c>
      <c r="C37" s="107" t="s">
        <v>3283</v>
      </c>
      <c r="D37" s="107" t="s">
        <v>3284</v>
      </c>
      <c r="E37" s="107" t="s">
        <v>19</v>
      </c>
      <c r="F37" s="108" t="s">
        <v>3285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3286</v>
      </c>
      <c r="B38" s="106" t="s">
        <v>3287</v>
      </c>
      <c r="C38" s="107" t="s">
        <v>3288</v>
      </c>
      <c r="D38" s="107" t="s">
        <v>3289</v>
      </c>
      <c r="E38" s="107" t="s">
        <v>3290</v>
      </c>
      <c r="F38" s="108" t="s">
        <v>3291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3292</v>
      </c>
      <c r="B39" s="106" t="s">
        <v>3293</v>
      </c>
      <c r="C39" s="107" t="s">
        <v>3294</v>
      </c>
      <c r="D39" s="107" t="s">
        <v>3295</v>
      </c>
      <c r="E39" s="107" t="s">
        <v>19</v>
      </c>
      <c r="F39" s="108" t="s">
        <v>3296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3297</v>
      </c>
      <c r="B40" s="106" t="s">
        <v>3298</v>
      </c>
      <c r="C40" s="107" t="s">
        <v>3299</v>
      </c>
      <c r="D40" s="107" t="s">
        <v>3300</v>
      </c>
      <c r="E40" s="107" t="s">
        <v>3301</v>
      </c>
      <c r="F40" s="108" t="s">
        <v>3302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3303</v>
      </c>
      <c r="B41" s="106" t="s">
        <v>3304</v>
      </c>
      <c r="C41" s="107" t="s">
        <v>3305</v>
      </c>
      <c r="D41" s="107" t="s">
        <v>3306</v>
      </c>
      <c r="E41" s="107" t="s">
        <v>3307</v>
      </c>
      <c r="F41" s="108" t="s">
        <v>3308</v>
      </c>
      <c r="G41" s="109">
        <f>IF(COUNTIF(H41:AU41,"&lt;&gt;")=0,"",SUMPRODUCT(((Recommendations[ImplStatus]="Implemented")+(Recommendations[ImplStatus]="Compensated"))*ISNUMBER(MATCH(Recommendations[Id],H41:AU41,0)))/COUNTIF(H41:AU41,"&lt;&gt;"))</f>
        <v>0</v>
      </c>
      <c r="H41" s="110" t="s">
        <v>13</v>
      </c>
      <c r="I41" s="110" t="s">
        <v>23</v>
      </c>
      <c r="J41" s="110" t="s">
        <v>251</v>
      </c>
      <c r="K41" s="110" t="s">
        <v>1392</v>
      </c>
      <c r="L41" s="110" t="s">
        <v>1397</v>
      </c>
      <c r="M41" s="110" t="s">
        <v>1815</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3309</v>
      </c>
      <c r="B42" s="106" t="s">
        <v>3310</v>
      </c>
      <c r="C42" s="107" t="s">
        <v>3311</v>
      </c>
      <c r="D42" s="107" t="s">
        <v>3312</v>
      </c>
      <c r="E42" s="107" t="s">
        <v>3313</v>
      </c>
      <c r="F42" s="108" t="s">
        <v>3314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3315</v>
      </c>
      <c r="B43" s="106" t="s">
        <v>3316</v>
      </c>
      <c r="C43" s="107" t="s">
        <v>3317</v>
      </c>
      <c r="D43" s="107" t="s">
        <v>3318</v>
      </c>
      <c r="E43" s="107" t="s">
        <v>3319</v>
      </c>
      <c r="F43" s="108" t="s">
        <v>3320</v>
      </c>
      <c r="G43" s="109">
        <f>IF(COUNTIF(H43:AU43,"&lt;&gt;")=0,"",SUMPRODUCT(((Recommendations[ImplStatus]="Implemented")+(Recommendations[ImplStatus]="Compensated"))*ISNUMBER(MATCH(Recommendations[Id],H43:AU43,0)))/COUNTIF(H43:AU43,"&lt;&gt;"))</f>
        <v>0</v>
      </c>
      <c r="H43" s="110" t="s">
        <v>1251</v>
      </c>
      <c r="I43" s="110" t="s">
        <v>1256</v>
      </c>
      <c r="J43" s="110" t="s">
        <v>1261</v>
      </c>
      <c r="K43" s="110" t="s">
        <v>1266</v>
      </c>
      <c r="L43" s="110" t="s">
        <v>1271</v>
      </c>
      <c r="M43" s="110" t="s">
        <v>1329</v>
      </c>
      <c r="N43" s="110" t="s">
        <v>1615</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3321</v>
      </c>
      <c r="B44" s="106" t="s">
        <v>3322</v>
      </c>
      <c r="C44" s="107" t="s">
        <v>3323</v>
      </c>
      <c r="D44" s="107" t="s">
        <v>3324</v>
      </c>
      <c r="E44" s="107" t="s">
        <v>19</v>
      </c>
      <c r="F44" s="108" t="s">
        <v>3325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3326</v>
      </c>
      <c r="B45" s="111" t="s">
        <v>3327</v>
      </c>
      <c r="C45" s="112" t="s">
        <v>3328</v>
      </c>
      <c r="D45" s="112" t="s">
        <v>3329</v>
      </c>
      <c r="E45" s="112" t="s">
        <v>3330</v>
      </c>
      <c r="F45" s="113" t="s">
        <v>3331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2147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IFERROR(INDEX('Recommendations'!$G$2:$G$447, MATCH(H2,'Recommendations'!$A$2:$A$447,0))="Implemented", FALSE))</xm:f>
            <x14:dxf>
              <font>
                <color rgb="FF000000"/>
              </font>
              <fill>
                <patternFill>
                  <bgColor rgb="FF3C7D22"/>
                </patternFill>
              </fill>
            </x14:dxf>
          </x14:cfRule>
          <x14:cfRule type="expression" priority="2" id="{00000000-000E-0000-0500-000002000000}">
            <xm:f>AND(H2&lt;&gt;"", IFERROR(INDEX('Recommendations'!$G$2:$G$447, MATCH(H2,'Recommendations'!$A$2:$A$447,0))="Compensated", FALSE))</xm:f>
            <x14:dxf>
              <font>
                <color rgb="FF000000"/>
              </font>
              <fill>
                <patternFill>
                  <bgColor rgb="FFC6E0B4"/>
                </patternFill>
              </fill>
            </x14:dxf>
          </x14:cfRule>
          <x14:cfRule type="expression" priority="3" id="{00000000-000E-0000-0500-000003000000}">
            <xm:f>AND(H2&lt;&gt;"", IFERROR(INDEX('Recommendations'!$G$2:$G$447, MATCH(H2,'Recommendations'!$A$2:$A$447,0))="Testing", FALSE))</xm:f>
            <x14:dxf>
              <font>
                <color rgb="FF000000"/>
              </font>
              <fill>
                <patternFill>
                  <bgColor rgb="FFFFC000"/>
                </patternFill>
              </fill>
            </x14:dxf>
          </x14:cfRule>
          <x14:cfRule type="expression" priority="4" id="{00000000-000E-0000-0500-000004000000}">
            <xm:f>AND(H2&lt;&gt;"", IFERROR(INDEX('Recommendations'!$G$2:$G$447, MATCH(H2,'Recommendations'!$A$2:$A$447,0))="Failed", FALSE))</xm:f>
            <x14:dxf>
              <font>
                <color rgb="FF000000"/>
              </font>
              <fill>
                <patternFill>
                  <bgColor rgb="FFD82891"/>
                </patternFill>
              </fill>
            </x14:dxf>
          </x14:cfRule>
          <x14:cfRule type="expression" priority="5" id="{00000000-000E-0000-0500-000005000000}">
            <xm:f>AND(H2&lt;&gt;"", IFERROR(INDEX('Recommendations'!$G$2:$G$447, MATCH(H2,'Recommendations'!$A$2:$A$447,0))="Risk Accepted", FALSE))</xm:f>
            <x14:dxf>
              <font>
                <color rgb="FF000000"/>
              </font>
              <fill>
                <patternFill>
                  <bgColor rgb="FFD9D9D9"/>
                </patternFill>
              </fill>
            </x14:dxf>
          </x14:cfRule>
          <x14:cfRule type="expression" priority="6" id="{00000000-000E-0000-0500-000006000000}">
            <xm:f>AND(H2&lt;&gt;"", IFERROR(INDEX('Recommendations'!$G$2:$G$447, MATCH(H2,'Recommendations'!$A$2:$A$447,0))="N/A",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3332</v>
      </c>
      <c r="B1" s="145" t="s">
        <v>2386</v>
      </c>
      <c r="C1" s="145" t="s">
        <v>0</v>
      </c>
      <c r="D1" s="145" t="s">
        <v>2387</v>
      </c>
      <c r="E1" s="145" t="s">
        <v>3333</v>
      </c>
      <c r="F1" s="145" t="s">
        <v>3334</v>
      </c>
      <c r="G1" s="145" t="s">
        <v>3335</v>
      </c>
      <c r="H1" s="145" t="s">
        <v>3336</v>
      </c>
      <c r="I1" s="145" t="s">
        <v>2392</v>
      </c>
      <c r="J1" s="145" t="s">
        <v>2393</v>
      </c>
      <c r="K1" s="145" t="s">
        <v>2394</v>
      </c>
      <c r="L1" s="145" t="s">
        <v>2395</v>
      </c>
      <c r="M1" s="145" t="s">
        <v>2396</v>
      </c>
      <c r="N1" s="145" t="s">
        <v>2397</v>
      </c>
      <c r="O1" s="145" t="s">
        <v>2398</v>
      </c>
      <c r="P1" s="145" t="s">
        <v>2399</v>
      </c>
      <c r="Q1" s="145" t="s">
        <v>2400</v>
      </c>
      <c r="R1" s="145" t="s">
        <v>2401</v>
      </c>
      <c r="S1" s="145" t="s">
        <v>2402</v>
      </c>
      <c r="T1" s="145" t="s">
        <v>2403</v>
      </c>
      <c r="U1" s="145" t="s">
        <v>2404</v>
      </c>
      <c r="V1" s="145" t="s">
        <v>2405</v>
      </c>
      <c r="W1" s="145" t="s">
        <v>2406</v>
      </c>
      <c r="X1" s="145" t="s">
        <v>2407</v>
      </c>
      <c r="Y1" s="145" t="s">
        <v>2408</v>
      </c>
      <c r="Z1" s="145" t="s">
        <v>2409</v>
      </c>
      <c r="AA1" s="145" t="s">
        <v>2410</v>
      </c>
      <c r="AB1" s="145" t="s">
        <v>2411</v>
      </c>
      <c r="AC1" s="145" t="s">
        <v>2412</v>
      </c>
      <c r="AD1" s="145" t="s">
        <v>2413</v>
      </c>
      <c r="AE1" s="145" t="s">
        <v>2414</v>
      </c>
      <c r="AF1" s="145" t="s">
        <v>2415</v>
      </c>
      <c r="AG1" s="145" t="s">
        <v>2416</v>
      </c>
      <c r="AH1" s="145" t="s">
        <v>2417</v>
      </c>
      <c r="AI1" s="145" t="s">
        <v>2418</v>
      </c>
      <c r="AJ1" s="145" t="s">
        <v>2419</v>
      </c>
      <c r="AK1" s="145" t="s">
        <v>2420</v>
      </c>
      <c r="AL1" s="145" t="s">
        <v>2421</v>
      </c>
      <c r="AM1" s="145" t="s">
        <v>2422</v>
      </c>
      <c r="AN1" s="145" t="s">
        <v>2423</v>
      </c>
      <c r="AO1" s="145" t="s">
        <v>2424</v>
      </c>
      <c r="AP1" s="145" t="s">
        <v>2425</v>
      </c>
      <c r="AQ1" s="145" t="s">
        <v>2426</v>
      </c>
      <c r="AR1" s="145" t="s">
        <v>2427</v>
      </c>
      <c r="AS1" s="145" t="s">
        <v>2428</v>
      </c>
      <c r="AT1" s="145" t="s">
        <v>2429</v>
      </c>
      <c r="AU1" s="145" t="s">
        <v>2430</v>
      </c>
      <c r="AV1" s="145" t="s">
        <v>2431</v>
      </c>
      <c r="AW1" s="146" t="s">
        <v>2432</v>
      </c>
    </row>
    <row r="2" spans="1:49" ht="60" customHeight="1" outlineLevel="1" x14ac:dyDescent="0.35">
      <c r="A2" s="138" t="s">
        <v>3337</v>
      </c>
      <c r="B2" s="124"/>
      <c r="C2" s="123" t="s">
        <v>3338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3337</v>
      </c>
      <c r="B3" s="125" t="s">
        <v>2603</v>
      </c>
      <c r="C3" s="126" t="s">
        <v>3339</v>
      </c>
      <c r="D3" s="128" t="s">
        <v>3340</v>
      </c>
      <c r="E3" s="128" t="s">
        <v>3341</v>
      </c>
      <c r="F3" s="128" t="s">
        <v>3342</v>
      </c>
      <c r="G3" s="128" t="s">
        <v>3343</v>
      </c>
      <c r="H3" s="128" t="s">
        <v>3344</v>
      </c>
      <c r="I3" s="130">
        <f>IF(COUNTIF(J3:AW3,"&lt;&gt;")=0,"",SUMPRODUCT(((Recommendations[ImplStatus]="Implemented")+(Recommendations[ImplStatus]="Compensated"))*ISNUMBER(MATCH(Recommendations[Id],J3:AW3,0)))/COUNTIF(J3:AW3,"&lt;&gt;"))</f>
        <v>0</v>
      </c>
      <c r="J3" s="132" t="s">
        <v>1251</v>
      </c>
      <c r="K3" s="132" t="s">
        <v>1256</v>
      </c>
      <c r="L3" s="132" t="s">
        <v>1261</v>
      </c>
      <c r="M3" s="132" t="s">
        <v>1266</v>
      </c>
      <c r="N3" s="132" t="s">
        <v>1271</v>
      </c>
      <c r="O3" s="132" t="s">
        <v>1329</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3337</v>
      </c>
      <c r="B4" s="125" t="s">
        <v>3345</v>
      </c>
      <c r="C4" s="126" t="s">
        <v>3346</v>
      </c>
      <c r="D4" s="128" t="s">
        <v>3347</v>
      </c>
      <c r="E4" s="128" t="s">
        <v>3348</v>
      </c>
      <c r="F4" s="128" t="s">
        <v>3349</v>
      </c>
      <c r="G4" s="128" t="s">
        <v>3350</v>
      </c>
      <c r="H4" s="128" t="s">
        <v>3351</v>
      </c>
      <c r="I4" s="130">
        <f>IF(COUNTIF(J4:AW4,"&lt;&gt;")=0,"",SUMPRODUCT(((Recommendations[ImplStatus]="Implemented")+(Recommendations[ImplStatus]="Compensated"))*ISNUMBER(MATCH(Recommendations[Id],J4:AW4,0)))/COUNTIF(J4:AW4,"&lt;&gt;"))</f>
        <v>0</v>
      </c>
      <c r="J4" s="132" t="s">
        <v>1377</v>
      </c>
      <c r="K4" s="132" t="s">
        <v>1382</v>
      </c>
      <c r="L4" s="132" t="s">
        <v>1387</v>
      </c>
      <c r="M4" s="132" t="s">
        <v>2137</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3337</v>
      </c>
      <c r="B5" s="125" t="s">
        <v>3352</v>
      </c>
      <c r="C5" s="126" t="s">
        <v>3353</v>
      </c>
      <c r="D5" s="128" t="s">
        <v>3354</v>
      </c>
      <c r="E5" s="128" t="s">
        <v>3355</v>
      </c>
      <c r="F5" s="128" t="s">
        <v>3356</v>
      </c>
      <c r="G5" s="128" t="s">
        <v>3357</v>
      </c>
      <c r="H5" s="128" t="s">
        <v>3358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3337</v>
      </c>
      <c r="B6" s="125" t="s">
        <v>3359</v>
      </c>
      <c r="C6" s="126" t="s">
        <v>3360</v>
      </c>
      <c r="D6" s="128" t="s">
        <v>3361</v>
      </c>
      <c r="E6" s="128" t="s">
        <v>3362</v>
      </c>
      <c r="F6" s="128" t="s">
        <v>3363</v>
      </c>
      <c r="G6" s="128" t="s">
        <v>3364</v>
      </c>
      <c r="H6" s="128" t="s">
        <v>3365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3337</v>
      </c>
      <c r="B7" s="125" t="s">
        <v>3366</v>
      </c>
      <c r="C7" s="126" t="s">
        <v>3367</v>
      </c>
      <c r="D7" s="128" t="s">
        <v>3368</v>
      </c>
      <c r="E7" s="128" t="s">
        <v>3369</v>
      </c>
      <c r="F7" s="128" t="s">
        <v>3370</v>
      </c>
      <c r="G7" s="128" t="s">
        <v>3371</v>
      </c>
      <c r="H7" s="128" t="s">
        <v>3372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3337</v>
      </c>
      <c r="B8" s="125" t="s">
        <v>3373</v>
      </c>
      <c r="C8" s="126" t="s">
        <v>3374</v>
      </c>
      <c r="D8" s="128" t="s">
        <v>3375</v>
      </c>
      <c r="E8" s="128" t="s">
        <v>3376</v>
      </c>
      <c r="F8" s="128" t="s">
        <v>3377</v>
      </c>
      <c r="G8" s="128" t="s">
        <v>3371</v>
      </c>
      <c r="H8" s="128" t="s">
        <v>3378</v>
      </c>
      <c r="I8" s="130">
        <f>IF(COUNTIF(J8:AW8,"&lt;&gt;")=0,"",SUMPRODUCT(((Recommendations[ImplStatus]="Implemented")+(Recommendations[ImplStatus]="Compensated"))*ISNUMBER(MATCH(Recommendations[Id],J8:AW8,0)))/COUNTIF(J8:AW8,"&lt;&gt;"))</f>
        <v>0</v>
      </c>
      <c r="J8" s="132" t="s">
        <v>184</v>
      </c>
      <c r="K8" s="132" t="s">
        <v>980</v>
      </c>
      <c r="L8" s="132" t="s">
        <v>1319</v>
      </c>
      <c r="M8" s="132" t="s">
        <v>1412</v>
      </c>
      <c r="N8" s="132" t="s">
        <v>1417</v>
      </c>
      <c r="O8" s="132" t="s">
        <v>1422</v>
      </c>
      <c r="P8" s="132" t="s">
        <v>1427</v>
      </c>
      <c r="Q8" s="132" t="s">
        <v>1505</v>
      </c>
      <c r="R8" s="132" t="s">
        <v>1556</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3337</v>
      </c>
      <c r="B9" s="125" t="s">
        <v>3379</v>
      </c>
      <c r="C9" s="126" t="s">
        <v>3380</v>
      </c>
      <c r="D9" s="128" t="s">
        <v>3381</v>
      </c>
      <c r="E9" s="128" t="s">
        <v>3382</v>
      </c>
      <c r="F9" s="128" t="s">
        <v>3383</v>
      </c>
      <c r="G9" s="128" t="s">
        <v>3384</v>
      </c>
      <c r="H9" s="128" t="s">
        <v>3385</v>
      </c>
      <c r="I9" s="130">
        <f>IF(COUNTIF(J9:AW9,"&lt;&gt;")=0,"",SUMPRODUCT(((Recommendations[ImplStatus]="Implemented")+(Recommendations[ImplStatus]="Compensated"))*ISNUMBER(MATCH(Recommendations[Id],J9:AW9,0)))/COUNTIF(J9:AW9,"&lt;&gt;"))</f>
        <v>0</v>
      </c>
      <c r="J9" s="132" t="s">
        <v>1412</v>
      </c>
      <c r="K9" s="132" t="s">
        <v>1417</v>
      </c>
      <c r="L9" s="132" t="s">
        <v>1422</v>
      </c>
      <c r="M9" s="132" t="s">
        <v>1505</v>
      </c>
      <c r="N9" s="132" t="s">
        <v>1556</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3337</v>
      </c>
      <c r="B10" s="125" t="s">
        <v>3386</v>
      </c>
      <c r="C10" s="126" t="s">
        <v>3387</v>
      </c>
      <c r="D10" s="128" t="s">
        <v>3388</v>
      </c>
      <c r="E10" s="128" t="s">
        <v>3389</v>
      </c>
      <c r="F10" s="128" t="s">
        <v>3390</v>
      </c>
      <c r="G10" s="128" t="s">
        <v>3391</v>
      </c>
      <c r="H10" s="128" t="s">
        <v>3392</v>
      </c>
      <c r="I10" s="130">
        <f>IF(COUNTIF(J10:AW10,"&lt;&gt;")=0,"",SUMPRODUCT(((Recommendations[ImplStatus]="Implemented")+(Recommendations[ImplStatus]="Compensated"))*ISNUMBER(MATCH(Recommendations[Id],J10:AW10,0)))/COUNTIF(J10:AW10,"&lt;&gt;"))</f>
        <v>0</v>
      </c>
      <c r="J10" s="132" t="s">
        <v>1295</v>
      </c>
      <c r="K10" s="132" t="s">
        <v>1300</v>
      </c>
      <c r="L10" s="132" t="s">
        <v>1305</v>
      </c>
      <c r="M10" s="132" t="s">
        <v>1324</v>
      </c>
      <c r="N10" s="132" t="s">
        <v>1349</v>
      </c>
      <c r="O10" s="132" t="s">
        <v>1452</v>
      </c>
      <c r="P10" s="132" t="s">
        <v>1457</v>
      </c>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3337</v>
      </c>
      <c r="B11" s="125" t="s">
        <v>3393</v>
      </c>
      <c r="C11" s="126" t="s">
        <v>3394</v>
      </c>
      <c r="D11" s="128" t="s">
        <v>3395</v>
      </c>
      <c r="E11" s="128" t="s">
        <v>3396</v>
      </c>
      <c r="F11" s="128" t="s">
        <v>3397</v>
      </c>
      <c r="G11" s="128" t="s">
        <v>3398</v>
      </c>
      <c r="H11" s="128" t="s">
        <v>3399</v>
      </c>
      <c r="I11" s="130">
        <f>IF(COUNTIF(J11:AW11,"&lt;&gt;")=0,"",SUMPRODUCT(((Recommendations[ImplStatus]="Implemented")+(Recommendations[ImplStatus]="Compensated"))*ISNUMBER(MATCH(Recommendations[Id],J11:AW11,0)))/COUNTIF(J11:AW11,"&lt;&gt;"))</f>
        <v>0</v>
      </c>
      <c r="J11" s="132" t="s">
        <v>29</v>
      </c>
      <c r="K11" s="132" t="s">
        <v>960</v>
      </c>
      <c r="L11" s="132" t="s">
        <v>1092</v>
      </c>
      <c r="M11" s="132" t="s">
        <v>2105</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3337</v>
      </c>
      <c r="B12" s="125" t="s">
        <v>3400</v>
      </c>
      <c r="C12" s="126" t="s">
        <v>3401</v>
      </c>
      <c r="D12" s="128" t="s">
        <v>3402</v>
      </c>
      <c r="E12" s="128" t="s">
        <v>3403</v>
      </c>
      <c r="F12" s="128" t="s">
        <v>3404</v>
      </c>
      <c r="G12" s="128" t="s">
        <v>3391</v>
      </c>
      <c r="H12" s="128" t="s">
        <v>3405</v>
      </c>
      <c r="I12" s="130">
        <f>IF(COUNTIF(J12:AW12,"&lt;&gt;")=0,"",SUMPRODUCT(((Recommendations[ImplStatus]="Implemented")+(Recommendations[ImplStatus]="Compensated"))*ISNUMBER(MATCH(Recommendations[Id],J12:AW12,0)))/COUNTIF(J12:AW12,"&lt;&gt;"))</f>
        <v>0</v>
      </c>
      <c r="J12" s="132" t="s">
        <v>1126</v>
      </c>
      <c r="K12" s="132" t="s">
        <v>1135</v>
      </c>
      <c r="L12" s="132" t="s">
        <v>1140</v>
      </c>
      <c r="M12" s="132" t="s">
        <v>1145</v>
      </c>
      <c r="N12" s="132" t="s">
        <v>1150</v>
      </c>
      <c r="O12" s="132" t="s">
        <v>1155</v>
      </c>
      <c r="P12" s="132" t="s">
        <v>1160</v>
      </c>
      <c r="Q12" s="132" t="s">
        <v>1165</v>
      </c>
      <c r="R12" s="132" t="s">
        <v>1334</v>
      </c>
      <c r="S12" s="132" t="s">
        <v>1339</v>
      </c>
      <c r="T12" s="132" t="s">
        <v>1372</v>
      </c>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3337</v>
      </c>
      <c r="B13" s="125" t="s">
        <v>3406</v>
      </c>
      <c r="C13" s="126" t="s">
        <v>3407</v>
      </c>
      <c r="D13" s="128" t="s">
        <v>3408</v>
      </c>
      <c r="E13" s="128" t="s">
        <v>3409</v>
      </c>
      <c r="F13" s="128" t="s">
        <v>3410</v>
      </c>
      <c r="G13" s="128" t="s">
        <v>3391</v>
      </c>
      <c r="H13" s="128" t="s">
        <v>3411</v>
      </c>
      <c r="I13" s="130">
        <f>IF(COUNTIF(J13:AW13,"&lt;&gt;")=0,"",SUMPRODUCT(((Recommendations[ImplStatus]="Implemented")+(Recommendations[ImplStatus]="Compensated"))*ISNUMBER(MATCH(Recommendations[Id],J13:AW13,0)))/COUNTIF(J13:AW13,"&lt;&gt;"))</f>
        <v>0</v>
      </c>
      <c r="J13" s="132" t="s">
        <v>1082</v>
      </c>
      <c r="K13" s="132" t="s">
        <v>1150</v>
      </c>
      <c r="L13" s="132" t="s">
        <v>1334</v>
      </c>
      <c r="M13" s="132" t="s">
        <v>1372</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3337</v>
      </c>
      <c r="B14" s="125" t="s">
        <v>3412</v>
      </c>
      <c r="C14" s="126" t="s">
        <v>3413</v>
      </c>
      <c r="D14" s="128" t="s">
        <v>3414</v>
      </c>
      <c r="E14" s="128" t="s">
        <v>3415</v>
      </c>
      <c r="F14" s="128" t="s">
        <v>3416</v>
      </c>
      <c r="G14" s="128" t="s">
        <v>3417</v>
      </c>
      <c r="H14" s="128" t="s">
        <v>3418</v>
      </c>
      <c r="I14" s="130">
        <f>IF(COUNTIF(J14:AW14,"&lt;&gt;")=0,"",SUMPRODUCT(((Recommendations[ImplStatus]="Implemented")+(Recommendations[ImplStatus]="Compensated"))*ISNUMBER(MATCH(Recommendations[Id],J14:AW14,0)))/COUNTIF(J14:AW14,"&lt;&gt;"))</f>
        <v>0</v>
      </c>
      <c r="J14" s="132" t="s">
        <v>1221</v>
      </c>
      <c r="K14" s="132" t="s">
        <v>1226</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3337</v>
      </c>
      <c r="B15" s="125" t="s">
        <v>3419</v>
      </c>
      <c r="C15" s="126" t="s">
        <v>3420</v>
      </c>
      <c r="D15" s="128" t="s">
        <v>3421</v>
      </c>
      <c r="E15" s="128" t="s">
        <v>3422</v>
      </c>
      <c r="F15" s="128" t="s">
        <v>3423</v>
      </c>
      <c r="G15" s="128" t="s">
        <v>3424</v>
      </c>
      <c r="H15" s="128" t="s">
        <v>3425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3337</v>
      </c>
      <c r="B16" s="125" t="s">
        <v>3426</v>
      </c>
      <c r="C16" s="126" t="s">
        <v>3427</v>
      </c>
      <c r="D16" s="128" t="s">
        <v>3428</v>
      </c>
      <c r="E16" s="128" t="s">
        <v>3429</v>
      </c>
      <c r="F16" s="128" t="s">
        <v>3430</v>
      </c>
      <c r="G16" s="128" t="s">
        <v>3431</v>
      </c>
      <c r="H16" s="128" t="s">
        <v>3432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3337</v>
      </c>
      <c r="B17" s="125" t="s">
        <v>3433</v>
      </c>
      <c r="C17" s="126" t="s">
        <v>3434</v>
      </c>
      <c r="D17" s="128" t="s">
        <v>3435</v>
      </c>
      <c r="E17" s="128" t="s">
        <v>3436</v>
      </c>
      <c r="F17" s="128" t="s">
        <v>3437</v>
      </c>
      <c r="G17" s="128" t="s">
        <v>3438</v>
      </c>
      <c r="H17" s="128" t="s">
        <v>3439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3337</v>
      </c>
      <c r="B18" s="125" t="s">
        <v>3440</v>
      </c>
      <c r="C18" s="126" t="s">
        <v>3441</v>
      </c>
      <c r="D18" s="128" t="s">
        <v>3442</v>
      </c>
      <c r="E18" s="128" t="s">
        <v>3443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3444</v>
      </c>
      <c r="B19" s="124"/>
      <c r="C19" s="123" t="s">
        <v>3445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3444</v>
      </c>
      <c r="B20" s="125" t="s">
        <v>3446</v>
      </c>
      <c r="C20" s="126" t="s">
        <v>3447</v>
      </c>
      <c r="D20" s="128" t="s">
        <v>3448</v>
      </c>
      <c r="E20" s="128" t="s">
        <v>3449</v>
      </c>
      <c r="F20" s="128" t="s">
        <v>3450</v>
      </c>
      <c r="G20" s="128" t="s">
        <v>3451</v>
      </c>
      <c r="H20" s="128" t="s">
        <v>3452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3444</v>
      </c>
      <c r="B21" s="125" t="s">
        <v>3453</v>
      </c>
      <c r="C21" s="126" t="s">
        <v>3454</v>
      </c>
      <c r="D21" s="128" t="s">
        <v>3455</v>
      </c>
      <c r="E21" s="128" t="s">
        <v>3456</v>
      </c>
      <c r="F21" s="128" t="s">
        <v>3457</v>
      </c>
      <c r="G21" s="128" t="s">
        <v>3458</v>
      </c>
      <c r="H21" s="128" t="s">
        <v>3459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3460</v>
      </c>
      <c r="B22" s="124"/>
      <c r="C22" s="123" t="s">
        <v>3461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3460</v>
      </c>
      <c r="B23" s="125" t="s">
        <v>3462</v>
      </c>
      <c r="C23" s="126" t="s">
        <v>3463</v>
      </c>
      <c r="D23" s="128" t="s">
        <v>3464</v>
      </c>
      <c r="E23" s="128" t="s">
        <v>3465</v>
      </c>
      <c r="F23" s="128" t="s">
        <v>3466</v>
      </c>
      <c r="G23" s="128" t="s">
        <v>3467</v>
      </c>
      <c r="H23" s="128" t="s">
        <v>3468</v>
      </c>
      <c r="I23" s="130">
        <f>IF(COUNTIF(J23:AW23,"&lt;&gt;")=0,"",SUMPRODUCT(((Recommendations[ImplStatus]="Implemented")+(Recommendations[ImplStatus]="Compensated"))*ISNUMBER(MATCH(Recommendations[Id],J23:AW23,0)))/COUNTIF(J23:AW23,"&lt;&gt;"))</f>
        <v>0</v>
      </c>
      <c r="J23" s="132" t="s">
        <v>34</v>
      </c>
      <c r="K23" s="132" t="s">
        <v>45</v>
      </c>
      <c r="L23" s="132" t="s">
        <v>109</v>
      </c>
      <c r="M23" s="132" t="s">
        <v>139</v>
      </c>
      <c r="N23" s="132" t="s">
        <v>223</v>
      </c>
      <c r="O23" s="132" t="s">
        <v>241</v>
      </c>
      <c r="P23" s="132" t="s">
        <v>261</v>
      </c>
      <c r="Q23" s="132" t="s">
        <v>271</v>
      </c>
      <c r="R23" s="132" t="s">
        <v>320</v>
      </c>
      <c r="S23" s="132" t="s">
        <v>325</v>
      </c>
      <c r="T23" s="132" t="s">
        <v>360</v>
      </c>
      <c r="U23" s="132" t="s">
        <v>405</v>
      </c>
      <c r="V23" s="132" t="s">
        <v>410</v>
      </c>
      <c r="W23" s="132" t="s">
        <v>474</v>
      </c>
      <c r="X23" s="132" t="s">
        <v>478</v>
      </c>
      <c r="Y23" s="132" t="s">
        <v>482</v>
      </c>
      <c r="Z23" s="132" t="s">
        <v>508</v>
      </c>
      <c r="AA23" s="132" t="s">
        <v>735</v>
      </c>
      <c r="AB23" s="132" t="s">
        <v>759</v>
      </c>
      <c r="AC23" s="132" t="s">
        <v>764</v>
      </c>
      <c r="AD23" s="132" t="s">
        <v>774</v>
      </c>
      <c r="AE23" s="132" t="s">
        <v>799</v>
      </c>
      <c r="AF23" s="132" t="s">
        <v>824</v>
      </c>
      <c r="AG23" s="132" t="s">
        <v>859</v>
      </c>
      <c r="AH23" s="132" t="s">
        <v>864</v>
      </c>
      <c r="AI23" s="132" t="s">
        <v>873</v>
      </c>
      <c r="AJ23" s="132" t="s">
        <v>903</v>
      </c>
      <c r="AK23" s="132" t="s">
        <v>937</v>
      </c>
      <c r="AL23" s="132" t="s">
        <v>965</v>
      </c>
      <c r="AM23" s="132" t="s">
        <v>999</v>
      </c>
      <c r="AN23" s="132" t="s">
        <v>1097</v>
      </c>
      <c r="AO23" s="132" t="s">
        <v>1111</v>
      </c>
      <c r="AP23" s="132" t="s">
        <v>1116</v>
      </c>
      <c r="AQ23" s="132" t="s">
        <v>1175</v>
      </c>
      <c r="AR23" s="132" t="s">
        <v>1180</v>
      </c>
      <c r="AS23" s="132" t="s">
        <v>1212</v>
      </c>
      <c r="AT23" s="132" t="s">
        <v>1310</v>
      </c>
      <c r="AU23" s="132" t="s">
        <v>1314</v>
      </c>
      <c r="AV23" s="132" t="s">
        <v>1344</v>
      </c>
      <c r="AW23" s="142" t="s">
        <v>1402</v>
      </c>
    </row>
    <row r="24" spans="1:49" ht="60" customHeight="1" x14ac:dyDescent="0.35">
      <c r="A24" s="139" t="s">
        <v>3460</v>
      </c>
      <c r="B24" s="125" t="s">
        <v>3469</v>
      </c>
      <c r="C24" s="126" t="s">
        <v>3470</v>
      </c>
      <c r="D24" s="128" t="s">
        <v>3471</v>
      </c>
      <c r="E24" s="128" t="s">
        <v>3472</v>
      </c>
      <c r="F24" s="128" t="s">
        <v>3473</v>
      </c>
      <c r="G24" s="128" t="s">
        <v>3474</v>
      </c>
      <c r="H24" s="128" t="s">
        <v>3475</v>
      </c>
      <c r="I24" s="130">
        <f>IF(COUNTIF(J24:AW24,"&lt;&gt;")=0,"",SUMPRODUCT(((Recommendations[ImplStatus]="Implemented")+(Recommendations[ImplStatus]="Compensated"))*ISNUMBER(MATCH(Recommendations[Id],J24:AW24,0)))/COUNTIF(J24:AW24,"&lt;&gt;"))</f>
        <v>0</v>
      </c>
      <c r="J24" s="132" t="s">
        <v>965</v>
      </c>
      <c r="K24" s="132" t="s">
        <v>1212</v>
      </c>
      <c r="L24" s="132" t="s">
        <v>1675</v>
      </c>
      <c r="M24" s="132" t="s">
        <v>1820</v>
      </c>
      <c r="N24" s="132" t="s">
        <v>1825</v>
      </c>
      <c r="O24" s="132" t="s">
        <v>1830</v>
      </c>
      <c r="P24" s="132" t="s">
        <v>1835</v>
      </c>
      <c r="Q24" s="132" t="s">
        <v>1840</v>
      </c>
      <c r="R24" s="132" t="s">
        <v>1845</v>
      </c>
      <c r="S24" s="132" t="s">
        <v>1850</v>
      </c>
      <c r="T24" s="132" t="s">
        <v>1855</v>
      </c>
      <c r="U24" s="132" t="s">
        <v>1860</v>
      </c>
      <c r="V24" s="132" t="s">
        <v>1865</v>
      </c>
      <c r="W24" s="132" t="s">
        <v>1869</v>
      </c>
      <c r="X24" s="132" t="s">
        <v>1873</v>
      </c>
      <c r="Y24" s="132" t="s">
        <v>1878</v>
      </c>
      <c r="Z24" s="132" t="s">
        <v>1883</v>
      </c>
      <c r="AA24" s="132" t="s">
        <v>1888</v>
      </c>
      <c r="AB24" s="132" t="s">
        <v>1892</v>
      </c>
      <c r="AC24" s="132" t="s">
        <v>1897</v>
      </c>
      <c r="AD24" s="132" t="s">
        <v>1901</v>
      </c>
      <c r="AE24" s="132" t="s">
        <v>1905</v>
      </c>
      <c r="AF24" s="132" t="s">
        <v>1909</v>
      </c>
      <c r="AG24" s="132" t="s">
        <v>1914</v>
      </c>
      <c r="AH24" s="132" t="s">
        <v>1923</v>
      </c>
      <c r="AI24" s="132" t="s">
        <v>1927</v>
      </c>
      <c r="AJ24" s="132" t="s">
        <v>1932</v>
      </c>
      <c r="AK24" s="132" t="s">
        <v>1937</v>
      </c>
      <c r="AL24" s="132" t="s">
        <v>1941</v>
      </c>
      <c r="AM24" s="132" t="s">
        <v>1945</v>
      </c>
      <c r="AN24" s="132" t="s">
        <v>1950</v>
      </c>
      <c r="AO24" s="132" t="s">
        <v>1955</v>
      </c>
      <c r="AP24" s="132" t="s">
        <v>1959</v>
      </c>
      <c r="AQ24" s="132" t="s">
        <v>1963</v>
      </c>
      <c r="AR24" s="132" t="s">
        <v>1968</v>
      </c>
      <c r="AS24" s="132" t="s">
        <v>1972</v>
      </c>
      <c r="AT24" s="132" t="s">
        <v>1976</v>
      </c>
      <c r="AU24" s="132" t="s">
        <v>1981</v>
      </c>
      <c r="AV24" s="132" t="s">
        <v>1986</v>
      </c>
      <c r="AW24" s="142" t="s">
        <v>1991</v>
      </c>
    </row>
    <row r="25" spans="1:49" ht="60" customHeight="1" x14ac:dyDescent="0.35">
      <c r="A25" s="139" t="s">
        <v>3460</v>
      </c>
      <c r="B25" s="125" t="s">
        <v>3476</v>
      </c>
      <c r="C25" s="126" t="s">
        <v>3477</v>
      </c>
      <c r="D25" s="128" t="s">
        <v>3478</v>
      </c>
      <c r="E25" s="128" t="s">
        <v>3479</v>
      </c>
      <c r="F25" s="128" t="s">
        <v>3480</v>
      </c>
      <c r="G25" s="128" t="s">
        <v>3481</v>
      </c>
      <c r="H25" s="128" t="s">
        <v>3482</v>
      </c>
      <c r="I25" s="130">
        <f>IF(COUNTIF(J25:AW25,"&lt;&gt;")=0,"",SUMPRODUCT(((Recommendations[ImplStatus]="Implemented")+(Recommendations[ImplStatus]="Compensated"))*ISNUMBER(MATCH(Recommendations[Id],J25:AW25,0)))/COUNTIF(J25:AW25,"&lt;&gt;"))</f>
        <v>0</v>
      </c>
      <c r="J25" s="132" t="s">
        <v>109</v>
      </c>
      <c r="K25" s="132" t="s">
        <v>1766</v>
      </c>
      <c r="L25" s="132" t="s">
        <v>1805</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3460</v>
      </c>
      <c r="B26" s="125" t="s">
        <v>3483</v>
      </c>
      <c r="C26" s="126" t="s">
        <v>3484</v>
      </c>
      <c r="D26" s="128" t="s">
        <v>3485</v>
      </c>
      <c r="E26" s="128" t="s">
        <v>3486</v>
      </c>
      <c r="F26" s="128" t="s">
        <v>3487</v>
      </c>
      <c r="G26" s="128" t="s">
        <v>3474</v>
      </c>
      <c r="H26" s="128" t="s">
        <v>3488</v>
      </c>
      <c r="I26" s="130">
        <f>IF(COUNTIF(J26:AW26,"&lt;&gt;")=0,"",SUMPRODUCT(((Recommendations[ImplStatus]="Implemented")+(Recommendations[ImplStatus]="Compensated"))*ISNUMBER(MATCH(Recommendations[Id],J26:AW26,0)))/COUNTIF(J26:AW26,"&lt;&gt;"))</f>
        <v>0</v>
      </c>
      <c r="J26" s="132" t="s">
        <v>1714</v>
      </c>
      <c r="K26" s="132" t="s">
        <v>1719</v>
      </c>
      <c r="L26" s="132" t="s">
        <v>1733</v>
      </c>
      <c r="M26" s="132" t="s">
        <v>1747</v>
      </c>
      <c r="N26" s="132" t="s">
        <v>1761</v>
      </c>
      <c r="O26" s="132" t="s">
        <v>1810</v>
      </c>
      <c r="P26" s="132" t="s">
        <v>2052</v>
      </c>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3460</v>
      </c>
      <c r="B27" s="125" t="s">
        <v>3489</v>
      </c>
      <c r="C27" s="126" t="s">
        <v>3490</v>
      </c>
      <c r="D27" s="128" t="s">
        <v>3491</v>
      </c>
      <c r="E27" s="128" t="s">
        <v>3492</v>
      </c>
      <c r="F27" s="128" t="s">
        <v>3493</v>
      </c>
      <c r="G27" s="128" t="s">
        <v>3494</v>
      </c>
      <c r="H27" s="128" t="s">
        <v>3495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3460</v>
      </c>
      <c r="B28" s="125" t="s">
        <v>3496</v>
      </c>
      <c r="C28" s="126" t="s">
        <v>3497</v>
      </c>
      <c r="D28" s="128" t="s">
        <v>3498</v>
      </c>
      <c r="E28" s="128" t="s">
        <v>3499</v>
      </c>
      <c r="F28" s="128" t="s">
        <v>3500</v>
      </c>
      <c r="G28" s="128" t="s">
        <v>3501</v>
      </c>
      <c r="H28" s="128" t="s">
        <v>3502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3460</v>
      </c>
      <c r="B29" s="125" t="s">
        <v>3503</v>
      </c>
      <c r="C29" s="126" t="s">
        <v>3504</v>
      </c>
      <c r="D29" s="128" t="s">
        <v>3505</v>
      </c>
      <c r="E29" s="128" t="s">
        <v>3506</v>
      </c>
      <c r="F29" s="128" t="s">
        <v>3507</v>
      </c>
      <c r="G29" s="128" t="s">
        <v>3391</v>
      </c>
      <c r="H29" s="128" t="s">
        <v>3508</v>
      </c>
      <c r="I29" s="130">
        <f>IF(COUNTIF(J29:AW29,"&lt;&gt;")=0,"",SUMPRODUCT(((Recommendations[ImplStatus]="Implemented")+(Recommendations[ImplStatus]="Compensated"))*ISNUMBER(MATCH(Recommendations[Id],J29:AW29,0)))/COUNTIF(J29:AW29,"&lt;&gt;"))</f>
        <v>0</v>
      </c>
      <c r="J29" s="132" t="s">
        <v>779</v>
      </c>
      <c r="K29" s="132" t="s">
        <v>784</v>
      </c>
      <c r="L29" s="132" t="s">
        <v>789</v>
      </c>
      <c r="M29" s="132" t="s">
        <v>794</v>
      </c>
      <c r="N29" s="132" t="s">
        <v>1919</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3460</v>
      </c>
      <c r="B30" s="125" t="s">
        <v>3509</v>
      </c>
      <c r="C30" s="126" t="s">
        <v>3510</v>
      </c>
      <c r="D30" s="128" t="s">
        <v>3511</v>
      </c>
      <c r="E30" s="128" t="s">
        <v>3512</v>
      </c>
      <c r="F30" s="128" t="s">
        <v>3513</v>
      </c>
      <c r="G30" s="128" t="s">
        <v>3474</v>
      </c>
      <c r="H30" s="128" t="s">
        <v>3514</v>
      </c>
      <c r="I30" s="130">
        <f>IF(COUNTIF(J30:AW30,"&lt;&gt;")=0,"",SUMPRODUCT(((Recommendations[ImplStatus]="Implemented")+(Recommendations[ImplStatus]="Compensated"))*ISNUMBER(MATCH(Recommendations[Id],J30:AW30,0)))/COUNTIF(J30:AW30,"&lt;&gt;"))</f>
        <v>0</v>
      </c>
      <c r="J30" s="132" t="s">
        <v>525</v>
      </c>
      <c r="K30" s="132" t="s">
        <v>530</v>
      </c>
      <c r="L30" s="132" t="s">
        <v>534</v>
      </c>
      <c r="M30" s="132" t="s">
        <v>656</v>
      </c>
      <c r="N30" s="132" t="s">
        <v>660</v>
      </c>
      <c r="O30" s="132" t="s">
        <v>664</v>
      </c>
      <c r="P30" s="132" t="s">
        <v>668</v>
      </c>
      <c r="Q30" s="132" t="s">
        <v>696</v>
      </c>
      <c r="R30" s="132" t="s">
        <v>700</v>
      </c>
      <c r="S30" s="132" t="s">
        <v>1640</v>
      </c>
      <c r="T30" s="132" t="s">
        <v>1660</v>
      </c>
      <c r="U30" s="132" t="s">
        <v>1680</v>
      </c>
      <c r="V30" s="132" t="s">
        <v>1685</v>
      </c>
      <c r="W30" s="132" t="s">
        <v>1689</v>
      </c>
      <c r="X30" s="132" t="s">
        <v>1694</v>
      </c>
      <c r="Y30" s="132" t="s">
        <v>1751</v>
      </c>
      <c r="Z30" s="132" t="s">
        <v>1771</v>
      </c>
      <c r="AA30" s="132" t="s">
        <v>1776</v>
      </c>
      <c r="AB30" s="132" t="s">
        <v>1780</v>
      </c>
      <c r="AC30" s="132" t="s">
        <v>2057</v>
      </c>
      <c r="AD30" s="132" t="s">
        <v>2062</v>
      </c>
      <c r="AE30" s="132" t="s">
        <v>2109</v>
      </c>
      <c r="AF30" s="132" t="s">
        <v>2114</v>
      </c>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3515</v>
      </c>
      <c r="B31" s="124"/>
      <c r="C31" s="123" t="s">
        <v>3516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3515</v>
      </c>
      <c r="B32" s="125" t="s">
        <v>3517</v>
      </c>
      <c r="C32" s="126" t="s">
        <v>3518</v>
      </c>
      <c r="D32" s="128" t="s">
        <v>3519</v>
      </c>
      <c r="E32" s="128" t="s">
        <v>3520</v>
      </c>
      <c r="F32" s="128" t="s">
        <v>3521</v>
      </c>
      <c r="G32" s="128" t="s">
        <v>3522</v>
      </c>
      <c r="H32" s="128" t="s">
        <v>3523</v>
      </c>
      <c r="I32" s="130">
        <f>IF(COUNTIF(J32:AW32,"&lt;&gt;")=0,"",SUMPRODUCT(((Recommendations[ImplStatus]="Implemented")+(Recommendations[ImplStatus]="Compensated"))*ISNUMBER(MATCH(Recommendations[Id],J32:AW32,0)))/COUNTIF(J32:AW32,"&lt;&gt;"))</f>
        <v>0</v>
      </c>
      <c r="J32" s="132" t="s">
        <v>64</v>
      </c>
      <c r="K32" s="132" t="s">
        <v>74</v>
      </c>
      <c r="L32" s="132" t="s">
        <v>79</v>
      </c>
      <c r="M32" s="132" t="s">
        <v>84</v>
      </c>
      <c r="N32" s="132" t="s">
        <v>228</v>
      </c>
      <c r="O32" s="132" t="s">
        <v>233</v>
      </c>
      <c r="P32" s="132" t="s">
        <v>237</v>
      </c>
      <c r="Q32" s="132" t="s">
        <v>1600</v>
      </c>
      <c r="R32" s="132" t="s">
        <v>1605</v>
      </c>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3515</v>
      </c>
      <c r="B33" s="125" t="s">
        <v>3524</v>
      </c>
      <c r="C33" s="126" t="s">
        <v>3525</v>
      </c>
      <c r="D33" s="128" t="s">
        <v>3526</v>
      </c>
      <c r="E33" s="128" t="s">
        <v>3527</v>
      </c>
      <c r="F33" s="128" t="s">
        <v>3528</v>
      </c>
      <c r="G33" s="128" t="s">
        <v>3529</v>
      </c>
      <c r="H33" s="128" t="s">
        <v>3530</v>
      </c>
      <c r="I33" s="130">
        <f>IF(COUNTIF(J33:AW33,"&lt;&gt;")=0,"",SUMPRODUCT(((Recommendations[ImplStatus]="Implemented")+(Recommendations[ImplStatus]="Compensated"))*ISNUMBER(MATCH(Recommendations[Id],J33:AW33,0)))/COUNTIF(J33:AW33,"&lt;&gt;"))</f>
        <v>0</v>
      </c>
      <c r="J33" s="132" t="s">
        <v>340</v>
      </c>
      <c r="K33" s="132" t="s">
        <v>375</v>
      </c>
      <c r="L33" s="132" t="s">
        <v>380</v>
      </c>
      <c r="M33" s="132" t="s">
        <v>385</v>
      </c>
      <c r="N33" s="132" t="s">
        <v>390</v>
      </c>
      <c r="O33" s="132" t="s">
        <v>395</v>
      </c>
      <c r="P33" s="132" t="s">
        <v>512</v>
      </c>
      <c r="Q33" s="132" t="s">
        <v>517</v>
      </c>
      <c r="R33" s="132" t="s">
        <v>521</v>
      </c>
      <c r="S33" s="132" t="s">
        <v>539</v>
      </c>
      <c r="T33" s="132" t="s">
        <v>544</v>
      </c>
      <c r="U33" s="132" t="s">
        <v>549</v>
      </c>
      <c r="V33" s="132" t="s">
        <v>554</v>
      </c>
      <c r="W33" s="132" t="s">
        <v>559</v>
      </c>
      <c r="X33" s="132" t="s">
        <v>564</v>
      </c>
      <c r="Y33" s="132" t="s">
        <v>569</v>
      </c>
      <c r="Z33" s="132" t="s">
        <v>574</v>
      </c>
      <c r="AA33" s="132" t="s">
        <v>579</v>
      </c>
      <c r="AB33" s="132" t="s">
        <v>584</v>
      </c>
      <c r="AC33" s="132" t="s">
        <v>589</v>
      </c>
      <c r="AD33" s="132" t="s">
        <v>593</v>
      </c>
      <c r="AE33" s="132" t="s">
        <v>597</v>
      </c>
      <c r="AF33" s="132" t="s">
        <v>601</v>
      </c>
      <c r="AG33" s="132" t="s">
        <v>605</v>
      </c>
      <c r="AH33" s="132" t="s">
        <v>609</v>
      </c>
      <c r="AI33" s="132" t="s">
        <v>613</v>
      </c>
      <c r="AJ33" s="132" t="s">
        <v>617</v>
      </c>
      <c r="AK33" s="132" t="s">
        <v>621</v>
      </c>
      <c r="AL33" s="132" t="s">
        <v>626</v>
      </c>
      <c r="AM33" s="132" t="s">
        <v>630</v>
      </c>
      <c r="AN33" s="132" t="s">
        <v>634</v>
      </c>
      <c r="AO33" s="132" t="s">
        <v>638</v>
      </c>
      <c r="AP33" s="132" t="s">
        <v>643</v>
      </c>
      <c r="AQ33" s="132" t="s">
        <v>648</v>
      </c>
      <c r="AR33" s="132" t="s">
        <v>652</v>
      </c>
      <c r="AS33" s="132" t="s">
        <v>672</v>
      </c>
      <c r="AT33" s="132" t="s">
        <v>676</v>
      </c>
      <c r="AU33" s="132" t="s">
        <v>680</v>
      </c>
      <c r="AV33" s="132" t="s">
        <v>684</v>
      </c>
      <c r="AW33" s="142" t="s">
        <v>688</v>
      </c>
    </row>
    <row r="34" spans="1:49" ht="60" customHeight="1" x14ac:dyDescent="0.35">
      <c r="A34" s="139" t="s">
        <v>3515</v>
      </c>
      <c r="B34" s="125" t="s">
        <v>3531</v>
      </c>
      <c r="C34" s="126" t="s">
        <v>3532</v>
      </c>
      <c r="D34" s="128" t="s">
        <v>3533</v>
      </c>
      <c r="E34" s="128" t="s">
        <v>3534</v>
      </c>
      <c r="F34" s="128" t="s">
        <v>3535</v>
      </c>
      <c r="G34" s="128" t="s">
        <v>3536</v>
      </c>
      <c r="H34" s="128" t="s">
        <v>3537</v>
      </c>
      <c r="I34" s="130">
        <f>IF(COUNTIF(J34:AW34,"&lt;&gt;")=0,"",SUMPRODUCT(((Recommendations[ImplStatus]="Implemented")+(Recommendations[ImplStatus]="Compensated"))*ISNUMBER(MATCH(Recommendations[Id],J34:AW34,0)))/COUNTIF(J34:AW34,"&lt;&gt;"))</f>
        <v>0</v>
      </c>
      <c r="J34" s="132" t="s">
        <v>1883</v>
      </c>
      <c r="K34" s="132" t="s">
        <v>1888</v>
      </c>
      <c r="L34" s="132" t="s">
        <v>1909</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3515</v>
      </c>
      <c r="B35" s="125" t="s">
        <v>3538</v>
      </c>
      <c r="C35" s="126" t="s">
        <v>3539</v>
      </c>
      <c r="D35" s="128" t="s">
        <v>3540</v>
      </c>
      <c r="E35" s="128" t="s">
        <v>3541</v>
      </c>
      <c r="F35" s="128" t="s">
        <v>3542</v>
      </c>
      <c r="G35" s="128" t="s">
        <v>3543</v>
      </c>
      <c r="H35" s="128" t="s">
        <v>3544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3515</v>
      </c>
      <c r="B36" s="125" t="s">
        <v>3545</v>
      </c>
      <c r="C36" s="126" t="s">
        <v>3546</v>
      </c>
      <c r="D36" s="128" t="s">
        <v>3547</v>
      </c>
      <c r="E36" s="128" t="s">
        <v>3548</v>
      </c>
      <c r="F36" s="128" t="s">
        <v>3549</v>
      </c>
      <c r="G36" s="128" t="s">
        <v>3550</v>
      </c>
      <c r="H36" s="128" t="s">
        <v>3551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3515</v>
      </c>
      <c r="B37" s="125" t="s">
        <v>3552</v>
      </c>
      <c r="C37" s="126" t="s">
        <v>3553</v>
      </c>
      <c r="D37" s="128" t="s">
        <v>3554</v>
      </c>
      <c r="E37" s="128" t="s">
        <v>3555</v>
      </c>
      <c r="F37" s="128" t="s">
        <v>3556</v>
      </c>
      <c r="G37" s="128" t="s">
        <v>3557</v>
      </c>
      <c r="H37" s="128" t="s">
        <v>3558</v>
      </c>
      <c r="I37" s="130">
        <f>IF(COUNTIF(J37:AW37,"&lt;&gt;")=0,"",SUMPRODUCT(((Recommendations[ImplStatus]="Implemented")+(Recommendations[ImplStatus]="Compensated"))*ISNUMBER(MATCH(Recommendations[Id],J37:AW37,0)))/COUNTIF(J37:AW37,"&lt;&gt;"))</f>
        <v>0</v>
      </c>
      <c r="J37" s="132" t="s">
        <v>50</v>
      </c>
      <c r="K37" s="132" t="s">
        <v>55</v>
      </c>
      <c r="L37" s="132" t="s">
        <v>59</v>
      </c>
      <c r="M37" s="132" t="s">
        <v>69</v>
      </c>
      <c r="N37" s="132" t="s">
        <v>89</v>
      </c>
      <c r="O37" s="132" t="s">
        <v>94</v>
      </c>
      <c r="P37" s="132" t="s">
        <v>99</v>
      </c>
      <c r="Q37" s="132" t="s">
        <v>104</v>
      </c>
      <c r="R37" s="132" t="s">
        <v>114</v>
      </c>
      <c r="S37" s="132" t="s">
        <v>119</v>
      </c>
      <c r="T37" s="132" t="s">
        <v>124</v>
      </c>
      <c r="U37" s="132" t="s">
        <v>129</v>
      </c>
      <c r="V37" s="132" t="s">
        <v>134</v>
      </c>
      <c r="W37" s="132" t="s">
        <v>144</v>
      </c>
      <c r="X37" s="132" t="s">
        <v>149</v>
      </c>
      <c r="Y37" s="132" t="s">
        <v>154</v>
      </c>
      <c r="Z37" s="132" t="s">
        <v>159</v>
      </c>
      <c r="AA37" s="132" t="s">
        <v>164</v>
      </c>
      <c r="AB37" s="132" t="s">
        <v>169</v>
      </c>
      <c r="AC37" s="132" t="s">
        <v>174</v>
      </c>
      <c r="AD37" s="132" t="s">
        <v>179</v>
      </c>
      <c r="AE37" s="132" t="s">
        <v>184</v>
      </c>
      <c r="AF37" s="132" t="s">
        <v>189</v>
      </c>
      <c r="AG37" s="132" t="s">
        <v>194</v>
      </c>
      <c r="AH37" s="132" t="s">
        <v>199</v>
      </c>
      <c r="AI37" s="132" t="s">
        <v>204</v>
      </c>
      <c r="AJ37" s="132" t="s">
        <v>208</v>
      </c>
      <c r="AK37" s="132" t="s">
        <v>213</v>
      </c>
      <c r="AL37" s="132" t="s">
        <v>218</v>
      </c>
      <c r="AM37" s="132" t="s">
        <v>246</v>
      </c>
      <c r="AN37" s="132" t="s">
        <v>256</v>
      </c>
      <c r="AO37" s="132" t="s">
        <v>266</v>
      </c>
      <c r="AP37" s="132" t="s">
        <v>276</v>
      </c>
      <c r="AQ37" s="132" t="s">
        <v>281</v>
      </c>
      <c r="AR37" s="132" t="s">
        <v>286</v>
      </c>
      <c r="AS37" s="132" t="s">
        <v>291</v>
      </c>
      <c r="AT37" s="132" t="s">
        <v>296</v>
      </c>
      <c r="AU37" s="132" t="s">
        <v>301</v>
      </c>
      <c r="AV37" s="132" t="s">
        <v>306</v>
      </c>
      <c r="AW37" s="142" t="s">
        <v>311</v>
      </c>
    </row>
    <row r="38" spans="1:49" ht="60" customHeight="1" x14ac:dyDescent="0.35">
      <c r="A38" s="139" t="s">
        <v>3515</v>
      </c>
      <c r="B38" s="125" t="s">
        <v>3559</v>
      </c>
      <c r="C38" s="126" t="s">
        <v>3560</v>
      </c>
      <c r="D38" s="128" t="s">
        <v>3561</v>
      </c>
      <c r="E38" s="128" t="s">
        <v>3562</v>
      </c>
      <c r="F38" s="128" t="s">
        <v>3563</v>
      </c>
      <c r="G38" s="128" t="s">
        <v>3564</v>
      </c>
      <c r="H38" s="128" t="s">
        <v>3565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3515</v>
      </c>
      <c r="B39" s="125" t="s">
        <v>3566</v>
      </c>
      <c r="C39" s="126" t="s">
        <v>3567</v>
      </c>
      <c r="D39" s="128" t="s">
        <v>3568</v>
      </c>
      <c r="E39" s="128" t="s">
        <v>3569</v>
      </c>
      <c r="F39" s="128" t="s">
        <v>3570</v>
      </c>
      <c r="G39" s="128" t="s">
        <v>3571</v>
      </c>
      <c r="H39" s="128" t="s">
        <v>3572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3515</v>
      </c>
      <c r="B40" s="125" t="s">
        <v>3573</v>
      </c>
      <c r="C40" s="126" t="s">
        <v>3574</v>
      </c>
      <c r="D40" s="128" t="s">
        <v>3575</v>
      </c>
      <c r="E40" s="128" t="s">
        <v>3576</v>
      </c>
      <c r="F40" s="128" t="s">
        <v>3577</v>
      </c>
      <c r="G40" s="128" t="s">
        <v>3578</v>
      </c>
      <c r="H40" s="128" t="s">
        <v>3579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3515</v>
      </c>
      <c r="B41" s="125" t="s">
        <v>3580</v>
      </c>
      <c r="C41" s="126" t="s">
        <v>3581</v>
      </c>
      <c r="D41" s="128" t="s">
        <v>3582</v>
      </c>
      <c r="E41" s="128" t="s">
        <v>3583</v>
      </c>
      <c r="F41" s="128" t="s">
        <v>3584</v>
      </c>
      <c r="G41" s="128" t="s">
        <v>3522</v>
      </c>
      <c r="H41" s="128" t="s">
        <v>3585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3586</v>
      </c>
      <c r="B42" s="124"/>
      <c r="C42" s="123" t="s">
        <v>3587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3586</v>
      </c>
      <c r="B43" s="125" t="s">
        <v>3588</v>
      </c>
      <c r="C43" s="126" t="s">
        <v>3589</v>
      </c>
      <c r="D43" s="128" t="s">
        <v>3590</v>
      </c>
      <c r="E43" s="128" t="s">
        <v>3591</v>
      </c>
      <c r="F43" s="128" t="s">
        <v>3592</v>
      </c>
      <c r="G43" s="128" t="s">
        <v>3593</v>
      </c>
      <c r="H43" s="128" t="s">
        <v>3594</v>
      </c>
      <c r="I43" s="130">
        <f>IF(COUNTIF(J43:AW43,"&lt;&gt;")=0,"",SUMPRODUCT(((Recommendations[ImplStatus]="Implemented")+(Recommendations[ImplStatus]="Compensated"))*ISNUMBER(MATCH(Recommendations[Id],J43:AW43,0)))/COUNTIF(J43:AW43,"&lt;&gt;"))</f>
        <v>0</v>
      </c>
      <c r="J43" s="132" t="s">
        <v>834</v>
      </c>
      <c r="K43" s="132" t="s">
        <v>839</v>
      </c>
      <c r="L43" s="132" t="s">
        <v>985</v>
      </c>
      <c r="M43" s="132" t="s">
        <v>1053</v>
      </c>
      <c r="N43" s="132" t="s">
        <v>1058</v>
      </c>
      <c r="O43" s="132" t="s">
        <v>1063</v>
      </c>
      <c r="P43" s="132" t="s">
        <v>1067</v>
      </c>
      <c r="Q43" s="132" t="s">
        <v>1251</v>
      </c>
      <c r="R43" s="132" t="s">
        <v>1256</v>
      </c>
      <c r="S43" s="132" t="s">
        <v>1329</v>
      </c>
      <c r="T43" s="132" t="s">
        <v>1615</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3586</v>
      </c>
      <c r="B44" s="125" t="s">
        <v>3595</v>
      </c>
      <c r="C44" s="126" t="s">
        <v>3596</v>
      </c>
      <c r="D44" s="128" t="s">
        <v>3597</v>
      </c>
      <c r="E44" s="128" t="s">
        <v>3598</v>
      </c>
      <c r="F44" s="128" t="s">
        <v>3599</v>
      </c>
      <c r="G44" s="128" t="s">
        <v>3600</v>
      </c>
      <c r="H44" s="128" t="s">
        <v>3601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3586</v>
      </c>
      <c r="B45" s="125" t="s">
        <v>3602</v>
      </c>
      <c r="C45" s="126" t="s">
        <v>3603</v>
      </c>
      <c r="D45" s="128" t="s">
        <v>3604</v>
      </c>
      <c r="E45" s="128" t="s">
        <v>3605</v>
      </c>
      <c r="F45" s="128" t="s">
        <v>3606</v>
      </c>
      <c r="G45" s="128" t="s">
        <v>3607</v>
      </c>
      <c r="H45" s="128" t="s">
        <v>3608</v>
      </c>
      <c r="I45" s="130">
        <f>IF(COUNTIF(J45:AW45,"&lt;&gt;")=0,"",SUMPRODUCT(((Recommendations[ImplStatus]="Implemented")+(Recommendations[ImplStatus]="Compensated"))*ISNUMBER(MATCH(Recommendations[Id],J45:AW45,0)))/COUNTIF(J45:AW45,"&lt;&gt;"))</f>
        <v>0</v>
      </c>
      <c r="J45" s="132" t="s">
        <v>315</v>
      </c>
      <c r="K45" s="132" t="s">
        <v>970</v>
      </c>
      <c r="L45" s="132" t="s">
        <v>985</v>
      </c>
      <c r="M45" s="132" t="s">
        <v>1131</v>
      </c>
      <c r="N45" s="132" t="s">
        <v>1565</v>
      </c>
      <c r="O45" s="132" t="s">
        <v>1570</v>
      </c>
      <c r="P45" s="132" t="s">
        <v>1575</v>
      </c>
      <c r="Q45" s="132" t="s">
        <v>1580</v>
      </c>
      <c r="R45" s="132" t="s">
        <v>1585</v>
      </c>
      <c r="S45" s="132" t="s">
        <v>1590</v>
      </c>
      <c r="T45" s="132" t="s">
        <v>1615</v>
      </c>
      <c r="U45" s="132" t="s">
        <v>1620</v>
      </c>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3586</v>
      </c>
      <c r="B46" s="125" t="s">
        <v>3609</v>
      </c>
      <c r="C46" s="126" t="s">
        <v>3610</v>
      </c>
      <c r="D46" s="128" t="s">
        <v>3611</v>
      </c>
      <c r="E46" s="128" t="s">
        <v>3612</v>
      </c>
      <c r="F46" s="128" t="s">
        <v>3613</v>
      </c>
      <c r="G46" s="128" t="s">
        <v>3607</v>
      </c>
      <c r="H46" s="128" t="s">
        <v>3614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3586</v>
      </c>
      <c r="B47" s="125" t="s">
        <v>3615</v>
      </c>
      <c r="C47" s="126" t="s">
        <v>3616</v>
      </c>
      <c r="D47" s="128" t="s">
        <v>3617</v>
      </c>
      <c r="E47" s="128" t="s">
        <v>3618</v>
      </c>
      <c r="F47" s="128" t="s">
        <v>3619</v>
      </c>
      <c r="G47" s="128" t="s">
        <v>3620</v>
      </c>
      <c r="H47" s="128" t="s">
        <v>3621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3586</v>
      </c>
      <c r="B48" s="125" t="s">
        <v>3622</v>
      </c>
      <c r="C48" s="126" t="s">
        <v>3623</v>
      </c>
      <c r="D48" s="128" t="s">
        <v>3624</v>
      </c>
      <c r="E48" s="128" t="s">
        <v>3625</v>
      </c>
      <c r="F48" s="128" t="s">
        <v>3626</v>
      </c>
      <c r="G48" s="128" t="s">
        <v>3627</v>
      </c>
      <c r="H48" s="128" t="s">
        <v>3628</v>
      </c>
      <c r="I48" s="130">
        <f>IF(COUNTIF(J48:AW48,"&lt;&gt;")=0,"",SUMPRODUCT(((Recommendations[ImplStatus]="Implemented")+(Recommendations[ImplStatus]="Compensated"))*ISNUMBER(MATCH(Recommendations[Id],J48:AW48,0)))/COUNTIF(J48:AW48,"&lt;&gt;"))</f>
        <v>0</v>
      </c>
      <c r="J48" s="132" t="s">
        <v>975</v>
      </c>
      <c r="K48" s="132" t="s">
        <v>1231</v>
      </c>
      <c r="L48" s="132" t="s">
        <v>1236</v>
      </c>
      <c r="M48" s="132" t="s">
        <v>1442</v>
      </c>
      <c r="N48" s="132" t="s">
        <v>1447</v>
      </c>
      <c r="O48" s="132" t="s">
        <v>1461</v>
      </c>
      <c r="P48" s="132" t="s">
        <v>1466</v>
      </c>
      <c r="Q48" s="132" t="s">
        <v>1480</v>
      </c>
      <c r="R48" s="132" t="s">
        <v>1485</v>
      </c>
      <c r="S48" s="132" t="s">
        <v>1490</v>
      </c>
      <c r="T48" s="132" t="s">
        <v>1495</v>
      </c>
      <c r="U48" s="132" t="s">
        <v>1500</v>
      </c>
      <c r="V48" s="132" t="s">
        <v>1509</v>
      </c>
      <c r="W48" s="132" t="s">
        <v>1514</v>
      </c>
      <c r="X48" s="132" t="s">
        <v>1519</v>
      </c>
      <c r="Y48" s="132" t="s">
        <v>1524</v>
      </c>
      <c r="Z48" s="132" t="s">
        <v>1529</v>
      </c>
      <c r="AA48" s="132" t="s">
        <v>1534</v>
      </c>
      <c r="AB48" s="132" t="s">
        <v>1539</v>
      </c>
      <c r="AC48" s="132" t="s">
        <v>1543</v>
      </c>
      <c r="AD48" s="132" t="s">
        <v>1561</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3586</v>
      </c>
      <c r="B49" s="125" t="s">
        <v>3629</v>
      </c>
      <c r="C49" s="126" t="s">
        <v>3630</v>
      </c>
      <c r="D49" s="128" t="s">
        <v>3631</v>
      </c>
      <c r="E49" s="128" t="s">
        <v>3632</v>
      </c>
      <c r="F49" s="128" t="s">
        <v>3633</v>
      </c>
      <c r="G49" s="128" t="s">
        <v>3391</v>
      </c>
      <c r="H49" s="128" t="s">
        <v>3634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3586</v>
      </c>
      <c r="B50" s="125" t="s">
        <v>3635</v>
      </c>
      <c r="C50" s="126" t="s">
        <v>3636</v>
      </c>
      <c r="D50" s="128" t="s">
        <v>3637</v>
      </c>
      <c r="E50" s="128" t="s">
        <v>3638</v>
      </c>
      <c r="F50" s="128" t="s">
        <v>3639</v>
      </c>
      <c r="G50" s="128" t="s">
        <v>3640</v>
      </c>
      <c r="H50" s="128" t="s">
        <v>3641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3642</v>
      </c>
      <c r="B51" s="124"/>
      <c r="C51" s="123" t="s">
        <v>3643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3642</v>
      </c>
      <c r="B52" s="125" t="s">
        <v>3644</v>
      </c>
      <c r="C52" s="126" t="s">
        <v>3645</v>
      </c>
      <c r="D52" s="128" t="s">
        <v>3646</v>
      </c>
      <c r="E52" s="128" t="s">
        <v>3647</v>
      </c>
      <c r="F52" s="128" t="s">
        <v>3648</v>
      </c>
      <c r="G52" s="128" t="s">
        <v>3649</v>
      </c>
      <c r="H52" s="128" t="s">
        <v>3650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3642</v>
      </c>
      <c r="B53" s="125" t="s">
        <v>3651</v>
      </c>
      <c r="C53" s="126" t="s">
        <v>3652</v>
      </c>
      <c r="D53" s="128" t="s">
        <v>3653</v>
      </c>
      <c r="E53" s="128" t="s">
        <v>3654</v>
      </c>
      <c r="F53" s="128" t="s">
        <v>3655</v>
      </c>
      <c r="G53" s="128" t="s">
        <v>3656</v>
      </c>
      <c r="H53" s="128" t="s">
        <v>3657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3642</v>
      </c>
      <c r="B54" s="125" t="s">
        <v>3658</v>
      </c>
      <c r="C54" s="126" t="s">
        <v>3659</v>
      </c>
      <c r="D54" s="128" t="s">
        <v>3660</v>
      </c>
      <c r="E54" s="128" t="s">
        <v>3661</v>
      </c>
      <c r="F54" s="128" t="s">
        <v>3662</v>
      </c>
      <c r="G54" s="128" t="s">
        <v>3663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3642</v>
      </c>
      <c r="B55" s="125" t="s">
        <v>3664</v>
      </c>
      <c r="C55" s="126" t="s">
        <v>3665</v>
      </c>
      <c r="D55" s="128" t="s">
        <v>3666</v>
      </c>
      <c r="E55" s="128" t="s">
        <v>3667</v>
      </c>
      <c r="F55" s="128" t="s">
        <v>3668</v>
      </c>
      <c r="G55" s="128" t="s">
        <v>3669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3642</v>
      </c>
      <c r="B56" s="125" t="s">
        <v>3670</v>
      </c>
      <c r="C56" s="126" t="s">
        <v>3671</v>
      </c>
      <c r="D56" s="128" t="s">
        <v>3672</v>
      </c>
      <c r="E56" s="128" t="s">
        <v>3673</v>
      </c>
      <c r="F56" s="128" t="s">
        <v>3674</v>
      </c>
      <c r="G56" s="128" t="s">
        <v>3675</v>
      </c>
      <c r="H56" s="128" t="s">
        <v>3676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3677</v>
      </c>
      <c r="B57" s="124"/>
      <c r="C57" s="123" t="s">
        <v>3678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3677</v>
      </c>
      <c r="B58" s="125" t="s">
        <v>3679</v>
      </c>
      <c r="C58" s="126" t="s">
        <v>3680</v>
      </c>
      <c r="D58" s="128" t="s">
        <v>3681</v>
      </c>
      <c r="E58" s="128" t="s">
        <v>3682</v>
      </c>
      <c r="F58" s="128" t="s">
        <v>3683</v>
      </c>
      <c r="G58" s="128" t="s">
        <v>3684</v>
      </c>
      <c r="H58" s="128" t="s">
        <v>3685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3677</v>
      </c>
      <c r="B59" s="125" t="s">
        <v>3686</v>
      </c>
      <c r="C59" s="126" t="s">
        <v>3687</v>
      </c>
      <c r="D59" s="128" t="s">
        <v>3688</v>
      </c>
      <c r="E59" s="128" t="s">
        <v>3689</v>
      </c>
      <c r="F59" s="128" t="s">
        <v>3690</v>
      </c>
      <c r="G59" s="128" t="s">
        <v>3691</v>
      </c>
      <c r="H59" s="128" t="s">
        <v>3692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3677</v>
      </c>
      <c r="B60" s="125" t="s">
        <v>3693</v>
      </c>
      <c r="C60" s="126" t="s">
        <v>3694</v>
      </c>
      <c r="D60" s="128" t="s">
        <v>3695</v>
      </c>
      <c r="E60" s="128" t="s">
        <v>3696</v>
      </c>
      <c r="F60" s="128" t="s">
        <v>3697</v>
      </c>
      <c r="G60" s="128" t="s">
        <v>3698</v>
      </c>
      <c r="H60" s="128" t="s">
        <v>3699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3700</v>
      </c>
      <c r="B61" s="124"/>
      <c r="C61" s="123" t="s">
        <v>3701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3700</v>
      </c>
      <c r="B62" s="125" t="s">
        <v>3702</v>
      </c>
      <c r="C62" s="126" t="s">
        <v>3703</v>
      </c>
      <c r="D62" s="128" t="s">
        <v>3704</v>
      </c>
      <c r="E62" s="128" t="s">
        <v>3705</v>
      </c>
      <c r="F62" s="128" t="s">
        <v>3706</v>
      </c>
      <c r="G62" s="128" t="s">
        <v>3707</v>
      </c>
      <c r="H62" s="128" t="s">
        <v>3708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3700</v>
      </c>
      <c r="B63" s="125" t="s">
        <v>3709</v>
      </c>
      <c r="C63" s="126" t="s">
        <v>3710</v>
      </c>
      <c r="D63" s="128" t="s">
        <v>3711</v>
      </c>
      <c r="E63" s="128" t="s">
        <v>3712</v>
      </c>
      <c r="F63" s="128" t="s">
        <v>3713</v>
      </c>
      <c r="G63" s="128" t="s">
        <v>3714</v>
      </c>
      <c r="H63" s="128" t="s">
        <v>3715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3700</v>
      </c>
      <c r="B64" s="125" t="s">
        <v>3716</v>
      </c>
      <c r="C64" s="126" t="s">
        <v>3717</v>
      </c>
      <c r="D64" s="128" t="s">
        <v>3718</v>
      </c>
      <c r="E64" s="128" t="s">
        <v>3719</v>
      </c>
      <c r="F64" s="128" t="s">
        <v>3720</v>
      </c>
      <c r="G64" s="128" t="s">
        <v>3721</v>
      </c>
      <c r="H64" s="128" t="s">
        <v>3722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3700</v>
      </c>
      <c r="B65" s="125" t="s">
        <v>3723</v>
      </c>
      <c r="C65" s="126" t="s">
        <v>3724</v>
      </c>
      <c r="D65" s="128" t="s">
        <v>3725</v>
      </c>
      <c r="E65" s="128" t="s">
        <v>3726</v>
      </c>
      <c r="F65" s="128" t="s">
        <v>3727</v>
      </c>
      <c r="G65" s="128" t="s">
        <v>3728</v>
      </c>
      <c r="H65" s="128" t="s">
        <v>3729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3700</v>
      </c>
      <c r="B66" s="125" t="s">
        <v>3730</v>
      </c>
      <c r="C66" s="126" t="s">
        <v>3731</v>
      </c>
      <c r="D66" s="128" t="s">
        <v>3732</v>
      </c>
      <c r="E66" s="128" t="s">
        <v>3733</v>
      </c>
      <c r="F66" s="128" t="s">
        <v>3734</v>
      </c>
      <c r="G66" s="128" t="s">
        <v>3735</v>
      </c>
      <c r="H66" s="128" t="s">
        <v>3736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3700</v>
      </c>
      <c r="B67" s="125" t="s">
        <v>3737</v>
      </c>
      <c r="C67" s="126" t="s">
        <v>3738</v>
      </c>
      <c r="D67" s="128" t="s">
        <v>3739</v>
      </c>
      <c r="E67" s="128" t="s">
        <v>3740</v>
      </c>
      <c r="F67" s="128" t="s">
        <v>3741</v>
      </c>
      <c r="G67" s="128" t="s">
        <v>3742</v>
      </c>
      <c r="H67" s="128" t="s">
        <v>3743</v>
      </c>
      <c r="I67" s="130">
        <f>IF(COUNTIF(J67:AW67,"&lt;&gt;")=0,"",SUMPRODUCT(((Recommendations[ImplStatus]="Implemented")+(Recommendations[ImplStatus]="Compensated"))*ISNUMBER(MATCH(Recommendations[Id],J67:AW67,0)))/COUNTIF(J67:AW67,"&lt;&gt;"))</f>
        <v>0</v>
      </c>
      <c r="J67" s="132" t="s">
        <v>370</v>
      </c>
      <c r="K67" s="132" t="s">
        <v>1101</v>
      </c>
      <c r="L67" s="132" t="s">
        <v>1106</v>
      </c>
      <c r="M67" s="132" t="s">
        <v>1198</v>
      </c>
      <c r="N67" s="132" t="s">
        <v>1203</v>
      </c>
      <c r="O67" s="132" t="s">
        <v>1208</v>
      </c>
      <c r="P67" s="132" t="s">
        <v>1217</v>
      </c>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3700</v>
      </c>
      <c r="B68" s="125" t="s">
        <v>3744</v>
      </c>
      <c r="C68" s="126" t="s">
        <v>3745</v>
      </c>
      <c r="D68" s="128" t="s">
        <v>3746</v>
      </c>
      <c r="E68" s="128" t="s">
        <v>3747</v>
      </c>
      <c r="F68" s="128" t="s">
        <v>3748</v>
      </c>
      <c r="G68" s="128" t="s">
        <v>3749</v>
      </c>
      <c r="H68" s="128" t="s">
        <v>3750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3751</v>
      </c>
      <c r="B69" s="124"/>
      <c r="C69" s="123" t="s">
        <v>3752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3751</v>
      </c>
      <c r="B70" s="125" t="s">
        <v>3753</v>
      </c>
      <c r="C70" s="126" t="s">
        <v>3754</v>
      </c>
      <c r="D70" s="128" t="s">
        <v>3755</v>
      </c>
      <c r="E70" s="128" t="s">
        <v>3756</v>
      </c>
      <c r="F70" s="128" t="s">
        <v>3757</v>
      </c>
      <c r="G70" s="128" t="s">
        <v>3758</v>
      </c>
      <c r="H70" s="128" t="s">
        <v>3759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3751</v>
      </c>
      <c r="B71" s="125" t="s">
        <v>3760</v>
      </c>
      <c r="C71" s="126" t="s">
        <v>3761</v>
      </c>
      <c r="D71" s="128" t="s">
        <v>3762</v>
      </c>
      <c r="E71" s="128" t="s">
        <v>3763</v>
      </c>
      <c r="F71" s="128" t="s">
        <v>3764</v>
      </c>
      <c r="G71" s="128" t="s">
        <v>3765</v>
      </c>
      <c r="H71" s="128" t="s">
        <v>3766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3767</v>
      </c>
      <c r="B72" s="124"/>
      <c r="C72" s="123" t="s">
        <v>3768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3767</v>
      </c>
      <c r="B73" s="125" t="s">
        <v>3769</v>
      </c>
      <c r="C73" s="126" t="s">
        <v>3770</v>
      </c>
      <c r="D73" s="128" t="s">
        <v>3771</v>
      </c>
      <c r="E73" s="128" t="s">
        <v>3772</v>
      </c>
      <c r="F73" s="128" t="s">
        <v>3773</v>
      </c>
      <c r="G73" s="128" t="s">
        <v>3774</v>
      </c>
      <c r="H73" s="128" t="s">
        <v>3775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3767</v>
      </c>
      <c r="B74" s="125" t="s">
        <v>3776</v>
      </c>
      <c r="C74" s="126" t="s">
        <v>3777</v>
      </c>
      <c r="D74" s="128" t="s">
        <v>3778</v>
      </c>
      <c r="E74" s="128" t="s">
        <v>3779</v>
      </c>
      <c r="F74" s="128" t="s">
        <v>3780</v>
      </c>
      <c r="G74" s="128" t="s">
        <v>3781</v>
      </c>
      <c r="H74" s="128" t="s">
        <v>3782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3767</v>
      </c>
      <c r="B75" s="125" t="s">
        <v>3783</v>
      </c>
      <c r="C75" s="126" t="s">
        <v>3784</v>
      </c>
      <c r="D75" s="128" t="s">
        <v>3785</v>
      </c>
      <c r="E75" s="128" t="s">
        <v>3786</v>
      </c>
      <c r="F75" s="128" t="s">
        <v>3787</v>
      </c>
      <c r="G75" s="128" t="s">
        <v>3788</v>
      </c>
      <c r="H75" s="128" t="s">
        <v>3789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3767</v>
      </c>
      <c r="B76" s="125" t="s">
        <v>3790</v>
      </c>
      <c r="C76" s="126" t="s">
        <v>3791</v>
      </c>
      <c r="D76" s="128" t="s">
        <v>3792</v>
      </c>
      <c r="E76" s="128" t="s">
        <v>3793</v>
      </c>
      <c r="F76" s="128" t="s">
        <v>3794</v>
      </c>
      <c r="G76" s="128" t="s">
        <v>3795</v>
      </c>
      <c r="H76" s="128" t="s">
        <v>3796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3767</v>
      </c>
      <c r="B77" s="125" t="s">
        <v>3797</v>
      </c>
      <c r="C77" s="126" t="s">
        <v>3798</v>
      </c>
      <c r="D77" s="128" t="s">
        <v>3799</v>
      </c>
      <c r="E77" s="128" t="s">
        <v>3800</v>
      </c>
      <c r="F77" s="128" t="s">
        <v>3801</v>
      </c>
      <c r="G77" s="128" t="s">
        <v>3795</v>
      </c>
      <c r="H77" s="128" t="s">
        <v>3802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3803</v>
      </c>
      <c r="B78" s="124"/>
      <c r="C78" s="123" t="s">
        <v>3804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3803</v>
      </c>
      <c r="B79" s="125" t="s">
        <v>3803</v>
      </c>
      <c r="C79" s="126" t="s">
        <v>3805</v>
      </c>
      <c r="D79" s="128" t="s">
        <v>3806</v>
      </c>
      <c r="E79" s="128" t="s">
        <v>3807</v>
      </c>
      <c r="F79" s="128" t="s">
        <v>3808</v>
      </c>
      <c r="G79" s="128" t="s">
        <v>3809</v>
      </c>
      <c r="H79" s="128" t="s">
        <v>3810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3803</v>
      </c>
      <c r="B80" s="125" t="s">
        <v>3811</v>
      </c>
      <c r="C80" s="126" t="s">
        <v>3812</v>
      </c>
      <c r="D80" s="128" t="s">
        <v>3813</v>
      </c>
      <c r="E80" s="128" t="s">
        <v>3814</v>
      </c>
      <c r="F80" s="128" t="s">
        <v>3815</v>
      </c>
      <c r="G80" s="128" t="s">
        <v>3816</v>
      </c>
      <c r="H80" s="128" t="s">
        <v>3817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3803</v>
      </c>
      <c r="B81" s="125" t="s">
        <v>3818</v>
      </c>
      <c r="C81" s="126" t="s">
        <v>3819</v>
      </c>
      <c r="D81" s="128" t="s">
        <v>3820</v>
      </c>
      <c r="E81" s="128" t="s">
        <v>3821</v>
      </c>
      <c r="F81" s="128" t="s">
        <v>3822</v>
      </c>
      <c r="G81" s="128" t="s">
        <v>3823</v>
      </c>
      <c r="H81" s="128" t="s">
        <v>3824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3825</v>
      </c>
      <c r="B82" s="124"/>
      <c r="C82" s="123" t="s">
        <v>3826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3825</v>
      </c>
      <c r="B83" s="125" t="s">
        <v>3827</v>
      </c>
      <c r="C83" s="126" t="s">
        <v>3828</v>
      </c>
      <c r="D83" s="128" t="s">
        <v>3829</v>
      </c>
      <c r="E83" s="128" t="s">
        <v>3830</v>
      </c>
      <c r="F83" s="128" t="s">
        <v>3831</v>
      </c>
      <c r="G83" s="128" t="s">
        <v>3832</v>
      </c>
      <c r="H83" s="128" t="s">
        <v>3833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3825</v>
      </c>
      <c r="B84" s="125" t="s">
        <v>3834</v>
      </c>
      <c r="C84" s="126" t="s">
        <v>3835</v>
      </c>
      <c r="D84" s="128" t="s">
        <v>3836</v>
      </c>
      <c r="E84" s="128" t="s">
        <v>3837</v>
      </c>
      <c r="F84" s="128" t="s">
        <v>3838</v>
      </c>
      <c r="G84" s="128" t="s">
        <v>3839</v>
      </c>
      <c r="H84" s="128" t="s">
        <v>3840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3825</v>
      </c>
      <c r="B85" s="125" t="s">
        <v>3841</v>
      </c>
      <c r="C85" s="126" t="s">
        <v>3842</v>
      </c>
      <c r="D85" s="128" t="s">
        <v>3843</v>
      </c>
      <c r="E85" s="128" t="s">
        <v>3844</v>
      </c>
      <c r="F85" s="128" t="s">
        <v>3845</v>
      </c>
      <c r="G85" s="128" t="s">
        <v>3846</v>
      </c>
      <c r="H85" s="128" t="s">
        <v>3847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3825</v>
      </c>
      <c r="B86" s="125" t="s">
        <v>3848</v>
      </c>
      <c r="C86" s="126" t="s">
        <v>3849</v>
      </c>
      <c r="D86" s="128" t="s">
        <v>3850</v>
      </c>
      <c r="E86" s="128" t="s">
        <v>3851</v>
      </c>
      <c r="F86" s="128" t="s">
        <v>3852</v>
      </c>
      <c r="G86" s="128" t="s">
        <v>3853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3854</v>
      </c>
      <c r="B87" s="124"/>
      <c r="C87" s="123" t="s">
        <v>3855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3854</v>
      </c>
      <c r="B88" s="125" t="s">
        <v>3856</v>
      </c>
      <c r="C88" s="126" t="s">
        <v>3857</v>
      </c>
      <c r="D88" s="128" t="s">
        <v>3858</v>
      </c>
      <c r="E88" s="128" t="s">
        <v>3859</v>
      </c>
      <c r="F88" s="128" t="s">
        <v>3860</v>
      </c>
      <c r="G88" s="128" t="s">
        <v>3861</v>
      </c>
      <c r="H88" s="128" t="s">
        <v>3862</v>
      </c>
      <c r="I88" s="130">
        <f>IF(COUNTIF(J88:AW88,"&lt;&gt;")=0,"",SUMPRODUCT(((Recommendations[ImplStatus]="Implemented")+(Recommendations[ImplStatus]="Compensated"))*ISNUMBER(MATCH(Recommendations[Id],J88:AW88,0)))/COUNTIF(J88:AW88,"&lt;&gt;"))</f>
        <v>0</v>
      </c>
      <c r="J88" s="132" t="s">
        <v>844</v>
      </c>
      <c r="K88" s="132" t="s">
        <v>849</v>
      </c>
      <c r="L88" s="132" t="s">
        <v>854</v>
      </c>
      <c r="M88" s="132" t="s">
        <v>868</v>
      </c>
      <c r="N88" s="132" t="s">
        <v>878</v>
      </c>
      <c r="O88" s="132" t="s">
        <v>883</v>
      </c>
      <c r="P88" s="132" t="s">
        <v>888</v>
      </c>
      <c r="Q88" s="132" t="s">
        <v>893</v>
      </c>
      <c r="R88" s="132" t="s">
        <v>898</v>
      </c>
      <c r="S88" s="132" t="s">
        <v>908</v>
      </c>
      <c r="T88" s="132" t="s">
        <v>913</v>
      </c>
      <c r="U88" s="132" t="s">
        <v>918</v>
      </c>
      <c r="V88" s="132" t="s">
        <v>922</v>
      </c>
      <c r="W88" s="132" t="s">
        <v>927</v>
      </c>
      <c r="X88" s="132" t="s">
        <v>932</v>
      </c>
      <c r="Y88" s="132" t="s">
        <v>941</v>
      </c>
      <c r="Z88" s="132" t="s">
        <v>1072</v>
      </c>
      <c r="AA88" s="132" t="s">
        <v>1087</v>
      </c>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3854</v>
      </c>
      <c r="B89" s="125" t="s">
        <v>3863</v>
      </c>
      <c r="C89" s="126" t="s">
        <v>3864</v>
      </c>
      <c r="D89" s="128" t="s">
        <v>3865</v>
      </c>
      <c r="E89" s="128" t="s">
        <v>3866</v>
      </c>
      <c r="F89" s="128" t="s">
        <v>3867</v>
      </c>
      <c r="G89" s="128" t="s">
        <v>3391</v>
      </c>
      <c r="H89" s="128" t="s">
        <v>3868</v>
      </c>
      <c r="I89" s="130">
        <f>IF(COUNTIF(J89:AW89,"&lt;&gt;")=0,"",SUMPRODUCT(((Recommendations[ImplStatus]="Implemented")+(Recommendations[ImplStatus]="Compensated"))*ISNUMBER(MATCH(Recommendations[Id],J89:AW89,0)))/COUNTIF(J89:AW89,"&lt;&gt;"))</f>
        <v>0</v>
      </c>
      <c r="J89" s="132" t="s">
        <v>554</v>
      </c>
      <c r="K89" s="132" t="s">
        <v>559</v>
      </c>
      <c r="L89" s="132" t="s">
        <v>564</v>
      </c>
      <c r="M89" s="132" t="s">
        <v>569</v>
      </c>
      <c r="N89" s="132" t="s">
        <v>574</v>
      </c>
      <c r="O89" s="132" t="s">
        <v>579</v>
      </c>
      <c r="P89" s="132" t="s">
        <v>584</v>
      </c>
      <c r="Q89" s="132" t="s">
        <v>589</v>
      </c>
      <c r="R89" s="132" t="s">
        <v>593</v>
      </c>
      <c r="S89" s="132" t="s">
        <v>597</v>
      </c>
      <c r="T89" s="132" t="s">
        <v>601</v>
      </c>
      <c r="U89" s="132" t="s">
        <v>605</v>
      </c>
      <c r="V89" s="132" t="s">
        <v>609</v>
      </c>
      <c r="W89" s="132" t="s">
        <v>613</v>
      </c>
      <c r="X89" s="132" t="s">
        <v>617</v>
      </c>
      <c r="Y89" s="132" t="s">
        <v>621</v>
      </c>
      <c r="Z89" s="132" t="s">
        <v>626</v>
      </c>
      <c r="AA89" s="132" t="s">
        <v>630</v>
      </c>
      <c r="AB89" s="132" t="s">
        <v>634</v>
      </c>
      <c r="AC89" s="132" t="s">
        <v>638</v>
      </c>
      <c r="AD89" s="132" t="s">
        <v>643</v>
      </c>
      <c r="AE89" s="132" t="s">
        <v>648</v>
      </c>
      <c r="AF89" s="132" t="s">
        <v>652</v>
      </c>
      <c r="AG89" s="132" t="s">
        <v>740</v>
      </c>
      <c r="AH89" s="132" t="s">
        <v>1552</v>
      </c>
      <c r="AI89" s="132"/>
      <c r="AJ89" s="132"/>
      <c r="AK89" s="132"/>
      <c r="AL89" s="132"/>
      <c r="AM89" s="132"/>
      <c r="AN89" s="132"/>
      <c r="AO89" s="132"/>
      <c r="AP89" s="132"/>
      <c r="AQ89" s="132"/>
      <c r="AR89" s="132"/>
      <c r="AS89" s="132"/>
      <c r="AT89" s="132"/>
      <c r="AU89" s="132"/>
      <c r="AV89" s="132"/>
      <c r="AW89" s="142"/>
    </row>
    <row r="90" spans="1:49" ht="60" customHeight="1" x14ac:dyDescent="0.35">
      <c r="A90" s="139" t="s">
        <v>3854</v>
      </c>
      <c r="B90" s="125" t="s">
        <v>3869</v>
      </c>
      <c r="C90" s="126" t="s">
        <v>3870</v>
      </c>
      <c r="D90" s="128" t="s">
        <v>3871</v>
      </c>
      <c r="E90" s="128" t="s">
        <v>3872</v>
      </c>
      <c r="F90" s="128" t="s">
        <v>3873</v>
      </c>
      <c r="G90" s="128" t="s">
        <v>3861</v>
      </c>
      <c r="H90" s="128" t="s">
        <v>3874</v>
      </c>
      <c r="I90" s="130">
        <f>IF(COUNTIF(J90:AW90,"&lt;&gt;")=0,"",SUMPRODUCT(((Recommendations[ImplStatus]="Implemented")+(Recommendations[ImplStatus]="Compensated"))*ISNUMBER(MATCH(Recommendations[Id],J90:AW90,0)))/COUNTIF(J90:AW90,"&lt;&gt;"))</f>
        <v>0</v>
      </c>
      <c r="J90" s="132" t="s">
        <v>744</v>
      </c>
      <c r="K90" s="132" t="s">
        <v>749</v>
      </c>
      <c r="L90" s="132" t="s">
        <v>754</v>
      </c>
      <c r="M90" s="132" t="s">
        <v>769</v>
      </c>
      <c r="N90" s="132" t="s">
        <v>814</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3854</v>
      </c>
      <c r="B91" s="125" t="s">
        <v>3875</v>
      </c>
      <c r="C91" s="126" t="s">
        <v>3876</v>
      </c>
      <c r="D91" s="128" t="s">
        <v>3877</v>
      </c>
      <c r="E91" s="128" t="s">
        <v>3878</v>
      </c>
      <c r="F91" s="128" t="s">
        <v>3879</v>
      </c>
      <c r="G91" s="128" t="s">
        <v>3391</v>
      </c>
      <c r="H91" s="128" t="s">
        <v>3880</v>
      </c>
      <c r="I91" s="130">
        <f>IF(COUNTIF(J91:AW91,"&lt;&gt;")=0,"",SUMPRODUCT(((Recommendations[ImplStatus]="Implemented")+(Recommendations[ImplStatus]="Compensated"))*ISNUMBER(MATCH(Recommendations[Id],J91:AW91,0)))/COUNTIF(J91:AW91,"&lt;&gt;"))</f>
        <v>0</v>
      </c>
      <c r="J91" s="132" t="s">
        <v>39</v>
      </c>
      <c r="K91" s="132" t="s">
        <v>281</v>
      </c>
      <c r="L91" s="132" t="s">
        <v>330</v>
      </c>
      <c r="M91" s="132" t="s">
        <v>498</v>
      </c>
      <c r="N91" s="132" t="s">
        <v>804</v>
      </c>
      <c r="O91" s="132" t="s">
        <v>809</v>
      </c>
      <c r="P91" s="132" t="s">
        <v>829</v>
      </c>
      <c r="Q91" s="132" t="s">
        <v>946</v>
      </c>
      <c r="R91" s="132" t="s">
        <v>951</v>
      </c>
      <c r="S91" s="132" t="s">
        <v>955</v>
      </c>
      <c r="T91" s="132" t="s">
        <v>990</v>
      </c>
      <c r="U91" s="132" t="s">
        <v>995</v>
      </c>
      <c r="V91" s="132" t="s">
        <v>1009</v>
      </c>
      <c r="W91" s="132" t="s">
        <v>1014</v>
      </c>
      <c r="X91" s="132" t="s">
        <v>1019</v>
      </c>
      <c r="Y91" s="132" t="s">
        <v>1048</v>
      </c>
      <c r="Z91" s="132" t="s">
        <v>1635</v>
      </c>
      <c r="AA91" s="132" t="s">
        <v>2067</v>
      </c>
      <c r="AB91" s="132" t="s">
        <v>2072</v>
      </c>
      <c r="AC91" s="132" t="s">
        <v>2077</v>
      </c>
      <c r="AD91" s="132" t="s">
        <v>2082</v>
      </c>
      <c r="AE91" s="132" t="s">
        <v>2087</v>
      </c>
      <c r="AF91" s="132" t="s">
        <v>2092</v>
      </c>
      <c r="AG91" s="132" t="s">
        <v>2096</v>
      </c>
      <c r="AH91" s="132" t="s">
        <v>2100</v>
      </c>
      <c r="AI91" s="132" t="s">
        <v>2118</v>
      </c>
      <c r="AJ91" s="132" t="s">
        <v>2123</v>
      </c>
      <c r="AK91" s="132"/>
      <c r="AL91" s="132"/>
      <c r="AM91" s="132"/>
      <c r="AN91" s="132"/>
      <c r="AO91" s="132"/>
      <c r="AP91" s="132"/>
      <c r="AQ91" s="132"/>
      <c r="AR91" s="132"/>
      <c r="AS91" s="132"/>
      <c r="AT91" s="132"/>
      <c r="AU91" s="132"/>
      <c r="AV91" s="132"/>
      <c r="AW91" s="142"/>
    </row>
    <row r="92" spans="1:49" ht="60" customHeight="1" x14ac:dyDescent="0.35">
      <c r="A92" s="139" t="s">
        <v>3854</v>
      </c>
      <c r="B92" s="125" t="s">
        <v>3881</v>
      </c>
      <c r="C92" s="126" t="s">
        <v>3882</v>
      </c>
      <c r="D92" s="128" t="s">
        <v>3883</v>
      </c>
      <c r="E92" s="128" t="s">
        <v>3884</v>
      </c>
      <c r="F92" s="128" t="s">
        <v>3885</v>
      </c>
      <c r="G92" s="128" t="s">
        <v>3391</v>
      </c>
      <c r="H92" s="128" t="s">
        <v>3886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3854</v>
      </c>
      <c r="B93" s="125" t="s">
        <v>3887</v>
      </c>
      <c r="C93" s="126" t="s">
        <v>3888</v>
      </c>
      <c r="D93" s="128" t="s">
        <v>3889</v>
      </c>
      <c r="E93" s="128" t="s">
        <v>3890</v>
      </c>
      <c r="F93" s="128" t="s">
        <v>3891</v>
      </c>
      <c r="G93" s="128" t="s">
        <v>3892</v>
      </c>
      <c r="H93" s="128" t="s">
        <v>3893</v>
      </c>
      <c r="I93" s="130">
        <f>IF(COUNTIF(J93:AW93,"&lt;&gt;")=0,"",SUMPRODUCT(((Recommendations[ImplStatus]="Implemented")+(Recommendations[ImplStatus]="Compensated"))*ISNUMBER(MATCH(Recommendations[Id],J93:AW93,0)))/COUNTIF(J93:AW93,"&lt;&gt;"))</f>
        <v>0</v>
      </c>
      <c r="J93" s="132" t="s">
        <v>498</v>
      </c>
      <c r="K93" s="132" t="s">
        <v>1038</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3854</v>
      </c>
      <c r="B94" s="125" t="s">
        <v>3894</v>
      </c>
      <c r="C94" s="126" t="s">
        <v>3895</v>
      </c>
      <c r="D94" s="128" t="s">
        <v>3896</v>
      </c>
      <c r="E94" s="128" t="s">
        <v>3897</v>
      </c>
      <c r="F94" s="128" t="s">
        <v>3898</v>
      </c>
      <c r="G94" s="128" t="s">
        <v>3899</v>
      </c>
      <c r="H94" s="128" t="s">
        <v>3900</v>
      </c>
      <c r="I94" s="130">
        <f>IF(COUNTIF(J94:AW94,"&lt;&gt;")=0,"",SUMPRODUCT(((Recommendations[ImplStatus]="Implemented")+(Recommendations[ImplStatus]="Compensated"))*ISNUMBER(MATCH(Recommendations[Id],J94:AW94,0)))/COUNTIF(J94:AW94,"&lt;&gt;"))</f>
        <v>0</v>
      </c>
      <c r="J94" s="132" t="s">
        <v>39</v>
      </c>
      <c r="K94" s="132" t="s">
        <v>330</v>
      </c>
      <c r="L94" s="132" t="s">
        <v>829</v>
      </c>
      <c r="M94" s="132" t="s">
        <v>946</v>
      </c>
      <c r="N94" s="132" t="s">
        <v>951</v>
      </c>
      <c r="O94" s="132" t="s">
        <v>955</v>
      </c>
      <c r="P94" s="132" t="s">
        <v>990</v>
      </c>
      <c r="Q94" s="132" t="s">
        <v>1014</v>
      </c>
      <c r="R94" s="132" t="s">
        <v>1019</v>
      </c>
      <c r="S94" s="132" t="s">
        <v>1471</v>
      </c>
      <c r="T94" s="132" t="s">
        <v>1476</v>
      </c>
      <c r="U94" s="132" t="s">
        <v>1547</v>
      </c>
      <c r="V94" s="132" t="s">
        <v>1635</v>
      </c>
      <c r="W94" s="132" t="s">
        <v>2067</v>
      </c>
      <c r="X94" s="132" t="s">
        <v>2072</v>
      </c>
      <c r="Y94" s="132" t="s">
        <v>2077</v>
      </c>
      <c r="Z94" s="132" t="s">
        <v>2082</v>
      </c>
      <c r="AA94" s="132" t="s">
        <v>2087</v>
      </c>
      <c r="AB94" s="132" t="s">
        <v>2092</v>
      </c>
      <c r="AC94" s="132" t="s">
        <v>2096</v>
      </c>
      <c r="AD94" s="132" t="s">
        <v>2100</v>
      </c>
      <c r="AE94" s="132" t="s">
        <v>2118</v>
      </c>
      <c r="AF94" s="132" t="s">
        <v>2123</v>
      </c>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3854</v>
      </c>
      <c r="B95" s="125" t="s">
        <v>3901</v>
      </c>
      <c r="C95" s="126" t="s">
        <v>3902</v>
      </c>
      <c r="D95" s="128" t="s">
        <v>3903</v>
      </c>
      <c r="E95" s="128" t="s">
        <v>3904</v>
      </c>
      <c r="F95" s="128" t="s">
        <v>3905</v>
      </c>
      <c r="G95" s="128" t="s">
        <v>3906</v>
      </c>
      <c r="H95" s="128" t="s">
        <v>3907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3854</v>
      </c>
      <c r="B96" s="125" t="s">
        <v>3908</v>
      </c>
      <c r="C96" s="126" t="s">
        <v>3909</v>
      </c>
      <c r="D96" s="128" t="s">
        <v>3910</v>
      </c>
      <c r="E96" s="128" t="s">
        <v>3911</v>
      </c>
      <c r="F96" s="128" t="s">
        <v>3912</v>
      </c>
      <c r="G96" s="128" t="s">
        <v>3913</v>
      </c>
      <c r="H96" s="128" t="s">
        <v>3914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3854</v>
      </c>
      <c r="B97" s="125" t="s">
        <v>3915</v>
      </c>
      <c r="C97" s="126" t="s">
        <v>3916</v>
      </c>
      <c r="D97" s="128" t="s">
        <v>3917</v>
      </c>
      <c r="E97" s="128" t="s">
        <v>3918</v>
      </c>
      <c r="F97" s="128" t="s">
        <v>3919</v>
      </c>
      <c r="G97" s="128" t="s">
        <v>3920</v>
      </c>
      <c r="H97" s="128" t="s">
        <v>3921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3922</v>
      </c>
      <c r="B98" s="124"/>
      <c r="C98" s="123" t="s">
        <v>3923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3922</v>
      </c>
      <c r="B99" s="125" t="s">
        <v>3924</v>
      </c>
      <c r="C99" s="126" t="s">
        <v>3925</v>
      </c>
      <c r="D99" s="128" t="s">
        <v>3926</v>
      </c>
      <c r="E99" s="128" t="s">
        <v>3927</v>
      </c>
      <c r="F99" s="128" t="s">
        <v>3928</v>
      </c>
      <c r="G99" s="128" t="s">
        <v>3929</v>
      </c>
      <c r="H99" s="128" t="s">
        <v>3930</v>
      </c>
      <c r="I99" s="130">
        <f>IF(COUNTIF(J99:AW99,"&lt;&gt;")=0,"",SUMPRODUCT(((Recommendations[ImplStatus]="Implemented")+(Recommendations[ImplStatus]="Compensated"))*ISNUMBER(MATCH(Recommendations[Id],J99:AW99,0)))/COUNTIF(J99:AW99,"&lt;&gt;"))</f>
        <v>0</v>
      </c>
      <c r="J99" s="132" t="s">
        <v>13</v>
      </c>
      <c r="K99" s="132" t="s">
        <v>23</v>
      </c>
      <c r="L99" s="132" t="s">
        <v>251</v>
      </c>
      <c r="M99" s="132" t="s">
        <v>1392</v>
      </c>
      <c r="N99" s="132" t="s">
        <v>1397</v>
      </c>
      <c r="O99" s="132" t="s">
        <v>1815</v>
      </c>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3922</v>
      </c>
      <c r="B100" s="125" t="s">
        <v>3931</v>
      </c>
      <c r="C100" s="126" t="s">
        <v>3932</v>
      </c>
      <c r="D100" s="128" t="s">
        <v>3933</v>
      </c>
      <c r="E100" s="128" t="s">
        <v>3934</v>
      </c>
      <c r="F100" s="128" t="s">
        <v>3935</v>
      </c>
      <c r="G100" s="128" t="s">
        <v>3936</v>
      </c>
      <c r="H100" s="128" t="s">
        <v>3937</v>
      </c>
      <c r="I100" s="130">
        <f>IF(COUNTIF(J100:AW100,"&lt;&gt;")=0,"",SUMPRODUCT(((Recommendations[ImplStatus]="Implemented")+(Recommendations[ImplStatus]="Compensated"))*ISNUMBER(MATCH(Recommendations[Id],J100:AW100,0)))/COUNTIF(J100:AW100,"&lt;&gt;"))</f>
        <v>0</v>
      </c>
      <c r="J100" s="132" t="s">
        <v>1432</v>
      </c>
      <c r="K100" s="132" t="s">
        <v>1437</v>
      </c>
      <c r="L100" s="132" t="s">
        <v>2127</v>
      </c>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3922</v>
      </c>
      <c r="B101" s="125" t="s">
        <v>3938</v>
      </c>
      <c r="C101" s="126" t="s">
        <v>3939</v>
      </c>
      <c r="D101" s="128" t="s">
        <v>3940</v>
      </c>
      <c r="E101" s="128" t="s">
        <v>3941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3922</v>
      </c>
      <c r="B102" s="125" t="s">
        <v>3942</v>
      </c>
      <c r="C102" s="126" t="s">
        <v>3943</v>
      </c>
      <c r="D102" s="128" t="s">
        <v>3944</v>
      </c>
      <c r="E102" s="128" t="s">
        <v>3945</v>
      </c>
      <c r="F102" s="128" t="s">
        <v>3946</v>
      </c>
      <c r="G102" s="128" t="s">
        <v>3947</v>
      </c>
      <c r="H102" s="128" t="s">
        <v>3948</v>
      </c>
      <c r="I102" s="130">
        <f>IF(COUNTIF(J102:AW102,"&lt;&gt;")=0,"",SUMPRODUCT(((Recommendations[ImplStatus]="Implemented")+(Recommendations[ImplStatus]="Compensated"))*ISNUMBER(MATCH(Recommendations[Id],J102:AW102,0)))/COUNTIF(J102:AW102,"&lt;&gt;"))</f>
        <v>0</v>
      </c>
      <c r="J102" s="132" t="s">
        <v>1625</v>
      </c>
      <c r="K102" s="132" t="s">
        <v>1645</v>
      </c>
      <c r="L102" s="132" t="s">
        <v>1650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3922</v>
      </c>
      <c r="B103" s="125" t="s">
        <v>3949</v>
      </c>
      <c r="C103" s="126" t="s">
        <v>3950</v>
      </c>
      <c r="D103" s="128" t="s">
        <v>3951</v>
      </c>
      <c r="E103" s="128" t="s">
        <v>3952</v>
      </c>
      <c r="F103" s="128" t="s">
        <v>3953</v>
      </c>
      <c r="G103" s="128" t="s">
        <v>3954</v>
      </c>
      <c r="H103" s="128" t="s">
        <v>3955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3956</v>
      </c>
      <c r="B104" s="124"/>
      <c r="C104" s="123" t="s">
        <v>3957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3956</v>
      </c>
      <c r="B105" s="125" t="s">
        <v>3958</v>
      </c>
      <c r="C105" s="126" t="s">
        <v>3959</v>
      </c>
      <c r="D105" s="128" t="s">
        <v>3960</v>
      </c>
      <c r="E105" s="128" t="s">
        <v>3961</v>
      </c>
      <c r="F105" s="128" t="s">
        <v>3962</v>
      </c>
      <c r="G105" s="128" t="s">
        <v>3963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3956</v>
      </c>
      <c r="B106" s="125" t="s">
        <v>3964</v>
      </c>
      <c r="C106" s="126" t="s">
        <v>3965</v>
      </c>
      <c r="D106" s="128" t="s">
        <v>3966</v>
      </c>
      <c r="E106" s="128" t="s">
        <v>3967</v>
      </c>
      <c r="F106" s="128" t="s">
        <v>3968</v>
      </c>
      <c r="G106" s="128" t="s">
        <v>3969</v>
      </c>
      <c r="H106" s="128" t="s">
        <v>3970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3956</v>
      </c>
      <c r="B107" s="125" t="s">
        <v>3971</v>
      </c>
      <c r="C107" s="126" t="s">
        <v>3972</v>
      </c>
      <c r="D107" s="128" t="s">
        <v>3973</v>
      </c>
      <c r="E107" s="128" t="s">
        <v>3974</v>
      </c>
      <c r="F107" s="128" t="s">
        <v>3975</v>
      </c>
      <c r="G107" s="128" t="s">
        <v>3976</v>
      </c>
      <c r="H107" s="128" t="s">
        <v>3977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3978</v>
      </c>
      <c r="B108" s="124"/>
      <c r="C108" s="123" t="s">
        <v>3979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3978</v>
      </c>
      <c r="B109" s="125" t="s">
        <v>3980</v>
      </c>
      <c r="C109" s="126" t="s">
        <v>3981</v>
      </c>
      <c r="D109" s="128" t="s">
        <v>3982</v>
      </c>
      <c r="E109" s="128" t="s">
        <v>3983</v>
      </c>
      <c r="F109" s="128" t="s">
        <v>3984</v>
      </c>
      <c r="G109" s="128" t="s">
        <v>3985</v>
      </c>
      <c r="H109" s="128" t="s">
        <v>3986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3978</v>
      </c>
      <c r="B110" s="125" t="s">
        <v>3987</v>
      </c>
      <c r="C110" s="126" t="s">
        <v>3988</v>
      </c>
      <c r="D110" s="128" t="s">
        <v>3989</v>
      </c>
      <c r="E110" s="128" t="s">
        <v>3990</v>
      </c>
      <c r="F110" s="128" t="s">
        <v>3991</v>
      </c>
      <c r="G110" s="128" t="s">
        <v>3992</v>
      </c>
      <c r="H110" s="128" t="s">
        <v>3993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3978</v>
      </c>
      <c r="B111" s="125" t="s">
        <v>3994</v>
      </c>
      <c r="C111" s="126" t="s">
        <v>3995</v>
      </c>
      <c r="D111" s="128" t="s">
        <v>3996</v>
      </c>
      <c r="E111" s="128" t="s">
        <v>3997</v>
      </c>
      <c r="F111" s="128" t="s">
        <v>3998</v>
      </c>
      <c r="G111" s="128" t="s">
        <v>3999</v>
      </c>
      <c r="H111" s="128" t="s">
        <v>4000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4001</v>
      </c>
      <c r="B112" s="124"/>
      <c r="C112" s="123" t="s">
        <v>4002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4001</v>
      </c>
      <c r="B113" s="125" t="s">
        <v>4003</v>
      </c>
      <c r="C113" s="126" t="s">
        <v>4004</v>
      </c>
      <c r="D113" s="128" t="s">
        <v>4005</v>
      </c>
      <c r="E113" s="128" t="s">
        <v>4006</v>
      </c>
      <c r="F113" s="128" t="s">
        <v>4007</v>
      </c>
      <c r="G113" s="128" t="s">
        <v>4008</v>
      </c>
      <c r="H113" s="128" t="s">
        <v>4009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4001</v>
      </c>
      <c r="B114" s="125" t="s">
        <v>4010</v>
      </c>
      <c r="C114" s="126" t="s">
        <v>4011</v>
      </c>
      <c r="D114" s="128" t="s">
        <v>4012</v>
      </c>
      <c r="E114" s="128" t="s">
        <v>4013</v>
      </c>
      <c r="F114" s="128" t="s">
        <v>4014</v>
      </c>
      <c r="G114" s="128" t="s">
        <v>4008</v>
      </c>
      <c r="H114" s="128" t="s">
        <v>4015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4001</v>
      </c>
      <c r="B115" s="133" t="s">
        <v>4016</v>
      </c>
      <c r="C115" s="134" t="s">
        <v>4017</v>
      </c>
      <c r="D115" s="135" t="s">
        <v>4018</v>
      </c>
      <c r="E115" s="135" t="s">
        <v>4019</v>
      </c>
      <c r="F115" s="135" t="s">
        <v>4020</v>
      </c>
      <c r="G115" s="135" t="s">
        <v>4021</v>
      </c>
      <c r="H115" s="135" t="s">
        <v>4022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2147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IFERROR(INDEX('Recommendations'!$G$2:$G$447, MATCH(J2,'Recommendations'!$A$2:$A$447,0))="Implemented", FALSE))</xm:f>
            <x14:dxf>
              <font>
                <color rgb="FF000000"/>
              </font>
              <fill>
                <patternFill>
                  <bgColor rgb="FF3C7D22"/>
                </patternFill>
              </fill>
            </x14:dxf>
          </x14:cfRule>
          <x14:cfRule type="expression" priority="2" id="{00000000-000E-0000-0600-000002000000}">
            <xm:f>AND(J2&lt;&gt;"", IFERROR(INDEX('Recommendations'!$G$2:$G$447, MATCH(J2,'Recommendations'!$A$2:$A$447,0))="Compensated", FALSE))</xm:f>
            <x14:dxf>
              <font>
                <color rgb="FF000000"/>
              </font>
              <fill>
                <patternFill>
                  <bgColor rgb="FFC6E0B4"/>
                </patternFill>
              </fill>
            </x14:dxf>
          </x14:cfRule>
          <x14:cfRule type="expression" priority="3" id="{00000000-000E-0000-0600-000003000000}">
            <xm:f>AND(J2&lt;&gt;"", IFERROR(INDEX('Recommendations'!$G$2:$G$447, MATCH(J2,'Recommendations'!$A$2:$A$447,0))="Testing", FALSE))</xm:f>
            <x14:dxf>
              <font>
                <color rgb="FF000000"/>
              </font>
              <fill>
                <patternFill>
                  <bgColor rgb="FFFFC000"/>
                </patternFill>
              </fill>
            </x14:dxf>
          </x14:cfRule>
          <x14:cfRule type="expression" priority="4" id="{00000000-000E-0000-0600-000004000000}">
            <xm:f>AND(J2&lt;&gt;"", IFERROR(INDEX('Recommendations'!$G$2:$G$447, MATCH(J2,'Recommendations'!$A$2:$A$447,0))="Failed", FALSE))</xm:f>
            <x14:dxf>
              <font>
                <color rgb="FF000000"/>
              </font>
              <fill>
                <patternFill>
                  <bgColor rgb="FFD82891"/>
                </patternFill>
              </fill>
            </x14:dxf>
          </x14:cfRule>
          <x14:cfRule type="expression" priority="5" id="{00000000-000E-0000-0600-000005000000}">
            <xm:f>AND(J2&lt;&gt;"", IFERROR(INDEX('Recommendations'!$G$2:$G$447, MATCH(J2,'Recommendations'!$A$2:$A$447,0))="Risk Accepted", FALSE))</xm:f>
            <x14:dxf>
              <font>
                <color rgb="FF000000"/>
              </font>
              <fill>
                <patternFill>
                  <bgColor rgb="FFD9D9D9"/>
                </patternFill>
              </fill>
            </x14:dxf>
          </x14:cfRule>
          <x14:cfRule type="expression" priority="6" id="{00000000-000E-0000-0600-000006000000}">
            <xm:f>AND(J2&lt;&gt;"", IFERROR(INDEX('Recommendations'!$G$2:$G$447, MATCH(J2,'Recommendations'!$A$2:$A$447,0))="N/A",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4023</v>
      </c>
      <c r="B1" s="184" t="s">
        <v>4024</v>
      </c>
      <c r="C1" s="184" t="s">
        <v>0</v>
      </c>
      <c r="D1" s="184" t="s">
        <v>4025</v>
      </c>
      <c r="E1" s="184" t="s">
        <v>4026</v>
      </c>
      <c r="F1" s="184" t="s">
        <v>4027</v>
      </c>
      <c r="G1" s="184" t="s">
        <v>2392</v>
      </c>
      <c r="H1" s="184" t="s">
        <v>2393</v>
      </c>
      <c r="I1" s="184" t="s">
        <v>2394</v>
      </c>
      <c r="J1" s="184" t="s">
        <v>2395</v>
      </c>
      <c r="K1" s="184" t="s">
        <v>2396</v>
      </c>
      <c r="L1" s="184" t="s">
        <v>2397</v>
      </c>
      <c r="M1" s="184" t="s">
        <v>2398</v>
      </c>
      <c r="N1" s="184" t="s">
        <v>2399</v>
      </c>
      <c r="O1" s="184" t="s">
        <v>2400</v>
      </c>
      <c r="P1" s="184" t="s">
        <v>2401</v>
      </c>
      <c r="Q1" s="184" t="s">
        <v>2402</v>
      </c>
      <c r="R1" s="184" t="s">
        <v>2403</v>
      </c>
      <c r="S1" s="184" t="s">
        <v>2404</v>
      </c>
      <c r="T1" s="184" t="s">
        <v>2405</v>
      </c>
      <c r="U1" s="184" t="s">
        <v>2406</v>
      </c>
      <c r="V1" s="184" t="s">
        <v>2407</v>
      </c>
      <c r="W1" s="184" t="s">
        <v>2408</v>
      </c>
      <c r="X1" s="184" t="s">
        <v>2409</v>
      </c>
      <c r="Y1" s="184" t="s">
        <v>2410</v>
      </c>
      <c r="Z1" s="184" t="s">
        <v>2411</v>
      </c>
      <c r="AA1" s="184" t="s">
        <v>2412</v>
      </c>
      <c r="AB1" s="184" t="s">
        <v>2413</v>
      </c>
      <c r="AC1" s="184" t="s">
        <v>2414</v>
      </c>
      <c r="AD1" s="184" t="s">
        <v>2415</v>
      </c>
      <c r="AE1" s="184" t="s">
        <v>2416</v>
      </c>
      <c r="AF1" s="184" t="s">
        <v>2417</v>
      </c>
      <c r="AG1" s="184" t="s">
        <v>2418</v>
      </c>
      <c r="AH1" s="184" t="s">
        <v>2419</v>
      </c>
      <c r="AI1" s="184" t="s">
        <v>2420</v>
      </c>
      <c r="AJ1" s="184" t="s">
        <v>2421</v>
      </c>
      <c r="AK1" s="184" t="s">
        <v>2422</v>
      </c>
      <c r="AL1" s="184" t="s">
        <v>2423</v>
      </c>
      <c r="AM1" s="184" t="s">
        <v>2424</v>
      </c>
      <c r="AN1" s="184" t="s">
        <v>2425</v>
      </c>
      <c r="AO1" s="184" t="s">
        <v>2426</v>
      </c>
      <c r="AP1" s="184" t="s">
        <v>2427</v>
      </c>
      <c r="AQ1" s="184" t="s">
        <v>2428</v>
      </c>
      <c r="AR1" s="184" t="s">
        <v>2429</v>
      </c>
      <c r="AS1" s="184" t="s">
        <v>2430</v>
      </c>
      <c r="AT1" s="184" t="s">
        <v>2431</v>
      </c>
      <c r="AU1" s="185" t="s">
        <v>2432</v>
      </c>
    </row>
    <row r="2" spans="1:47" ht="60" customHeight="1" outlineLevel="1" x14ac:dyDescent="0.35">
      <c r="A2" s="175" t="s">
        <v>4028</v>
      </c>
      <c r="B2" s="149" t="s">
        <v>19</v>
      </c>
      <c r="C2" s="147" t="s">
        <v>4029</v>
      </c>
      <c r="D2" s="153" t="s">
        <v>4030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4028</v>
      </c>
      <c r="B3" s="150" t="s">
        <v>4031</v>
      </c>
      <c r="C3" s="148" t="s">
        <v>4032</v>
      </c>
      <c r="D3" s="154" t="s">
        <v>4033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4028</v>
      </c>
      <c r="B4" s="151" t="s">
        <v>4031</v>
      </c>
      <c r="C4" s="152" t="s">
        <v>4034</v>
      </c>
      <c r="D4" s="155" t="s">
        <v>4035</v>
      </c>
      <c r="E4" s="158" t="s">
        <v>4036</v>
      </c>
      <c r="F4" s="161" t="s">
        <v>4037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4028</v>
      </c>
      <c r="B5" s="151" t="s">
        <v>4031</v>
      </c>
      <c r="C5" s="152" t="s">
        <v>4038</v>
      </c>
      <c r="D5" s="155" t="s">
        <v>4039</v>
      </c>
      <c r="E5" s="158" t="s">
        <v>4040</v>
      </c>
      <c r="F5" s="161" t="s">
        <v>4041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4028</v>
      </c>
      <c r="B6" s="151" t="s">
        <v>4031</v>
      </c>
      <c r="C6" s="152" t="s">
        <v>4042</v>
      </c>
      <c r="D6" s="155" t="s">
        <v>4043</v>
      </c>
      <c r="E6" s="158" t="s">
        <v>4044</v>
      </c>
      <c r="F6" s="161" t="s">
        <v>4041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4028</v>
      </c>
      <c r="B7" s="151" t="s">
        <v>4031</v>
      </c>
      <c r="C7" s="152" t="s">
        <v>4045</v>
      </c>
      <c r="D7" s="155" t="s">
        <v>4046</v>
      </c>
      <c r="E7" s="158" t="s">
        <v>4047</v>
      </c>
      <c r="F7" s="161" t="s">
        <v>4041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4028</v>
      </c>
      <c r="B8" s="151" t="s">
        <v>4031</v>
      </c>
      <c r="C8" s="152" t="s">
        <v>4048</v>
      </c>
      <c r="D8" s="155" t="s">
        <v>4049</v>
      </c>
      <c r="E8" s="158" t="s">
        <v>4050</v>
      </c>
      <c r="F8" s="161" t="s">
        <v>4051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4028</v>
      </c>
      <c r="B9" s="150" t="s">
        <v>4052</v>
      </c>
      <c r="C9" s="148" t="s">
        <v>4053</v>
      </c>
      <c r="D9" s="154" t="s">
        <v>4054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4028</v>
      </c>
      <c r="B10" s="151" t="s">
        <v>4052</v>
      </c>
      <c r="C10" s="152" t="s">
        <v>4055</v>
      </c>
      <c r="D10" s="155" t="s">
        <v>4056</v>
      </c>
      <c r="E10" s="158" t="s">
        <v>4057</v>
      </c>
      <c r="F10" s="161" t="s">
        <v>4037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4028</v>
      </c>
      <c r="B11" s="151" t="s">
        <v>4052</v>
      </c>
      <c r="C11" s="152" t="s">
        <v>4058</v>
      </c>
      <c r="D11" s="155" t="s">
        <v>4059</v>
      </c>
      <c r="E11" s="158" t="s">
        <v>4060</v>
      </c>
      <c r="F11" s="161" t="s">
        <v>4037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4028</v>
      </c>
      <c r="B12" s="151" t="s">
        <v>4052</v>
      </c>
      <c r="C12" s="152" t="s">
        <v>4061</v>
      </c>
      <c r="D12" s="155" t="s">
        <v>4062</v>
      </c>
      <c r="E12" s="158" t="s">
        <v>4063</v>
      </c>
      <c r="F12" s="161" t="s">
        <v>4037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4028</v>
      </c>
      <c r="B13" s="150" t="s">
        <v>4064</v>
      </c>
      <c r="C13" s="148" t="s">
        <v>4065</v>
      </c>
      <c r="D13" s="154" t="s">
        <v>4066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4028</v>
      </c>
      <c r="B14" s="151" t="s">
        <v>4064</v>
      </c>
      <c r="C14" s="152" t="s">
        <v>4067</v>
      </c>
      <c r="D14" s="155" t="s">
        <v>4068</v>
      </c>
      <c r="E14" s="158" t="s">
        <v>4069</v>
      </c>
      <c r="F14" s="161" t="s">
        <v>4037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4028</v>
      </c>
      <c r="B15" s="151" t="s">
        <v>4064</v>
      </c>
      <c r="C15" s="152" t="s">
        <v>4070</v>
      </c>
      <c r="D15" s="155" t="s">
        <v>4071</v>
      </c>
      <c r="E15" s="158" t="s">
        <v>4072</v>
      </c>
      <c r="F15" s="161" t="s">
        <v>4037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4028</v>
      </c>
      <c r="B16" s="150" t="s">
        <v>4073</v>
      </c>
      <c r="C16" s="148" t="s">
        <v>4074</v>
      </c>
      <c r="D16" s="154" t="s">
        <v>4075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4028</v>
      </c>
      <c r="B17" s="151" t="s">
        <v>4073</v>
      </c>
      <c r="C17" s="152" t="s">
        <v>4076</v>
      </c>
      <c r="D17" s="155" t="s">
        <v>4077</v>
      </c>
      <c r="E17" s="158" t="s">
        <v>4078</v>
      </c>
      <c r="F17" s="161" t="s">
        <v>4037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4028</v>
      </c>
      <c r="B18" s="151" t="s">
        <v>4073</v>
      </c>
      <c r="C18" s="152" t="s">
        <v>4079</v>
      </c>
      <c r="D18" s="155" t="s">
        <v>4080</v>
      </c>
      <c r="E18" s="158" t="s">
        <v>4081</v>
      </c>
      <c r="F18" s="161" t="s">
        <v>4041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4028</v>
      </c>
      <c r="B19" s="151" t="s">
        <v>4073</v>
      </c>
      <c r="C19" s="152" t="s">
        <v>4082</v>
      </c>
      <c r="D19" s="155" t="s">
        <v>4083</v>
      </c>
      <c r="E19" s="158" t="s">
        <v>4084</v>
      </c>
      <c r="F19" s="161" t="s">
        <v>4037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4028</v>
      </c>
      <c r="B20" s="151" t="s">
        <v>4073</v>
      </c>
      <c r="C20" s="152" t="s">
        <v>4085</v>
      </c>
      <c r="D20" s="155" t="s">
        <v>4086</v>
      </c>
      <c r="E20" s="158" t="s">
        <v>4087</v>
      </c>
      <c r="F20" s="161" t="s">
        <v>4037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4028</v>
      </c>
      <c r="B21" s="151" t="s">
        <v>4073</v>
      </c>
      <c r="C21" s="152" t="s">
        <v>4088</v>
      </c>
      <c r="D21" s="155" t="s">
        <v>4089</v>
      </c>
      <c r="E21" s="158" t="s">
        <v>4090</v>
      </c>
      <c r="F21" s="161" t="s">
        <v>4041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4028</v>
      </c>
      <c r="B22" s="151" t="s">
        <v>4073</v>
      </c>
      <c r="C22" s="152" t="s">
        <v>4091</v>
      </c>
      <c r="D22" s="155" t="s">
        <v>4092</v>
      </c>
      <c r="E22" s="158" t="s">
        <v>4093</v>
      </c>
      <c r="F22" s="161" t="s">
        <v>4037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4028</v>
      </c>
      <c r="B23" s="151" t="s">
        <v>4073</v>
      </c>
      <c r="C23" s="152" t="s">
        <v>4094</v>
      </c>
      <c r="D23" s="155" t="s">
        <v>4095</v>
      </c>
      <c r="E23" s="158" t="s">
        <v>4096</v>
      </c>
      <c r="F23" s="161" t="s">
        <v>4037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4028</v>
      </c>
      <c r="B24" s="150" t="s">
        <v>4097</v>
      </c>
      <c r="C24" s="148" t="s">
        <v>4098</v>
      </c>
      <c r="D24" s="154" t="s">
        <v>4099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4028</v>
      </c>
      <c r="B25" s="151" t="s">
        <v>4097</v>
      </c>
      <c r="C25" s="152" t="s">
        <v>4100</v>
      </c>
      <c r="D25" s="155" t="s">
        <v>4101</v>
      </c>
      <c r="E25" s="158" t="s">
        <v>4102</v>
      </c>
      <c r="F25" s="161" t="s">
        <v>4037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4028</v>
      </c>
      <c r="B26" s="151" t="s">
        <v>4097</v>
      </c>
      <c r="C26" s="152" t="s">
        <v>4103</v>
      </c>
      <c r="D26" s="155" t="s">
        <v>4104</v>
      </c>
      <c r="E26" s="158" t="s">
        <v>4105</v>
      </c>
      <c r="F26" s="161" t="s">
        <v>4037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4028</v>
      </c>
      <c r="B27" s="151" t="s">
        <v>4097</v>
      </c>
      <c r="C27" s="152" t="s">
        <v>4106</v>
      </c>
      <c r="D27" s="155" t="s">
        <v>4107</v>
      </c>
      <c r="E27" s="158" t="s">
        <v>4108</v>
      </c>
      <c r="F27" s="161" t="s">
        <v>4041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4028</v>
      </c>
      <c r="B28" s="151" t="s">
        <v>4097</v>
      </c>
      <c r="C28" s="152" t="s">
        <v>4109</v>
      </c>
      <c r="D28" s="155" t="s">
        <v>4110</v>
      </c>
      <c r="E28" s="158" t="s">
        <v>4111</v>
      </c>
      <c r="F28" s="161" t="s">
        <v>4037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4028</v>
      </c>
      <c r="B29" s="150" t="s">
        <v>4112</v>
      </c>
      <c r="C29" s="148" t="s">
        <v>4113</v>
      </c>
      <c r="D29" s="154" t="s">
        <v>4114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4028</v>
      </c>
      <c r="B30" s="151" t="s">
        <v>4112</v>
      </c>
      <c r="C30" s="152" t="s">
        <v>4115</v>
      </c>
      <c r="D30" s="155" t="s">
        <v>4116</v>
      </c>
      <c r="E30" s="158" t="s">
        <v>4117</v>
      </c>
      <c r="F30" s="161" t="s">
        <v>4051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4028</v>
      </c>
      <c r="B31" s="151" t="s">
        <v>4112</v>
      </c>
      <c r="C31" s="152" t="s">
        <v>4118</v>
      </c>
      <c r="D31" s="155" t="s">
        <v>4119</v>
      </c>
      <c r="E31" s="158" t="s">
        <v>4120</v>
      </c>
      <c r="F31" s="161" t="s">
        <v>4051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4028</v>
      </c>
      <c r="B32" s="151" t="s">
        <v>4112</v>
      </c>
      <c r="C32" s="152" t="s">
        <v>4121</v>
      </c>
      <c r="D32" s="155" t="s">
        <v>4122</v>
      </c>
      <c r="E32" s="158" t="s">
        <v>4123</v>
      </c>
      <c r="F32" s="161" t="s">
        <v>4051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4028</v>
      </c>
      <c r="B33" s="151" t="s">
        <v>4112</v>
      </c>
      <c r="C33" s="152" t="s">
        <v>4124</v>
      </c>
      <c r="D33" s="155" t="s">
        <v>4125</v>
      </c>
      <c r="E33" s="158" t="s">
        <v>4126</v>
      </c>
      <c r="F33" s="161" t="s">
        <v>4051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4028</v>
      </c>
      <c r="B34" s="151" t="s">
        <v>4112</v>
      </c>
      <c r="C34" s="152" t="s">
        <v>4127</v>
      </c>
      <c r="D34" s="155" t="s">
        <v>4128</v>
      </c>
      <c r="E34" s="158" t="s">
        <v>4129</v>
      </c>
      <c r="F34" s="161" t="s">
        <v>4051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4028</v>
      </c>
      <c r="B35" s="151" t="s">
        <v>4112</v>
      </c>
      <c r="C35" s="152" t="s">
        <v>4130</v>
      </c>
      <c r="D35" s="155" t="s">
        <v>4131</v>
      </c>
      <c r="E35" s="158" t="s">
        <v>4132</v>
      </c>
      <c r="F35" s="161" t="s">
        <v>4051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4028</v>
      </c>
      <c r="B36" s="151" t="s">
        <v>4112</v>
      </c>
      <c r="C36" s="152" t="s">
        <v>4133</v>
      </c>
      <c r="D36" s="155" t="s">
        <v>4134</v>
      </c>
      <c r="E36" s="158" t="s">
        <v>4135</v>
      </c>
      <c r="F36" s="161" t="s">
        <v>4051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4028</v>
      </c>
      <c r="B37" s="151" t="s">
        <v>4112</v>
      </c>
      <c r="C37" s="152" t="s">
        <v>4136</v>
      </c>
      <c r="D37" s="155" t="s">
        <v>4137</v>
      </c>
      <c r="E37" s="158" t="s">
        <v>4138</v>
      </c>
      <c r="F37" s="161" t="s">
        <v>4051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4028</v>
      </c>
      <c r="B38" s="151" t="s">
        <v>4112</v>
      </c>
      <c r="C38" s="152" t="s">
        <v>4139</v>
      </c>
      <c r="D38" s="155" t="s">
        <v>4140</v>
      </c>
      <c r="E38" s="158" t="s">
        <v>4141</v>
      </c>
      <c r="F38" s="161" t="s">
        <v>4051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4028</v>
      </c>
      <c r="B39" s="151" t="s">
        <v>4112</v>
      </c>
      <c r="C39" s="152" t="s">
        <v>4142</v>
      </c>
      <c r="D39" s="155" t="s">
        <v>4143</v>
      </c>
      <c r="E39" s="158" t="s">
        <v>4144</v>
      </c>
      <c r="F39" s="161" t="s">
        <v>4051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4145</v>
      </c>
      <c r="B40" s="149" t="s">
        <v>19</v>
      </c>
      <c r="C40" s="147" t="s">
        <v>4146</v>
      </c>
      <c r="D40" s="153" t="s">
        <v>4147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4145</v>
      </c>
      <c r="B41" s="150" t="s">
        <v>4148</v>
      </c>
      <c r="C41" s="148" t="s">
        <v>4149</v>
      </c>
      <c r="D41" s="154" t="s">
        <v>4150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4145</v>
      </c>
      <c r="B42" s="151" t="s">
        <v>4148</v>
      </c>
      <c r="C42" s="152" t="s">
        <v>4151</v>
      </c>
      <c r="D42" s="155" t="s">
        <v>4152</v>
      </c>
      <c r="E42" s="158" t="s">
        <v>4153</v>
      </c>
      <c r="F42" s="161" t="s">
        <v>4037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4145</v>
      </c>
      <c r="B43" s="151" t="s">
        <v>4148</v>
      </c>
      <c r="C43" s="152" t="s">
        <v>4154</v>
      </c>
      <c r="D43" s="155" t="s">
        <v>4155</v>
      </c>
      <c r="E43" s="158" t="s">
        <v>4156</v>
      </c>
      <c r="F43" s="161" t="s">
        <v>4037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4145</v>
      </c>
      <c r="B44" s="151" t="s">
        <v>4148</v>
      </c>
      <c r="C44" s="152" t="s">
        <v>4157</v>
      </c>
      <c r="D44" s="155" t="s">
        <v>4158</v>
      </c>
      <c r="E44" s="158" t="s">
        <v>4159</v>
      </c>
      <c r="F44" s="161" t="s">
        <v>4041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4145</v>
      </c>
      <c r="B45" s="151" t="s">
        <v>4148</v>
      </c>
      <c r="C45" s="152" t="s">
        <v>4160</v>
      </c>
      <c r="D45" s="155" t="s">
        <v>4161</v>
      </c>
      <c r="E45" s="158" t="s">
        <v>4162</v>
      </c>
      <c r="F45" s="161" t="s">
        <v>4051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4145</v>
      </c>
      <c r="B46" s="151" t="s">
        <v>4148</v>
      </c>
      <c r="C46" s="152" t="s">
        <v>4163</v>
      </c>
      <c r="D46" s="155" t="s">
        <v>4164</v>
      </c>
      <c r="E46" s="158" t="s">
        <v>4165</v>
      </c>
      <c r="F46" s="161" t="s">
        <v>4037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4145</v>
      </c>
      <c r="B47" s="151" t="s">
        <v>4148</v>
      </c>
      <c r="C47" s="152" t="s">
        <v>4166</v>
      </c>
      <c r="D47" s="155" t="s">
        <v>4167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4145</v>
      </c>
      <c r="B48" s="151" t="s">
        <v>4148</v>
      </c>
      <c r="C48" s="152" t="s">
        <v>4168</v>
      </c>
      <c r="D48" s="155" t="s">
        <v>4169</v>
      </c>
      <c r="E48" s="158" t="s">
        <v>4170</v>
      </c>
      <c r="F48" s="161" t="s">
        <v>4037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4145</v>
      </c>
      <c r="B49" s="151" t="s">
        <v>4148</v>
      </c>
      <c r="C49" s="152" t="s">
        <v>4171</v>
      </c>
      <c r="D49" s="155" t="s">
        <v>4172</v>
      </c>
      <c r="E49" s="158" t="s">
        <v>4173</v>
      </c>
      <c r="F49" s="161" t="s">
        <v>4041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4145</v>
      </c>
      <c r="B50" s="150" t="s">
        <v>4174</v>
      </c>
      <c r="C50" s="148" t="s">
        <v>4175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4145</v>
      </c>
      <c r="B51" s="151" t="s">
        <v>4174</v>
      </c>
      <c r="C51" s="152" t="s">
        <v>4176</v>
      </c>
      <c r="D51" s="155" t="s">
        <v>4177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4145</v>
      </c>
      <c r="B52" s="151" t="s">
        <v>4174</v>
      </c>
      <c r="C52" s="152" t="s">
        <v>4178</v>
      </c>
      <c r="D52" s="155" t="s">
        <v>4179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4145</v>
      </c>
      <c r="B53" s="151" t="s">
        <v>4174</v>
      </c>
      <c r="C53" s="152" t="s">
        <v>4180</v>
      </c>
      <c r="D53" s="155" t="s">
        <v>4181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4145</v>
      </c>
      <c r="B54" s="151" t="s">
        <v>4174</v>
      </c>
      <c r="C54" s="152" t="s">
        <v>4182</v>
      </c>
      <c r="D54" s="155" t="s">
        <v>4183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4145</v>
      </c>
      <c r="B55" s="151" t="s">
        <v>4174</v>
      </c>
      <c r="C55" s="152" t="s">
        <v>4184</v>
      </c>
      <c r="D55" s="155" t="s">
        <v>4185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4145</v>
      </c>
      <c r="B56" s="150" t="s">
        <v>2299</v>
      </c>
      <c r="C56" s="148" t="s">
        <v>4186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4145</v>
      </c>
      <c r="B57" s="151" t="s">
        <v>2299</v>
      </c>
      <c r="C57" s="152" t="s">
        <v>4187</v>
      </c>
      <c r="D57" s="155" t="s">
        <v>4188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4145</v>
      </c>
      <c r="B58" s="151" t="s">
        <v>2299</v>
      </c>
      <c r="C58" s="152" t="s">
        <v>4189</v>
      </c>
      <c r="D58" s="155" t="s">
        <v>4190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4145</v>
      </c>
      <c r="B59" s="151" t="s">
        <v>2299</v>
      </c>
      <c r="C59" s="152" t="s">
        <v>4191</v>
      </c>
      <c r="D59" s="155" t="s">
        <v>4192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4145</v>
      </c>
      <c r="B60" s="151" t="s">
        <v>2299</v>
      </c>
      <c r="C60" s="152" t="s">
        <v>4193</v>
      </c>
      <c r="D60" s="155" t="s">
        <v>4194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4145</v>
      </c>
      <c r="B61" s="150" t="s">
        <v>4195</v>
      </c>
      <c r="C61" s="148" t="s">
        <v>4196</v>
      </c>
      <c r="D61" s="154" t="s">
        <v>4197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4145</v>
      </c>
      <c r="B62" s="151" t="s">
        <v>4195</v>
      </c>
      <c r="C62" s="152" t="s">
        <v>4198</v>
      </c>
      <c r="D62" s="155" t="s">
        <v>4199</v>
      </c>
      <c r="E62" s="158" t="s">
        <v>4200</v>
      </c>
      <c r="F62" s="161" t="s">
        <v>4037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4145</v>
      </c>
      <c r="B63" s="151" t="s">
        <v>4195</v>
      </c>
      <c r="C63" s="152" t="s">
        <v>4201</v>
      </c>
      <c r="D63" s="155" t="s">
        <v>4202</v>
      </c>
      <c r="E63" s="158" t="s">
        <v>4203</v>
      </c>
      <c r="F63" s="161" t="s">
        <v>4041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4145</v>
      </c>
      <c r="B64" s="151" t="s">
        <v>4195</v>
      </c>
      <c r="C64" s="152" t="s">
        <v>4204</v>
      </c>
      <c r="D64" s="155" t="s">
        <v>4205</v>
      </c>
      <c r="E64" s="158" t="s">
        <v>4206</v>
      </c>
      <c r="F64" s="161" t="s">
        <v>4037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4145</v>
      </c>
      <c r="B65" s="151" t="s">
        <v>4195</v>
      </c>
      <c r="C65" s="152" t="s">
        <v>4207</v>
      </c>
      <c r="D65" s="155" t="s">
        <v>4208</v>
      </c>
      <c r="E65" s="158" t="s">
        <v>4209</v>
      </c>
      <c r="F65" s="161" t="s">
        <v>4037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4145</v>
      </c>
      <c r="B66" s="150" t="s">
        <v>3803</v>
      </c>
      <c r="C66" s="148" t="s">
        <v>4210</v>
      </c>
      <c r="D66" s="154" t="s">
        <v>4211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4145</v>
      </c>
      <c r="B67" s="151" t="s">
        <v>3803</v>
      </c>
      <c r="C67" s="152" t="s">
        <v>4212</v>
      </c>
      <c r="D67" s="155" t="s">
        <v>4213</v>
      </c>
      <c r="E67" s="158" t="s">
        <v>4214</v>
      </c>
      <c r="F67" s="161" t="s">
        <v>4037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4145</v>
      </c>
      <c r="B68" s="151" t="s">
        <v>3803</v>
      </c>
      <c r="C68" s="152" t="s">
        <v>4215</v>
      </c>
      <c r="D68" s="155" t="s">
        <v>4216</v>
      </c>
      <c r="E68" s="158" t="s">
        <v>4217</v>
      </c>
      <c r="F68" s="161" t="s">
        <v>4037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4145</v>
      </c>
      <c r="B69" s="151" t="s">
        <v>3803</v>
      </c>
      <c r="C69" s="152" t="s">
        <v>4218</v>
      </c>
      <c r="D69" s="155" t="s">
        <v>4219</v>
      </c>
      <c r="E69" s="158" t="s">
        <v>4220</v>
      </c>
      <c r="F69" s="161" t="s">
        <v>4041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4145</v>
      </c>
      <c r="B70" s="151" t="s">
        <v>3803</v>
      </c>
      <c r="C70" s="152" t="s">
        <v>4221</v>
      </c>
      <c r="D70" s="155" t="s">
        <v>4222</v>
      </c>
      <c r="E70" s="158" t="s">
        <v>4223</v>
      </c>
      <c r="F70" s="161" t="s">
        <v>4037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4145</v>
      </c>
      <c r="B71" s="151" t="s">
        <v>3803</v>
      </c>
      <c r="C71" s="152" t="s">
        <v>4224</v>
      </c>
      <c r="D71" s="155" t="s">
        <v>4225</v>
      </c>
      <c r="E71" s="158" t="s">
        <v>4226</v>
      </c>
      <c r="F71" s="161" t="s">
        <v>4037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4145</v>
      </c>
      <c r="B72" s="151" t="s">
        <v>3803</v>
      </c>
      <c r="C72" s="152" t="s">
        <v>4227</v>
      </c>
      <c r="D72" s="155" t="s">
        <v>4228</v>
      </c>
      <c r="E72" s="158" t="s">
        <v>4229</v>
      </c>
      <c r="F72" s="161" t="s">
        <v>4037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4145</v>
      </c>
      <c r="B73" s="151" t="s">
        <v>3803</v>
      </c>
      <c r="C73" s="152" t="s">
        <v>4230</v>
      </c>
      <c r="D73" s="155" t="s">
        <v>4231</v>
      </c>
      <c r="E73" s="158" t="s">
        <v>4232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4145</v>
      </c>
      <c r="B74" s="151" t="s">
        <v>3803</v>
      </c>
      <c r="C74" s="152" t="s">
        <v>4233</v>
      </c>
      <c r="D74" s="155" t="s">
        <v>4234</v>
      </c>
      <c r="E74" s="158" t="s">
        <v>4235</v>
      </c>
      <c r="F74" s="161" t="s">
        <v>4041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4145</v>
      </c>
      <c r="B75" s="151" t="s">
        <v>3803</v>
      </c>
      <c r="C75" s="152" t="s">
        <v>4236</v>
      </c>
      <c r="D75" s="155" t="s">
        <v>4237</v>
      </c>
      <c r="E75" s="158" t="s">
        <v>4238</v>
      </c>
      <c r="F75" s="161" t="s">
        <v>4051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4145</v>
      </c>
      <c r="B76" s="151" t="s">
        <v>3803</v>
      </c>
      <c r="C76" s="152" t="s">
        <v>4239</v>
      </c>
      <c r="D76" s="155" t="s">
        <v>4240</v>
      </c>
      <c r="E76" s="158" t="s">
        <v>4241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4145</v>
      </c>
      <c r="B77" s="150" t="s">
        <v>4073</v>
      </c>
      <c r="C77" s="148" t="s">
        <v>4242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4145</v>
      </c>
      <c r="B78" s="151" t="s">
        <v>4073</v>
      </c>
      <c r="C78" s="152" t="s">
        <v>4243</v>
      </c>
      <c r="D78" s="155" t="s">
        <v>4244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4145</v>
      </c>
      <c r="B79" s="151" t="s">
        <v>4073</v>
      </c>
      <c r="C79" s="152" t="s">
        <v>4245</v>
      </c>
      <c r="D79" s="155" t="s">
        <v>4246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4145</v>
      </c>
      <c r="B80" s="151" t="s">
        <v>4073</v>
      </c>
      <c r="C80" s="152" t="s">
        <v>4247</v>
      </c>
      <c r="D80" s="155" t="s">
        <v>4248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4145</v>
      </c>
      <c r="B81" s="150" t="s">
        <v>4001</v>
      </c>
      <c r="C81" s="148" t="s">
        <v>4249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4145</v>
      </c>
      <c r="B82" s="151" t="s">
        <v>4001</v>
      </c>
      <c r="C82" s="152" t="s">
        <v>4250</v>
      </c>
      <c r="D82" s="155" t="s">
        <v>4251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4145</v>
      </c>
      <c r="B83" s="151" t="s">
        <v>4001</v>
      </c>
      <c r="C83" s="152" t="s">
        <v>4252</v>
      </c>
      <c r="D83" s="155" t="s">
        <v>4253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4145</v>
      </c>
      <c r="B84" s="151" t="s">
        <v>4001</v>
      </c>
      <c r="C84" s="152" t="s">
        <v>4254</v>
      </c>
      <c r="D84" s="155" t="s">
        <v>4255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4145</v>
      </c>
      <c r="B85" s="151" t="s">
        <v>4001</v>
      </c>
      <c r="C85" s="152" t="s">
        <v>4256</v>
      </c>
      <c r="D85" s="155" t="s">
        <v>4257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4145</v>
      </c>
      <c r="B86" s="151" t="s">
        <v>4001</v>
      </c>
      <c r="C86" s="152" t="s">
        <v>4258</v>
      </c>
      <c r="D86" s="155" t="s">
        <v>4259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4260</v>
      </c>
      <c r="B87" s="149" t="s">
        <v>19</v>
      </c>
      <c r="C87" s="147" t="s">
        <v>4261</v>
      </c>
      <c r="D87" s="153" t="s">
        <v>4262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4260</v>
      </c>
      <c r="B88" s="150" t="s">
        <v>4263</v>
      </c>
      <c r="C88" s="148" t="s">
        <v>4264</v>
      </c>
      <c r="D88" s="154" t="s">
        <v>4265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4260</v>
      </c>
      <c r="B89" s="151" t="s">
        <v>4263</v>
      </c>
      <c r="C89" s="152" t="s">
        <v>4266</v>
      </c>
      <c r="D89" s="155" t="s">
        <v>4267</v>
      </c>
      <c r="E89" s="158" t="s">
        <v>4268</v>
      </c>
      <c r="F89" s="161" t="s">
        <v>4037</v>
      </c>
      <c r="G89" s="164">
        <f>IF(COUNTIF(H89:AU89,"&lt;&gt;")=0,"",SUMPRODUCT(((Recommendations[ImplStatus]="Implemented")+(Recommendations[ImplStatus]="Compensated"))*ISNUMBER(MATCH(Recommendations[Id],H89:AU89,0)))/COUNTIF(H89:AU89,"&lt;&gt;"))</f>
        <v>0</v>
      </c>
      <c r="H89" s="167" t="s">
        <v>1251</v>
      </c>
      <c r="I89" s="167" t="s">
        <v>1256</v>
      </c>
      <c r="J89" s="167" t="s">
        <v>1261</v>
      </c>
      <c r="K89" s="167" t="s">
        <v>1266</v>
      </c>
      <c r="L89" s="167" t="s">
        <v>1271</v>
      </c>
      <c r="M89" s="167" t="s">
        <v>1329</v>
      </c>
      <c r="N89" s="167" t="s">
        <v>1615</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4260</v>
      </c>
      <c r="B90" s="151" t="s">
        <v>4263</v>
      </c>
      <c r="C90" s="152" t="s">
        <v>4269</v>
      </c>
      <c r="D90" s="155" t="s">
        <v>4270</v>
      </c>
      <c r="E90" s="158" t="s">
        <v>4271</v>
      </c>
      <c r="F90" s="161" t="s">
        <v>4041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4260</v>
      </c>
      <c r="B91" s="151" t="s">
        <v>4263</v>
      </c>
      <c r="C91" s="152" t="s">
        <v>4272</v>
      </c>
      <c r="D91" s="155" t="s">
        <v>4273</v>
      </c>
      <c r="E91" s="158" t="s">
        <v>4274</v>
      </c>
      <c r="F91" s="161" t="s">
        <v>4037</v>
      </c>
      <c r="G91" s="164">
        <f>IF(COUNTIF(H91:AU91,"&lt;&gt;")=0,"",SUMPRODUCT(((Recommendations[ImplStatus]="Implemented")+(Recommendations[ImplStatus]="Compensated"))*ISNUMBER(MATCH(Recommendations[Id],H91:AU91,0)))/COUNTIF(H91:AU91,"&lt;&gt;"))</f>
        <v>0</v>
      </c>
      <c r="H91" s="167" t="s">
        <v>315</v>
      </c>
      <c r="I91" s="167" t="s">
        <v>834</v>
      </c>
      <c r="J91" s="167" t="s">
        <v>839</v>
      </c>
      <c r="K91" s="167" t="s">
        <v>970</v>
      </c>
      <c r="L91" s="167" t="s">
        <v>985</v>
      </c>
      <c r="M91" s="167" t="s">
        <v>1053</v>
      </c>
      <c r="N91" s="167" t="s">
        <v>1058</v>
      </c>
      <c r="O91" s="167" t="s">
        <v>1063</v>
      </c>
      <c r="P91" s="167" t="s">
        <v>1067</v>
      </c>
      <c r="Q91" s="167" t="s">
        <v>1131</v>
      </c>
      <c r="R91" s="167" t="s">
        <v>1565</v>
      </c>
      <c r="S91" s="167" t="s">
        <v>1570</v>
      </c>
      <c r="T91" s="167" t="s">
        <v>1575</v>
      </c>
      <c r="U91" s="167" t="s">
        <v>1580</v>
      </c>
      <c r="V91" s="167" t="s">
        <v>1585</v>
      </c>
      <c r="W91" s="167" t="s">
        <v>1590</v>
      </c>
      <c r="X91" s="167" t="s">
        <v>1615</v>
      </c>
      <c r="Y91" s="167" t="s">
        <v>1620</v>
      </c>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4260</v>
      </c>
      <c r="B92" s="151" t="s">
        <v>4263</v>
      </c>
      <c r="C92" s="152" t="s">
        <v>4275</v>
      </c>
      <c r="D92" s="155" t="s">
        <v>4276</v>
      </c>
      <c r="E92" s="158" t="s">
        <v>4277</v>
      </c>
      <c r="F92" s="161" t="s">
        <v>4037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4260</v>
      </c>
      <c r="B93" s="151" t="s">
        <v>4263</v>
      </c>
      <c r="C93" s="152" t="s">
        <v>4278</v>
      </c>
      <c r="D93" s="155" t="s">
        <v>4279</v>
      </c>
      <c r="E93" s="158" t="s">
        <v>4280</v>
      </c>
      <c r="F93" s="161" t="s">
        <v>4037</v>
      </c>
      <c r="G93" s="164">
        <f>IF(COUNTIF(H93:AU93,"&lt;&gt;")=0,"",SUMPRODUCT(((Recommendations[ImplStatus]="Implemented")+(Recommendations[ImplStatus]="Compensated"))*ISNUMBER(MATCH(Recommendations[Id],H93:AU93,0)))/COUNTIF(H93:AU93,"&lt;&gt;"))</f>
        <v>0</v>
      </c>
      <c r="H93" s="167" t="s">
        <v>975</v>
      </c>
      <c r="I93" s="167" t="s">
        <v>980</v>
      </c>
      <c r="J93" s="167" t="s">
        <v>1082</v>
      </c>
      <c r="K93" s="167" t="s">
        <v>1126</v>
      </c>
      <c r="L93" s="167" t="s">
        <v>1135</v>
      </c>
      <c r="M93" s="167" t="s">
        <v>1140</v>
      </c>
      <c r="N93" s="167" t="s">
        <v>1145</v>
      </c>
      <c r="O93" s="167" t="s">
        <v>1150</v>
      </c>
      <c r="P93" s="167" t="s">
        <v>1155</v>
      </c>
      <c r="Q93" s="167" t="s">
        <v>1160</v>
      </c>
      <c r="R93" s="167" t="s">
        <v>1165</v>
      </c>
      <c r="S93" s="167" t="s">
        <v>1231</v>
      </c>
      <c r="T93" s="167" t="s">
        <v>1236</v>
      </c>
      <c r="U93" s="167" t="s">
        <v>1295</v>
      </c>
      <c r="V93" s="167" t="s">
        <v>1300</v>
      </c>
      <c r="W93" s="167" t="s">
        <v>1305</v>
      </c>
      <c r="X93" s="167" t="s">
        <v>1319</v>
      </c>
      <c r="Y93" s="167" t="s">
        <v>1324</v>
      </c>
      <c r="Z93" s="167" t="s">
        <v>1334</v>
      </c>
      <c r="AA93" s="167" t="s">
        <v>1339</v>
      </c>
      <c r="AB93" s="167" t="s">
        <v>1349</v>
      </c>
      <c r="AC93" s="167" t="s">
        <v>1372</v>
      </c>
      <c r="AD93" s="167" t="s">
        <v>1382</v>
      </c>
      <c r="AE93" s="167" t="s">
        <v>1412</v>
      </c>
      <c r="AF93" s="167" t="s">
        <v>1417</v>
      </c>
      <c r="AG93" s="167" t="s">
        <v>1422</v>
      </c>
      <c r="AH93" s="167" t="s">
        <v>1427</v>
      </c>
      <c r="AI93" s="167" t="s">
        <v>1442</v>
      </c>
      <c r="AJ93" s="167" t="s">
        <v>1447</v>
      </c>
      <c r="AK93" s="167" t="s">
        <v>1452</v>
      </c>
      <c r="AL93" s="167" t="s">
        <v>1457</v>
      </c>
      <c r="AM93" s="167" t="s">
        <v>1461</v>
      </c>
      <c r="AN93" s="167" t="s">
        <v>1466</v>
      </c>
      <c r="AO93" s="167" t="s">
        <v>1480</v>
      </c>
      <c r="AP93" s="167" t="s">
        <v>1485</v>
      </c>
      <c r="AQ93" s="167" t="s">
        <v>1490</v>
      </c>
      <c r="AR93" s="167" t="s">
        <v>1495</v>
      </c>
      <c r="AS93" s="167" t="s">
        <v>1500</v>
      </c>
      <c r="AT93" s="167" t="s">
        <v>1505</v>
      </c>
      <c r="AU93" s="181" t="s">
        <v>1509</v>
      </c>
    </row>
    <row r="94" spans="1:47" ht="60" customHeight="1" x14ac:dyDescent="0.35">
      <c r="A94" s="177" t="s">
        <v>4260</v>
      </c>
      <c r="B94" s="151" t="s">
        <v>4263</v>
      </c>
      <c r="C94" s="152" t="s">
        <v>4281</v>
      </c>
      <c r="D94" s="155" t="s">
        <v>4282</v>
      </c>
      <c r="E94" s="158" t="s">
        <v>4283</v>
      </c>
      <c r="F94" s="161" t="s">
        <v>4041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4260</v>
      </c>
      <c r="B95" s="150" t="s">
        <v>4284</v>
      </c>
      <c r="C95" s="148" t="s">
        <v>4285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4260</v>
      </c>
      <c r="B96" s="151" t="s">
        <v>4284</v>
      </c>
      <c r="C96" s="152" t="s">
        <v>4286</v>
      </c>
      <c r="D96" s="155" t="s">
        <v>4287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4260</v>
      </c>
      <c r="B97" s="151" t="s">
        <v>4284</v>
      </c>
      <c r="C97" s="152" t="s">
        <v>4288</v>
      </c>
      <c r="D97" s="155" t="s">
        <v>4289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4260</v>
      </c>
      <c r="B98" s="151" t="s">
        <v>4284</v>
      </c>
      <c r="C98" s="152" t="s">
        <v>4290</v>
      </c>
      <c r="D98" s="155" t="s">
        <v>4291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4260</v>
      </c>
      <c r="B99" s="151" t="s">
        <v>4284</v>
      </c>
      <c r="C99" s="152" t="s">
        <v>4292</v>
      </c>
      <c r="D99" s="155" t="s">
        <v>4293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4260</v>
      </c>
      <c r="B100" s="151" t="s">
        <v>4284</v>
      </c>
      <c r="C100" s="152" t="s">
        <v>4294</v>
      </c>
      <c r="D100" s="155" t="s">
        <v>4295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4260</v>
      </c>
      <c r="B101" s="151" t="s">
        <v>4284</v>
      </c>
      <c r="C101" s="152" t="s">
        <v>4296</v>
      </c>
      <c r="D101" s="155" t="s">
        <v>4297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4260</v>
      </c>
      <c r="B102" s="151" t="s">
        <v>4284</v>
      </c>
      <c r="C102" s="152" t="s">
        <v>4298</v>
      </c>
      <c r="D102" s="155" t="s">
        <v>4299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4260</v>
      </c>
      <c r="B103" s="150" t="s">
        <v>3444</v>
      </c>
      <c r="C103" s="148" t="s">
        <v>4300</v>
      </c>
      <c r="D103" s="154" t="s">
        <v>4301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4260</v>
      </c>
      <c r="B104" s="151" t="s">
        <v>3444</v>
      </c>
      <c r="C104" s="152" t="s">
        <v>4302</v>
      </c>
      <c r="D104" s="155" t="s">
        <v>4303</v>
      </c>
      <c r="E104" s="158" t="s">
        <v>4304</v>
      </c>
      <c r="F104" s="161" t="s">
        <v>4037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4260</v>
      </c>
      <c r="B105" s="151" t="s">
        <v>3444</v>
      </c>
      <c r="C105" s="152" t="s">
        <v>4305</v>
      </c>
      <c r="D105" s="155" t="s">
        <v>4306</v>
      </c>
      <c r="E105" s="158" t="s">
        <v>4307</v>
      </c>
      <c r="F105" s="161" t="s">
        <v>4041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4260</v>
      </c>
      <c r="B106" s="151" t="s">
        <v>3444</v>
      </c>
      <c r="C106" s="152" t="s">
        <v>4308</v>
      </c>
      <c r="D106" s="155" t="s">
        <v>4309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4260</v>
      </c>
      <c r="B107" s="151" t="s">
        <v>3444</v>
      </c>
      <c r="C107" s="152" t="s">
        <v>4310</v>
      </c>
      <c r="D107" s="155" t="s">
        <v>4311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4260</v>
      </c>
      <c r="B108" s="151" t="s">
        <v>3444</v>
      </c>
      <c r="C108" s="152" t="s">
        <v>4312</v>
      </c>
      <c r="D108" s="155" t="s">
        <v>4313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4260</v>
      </c>
      <c r="B109" s="150" t="s">
        <v>4314</v>
      </c>
      <c r="C109" s="148" t="s">
        <v>4315</v>
      </c>
      <c r="D109" s="154" t="s">
        <v>4316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4260</v>
      </c>
      <c r="B110" s="151" t="s">
        <v>4314</v>
      </c>
      <c r="C110" s="152" t="s">
        <v>4317</v>
      </c>
      <c r="D110" s="155" t="s">
        <v>4318</v>
      </c>
      <c r="E110" s="158" t="s">
        <v>4319</v>
      </c>
      <c r="F110" s="161" t="s">
        <v>4037</v>
      </c>
      <c r="G110" s="164">
        <f>IF(COUNTIF(H110:AU110,"&lt;&gt;")=0,"",SUMPRODUCT(((Recommendations[ImplStatus]="Implemented")+(Recommendations[ImplStatus]="Compensated"))*ISNUMBER(MATCH(Recommendations[Id],H110:AU110,0)))/COUNTIF(H110:AU110,"&lt;&gt;"))</f>
        <v>0</v>
      </c>
      <c r="H110" s="167" t="s">
        <v>498</v>
      </c>
      <c r="I110" s="167" t="s">
        <v>554</v>
      </c>
      <c r="J110" s="167" t="s">
        <v>559</v>
      </c>
      <c r="K110" s="167" t="s">
        <v>564</v>
      </c>
      <c r="L110" s="167" t="s">
        <v>569</v>
      </c>
      <c r="M110" s="167" t="s">
        <v>574</v>
      </c>
      <c r="N110" s="167" t="s">
        <v>579</v>
      </c>
      <c r="O110" s="167" t="s">
        <v>584</v>
      </c>
      <c r="P110" s="167" t="s">
        <v>589</v>
      </c>
      <c r="Q110" s="167" t="s">
        <v>593</v>
      </c>
      <c r="R110" s="167" t="s">
        <v>597</v>
      </c>
      <c r="S110" s="167" t="s">
        <v>601</v>
      </c>
      <c r="T110" s="167" t="s">
        <v>605</v>
      </c>
      <c r="U110" s="167" t="s">
        <v>609</v>
      </c>
      <c r="V110" s="167" t="s">
        <v>613</v>
      </c>
      <c r="W110" s="167" t="s">
        <v>617</v>
      </c>
      <c r="X110" s="167" t="s">
        <v>621</v>
      </c>
      <c r="Y110" s="167" t="s">
        <v>626</v>
      </c>
      <c r="Z110" s="167" t="s">
        <v>630</v>
      </c>
      <c r="AA110" s="167" t="s">
        <v>634</v>
      </c>
      <c r="AB110" s="167" t="s">
        <v>638</v>
      </c>
      <c r="AC110" s="167" t="s">
        <v>643</v>
      </c>
      <c r="AD110" s="167" t="s">
        <v>648</v>
      </c>
      <c r="AE110" s="167" t="s">
        <v>652</v>
      </c>
      <c r="AF110" s="167" t="s">
        <v>740</v>
      </c>
      <c r="AG110" s="167" t="s">
        <v>1038</v>
      </c>
      <c r="AH110" s="167" t="s">
        <v>1471</v>
      </c>
      <c r="AI110" s="167" t="s">
        <v>1476</v>
      </c>
      <c r="AJ110" s="167" t="s">
        <v>1547</v>
      </c>
      <c r="AK110" s="167" t="s">
        <v>1552</v>
      </c>
      <c r="AL110" s="167"/>
      <c r="AM110" s="167"/>
      <c r="AN110" s="167"/>
      <c r="AO110" s="167"/>
      <c r="AP110" s="167"/>
      <c r="AQ110" s="167"/>
      <c r="AR110" s="167"/>
      <c r="AS110" s="167"/>
      <c r="AT110" s="167"/>
      <c r="AU110" s="181"/>
    </row>
    <row r="111" spans="1:47" ht="60" customHeight="1" x14ac:dyDescent="0.35">
      <c r="A111" s="177" t="s">
        <v>4260</v>
      </c>
      <c r="B111" s="151" t="s">
        <v>4314</v>
      </c>
      <c r="C111" s="152" t="s">
        <v>4320</v>
      </c>
      <c r="D111" s="155" t="s">
        <v>4321</v>
      </c>
      <c r="E111" s="158" t="s">
        <v>4322</v>
      </c>
      <c r="F111" s="161" t="s">
        <v>4037</v>
      </c>
      <c r="G111" s="164">
        <f>IF(COUNTIF(H111:AU111,"&lt;&gt;")=0,"",SUMPRODUCT(((Recommendations[ImplStatus]="Implemented")+(Recommendations[ImplStatus]="Compensated"))*ISNUMBER(MATCH(Recommendations[Id],H111:AU111,0)))/COUNTIF(H111:AU111,"&lt;&gt;"))</f>
        <v>0</v>
      </c>
      <c r="H111" s="167" t="s">
        <v>39</v>
      </c>
      <c r="I111" s="167" t="s">
        <v>330</v>
      </c>
      <c r="J111" s="167" t="s">
        <v>804</v>
      </c>
      <c r="K111" s="167" t="s">
        <v>809</v>
      </c>
      <c r="L111" s="167" t="s">
        <v>829</v>
      </c>
      <c r="M111" s="167" t="s">
        <v>946</v>
      </c>
      <c r="N111" s="167" t="s">
        <v>951</v>
      </c>
      <c r="O111" s="167" t="s">
        <v>955</v>
      </c>
      <c r="P111" s="167" t="s">
        <v>990</v>
      </c>
      <c r="Q111" s="167" t="s">
        <v>995</v>
      </c>
      <c r="R111" s="167" t="s">
        <v>1009</v>
      </c>
      <c r="S111" s="167" t="s">
        <v>1014</v>
      </c>
      <c r="T111" s="167" t="s">
        <v>1019</v>
      </c>
      <c r="U111" s="167" t="s">
        <v>1048</v>
      </c>
      <c r="V111" s="167" t="s">
        <v>1635</v>
      </c>
      <c r="W111" s="167" t="s">
        <v>2067</v>
      </c>
      <c r="X111" s="167" t="s">
        <v>2072</v>
      </c>
      <c r="Y111" s="167" t="s">
        <v>2077</v>
      </c>
      <c r="Z111" s="167" t="s">
        <v>2082</v>
      </c>
      <c r="AA111" s="167" t="s">
        <v>2087</v>
      </c>
      <c r="AB111" s="167" t="s">
        <v>2092</v>
      </c>
      <c r="AC111" s="167" t="s">
        <v>2096</v>
      </c>
      <c r="AD111" s="167" t="s">
        <v>2100</v>
      </c>
      <c r="AE111" s="167" t="s">
        <v>2118</v>
      </c>
      <c r="AF111" s="167" t="s">
        <v>2123</v>
      </c>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4260</v>
      </c>
      <c r="B112" s="151" t="s">
        <v>4314</v>
      </c>
      <c r="C112" s="152" t="s">
        <v>4323</v>
      </c>
      <c r="D112" s="155" t="s">
        <v>4324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4260</v>
      </c>
      <c r="B113" s="151" t="s">
        <v>4314</v>
      </c>
      <c r="C113" s="152" t="s">
        <v>4325</v>
      </c>
      <c r="D113" s="155" t="s">
        <v>4326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4260</v>
      </c>
      <c r="B114" s="151" t="s">
        <v>4314</v>
      </c>
      <c r="C114" s="152" t="s">
        <v>4327</v>
      </c>
      <c r="D114" s="155" t="s">
        <v>4328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4260</v>
      </c>
      <c r="B115" s="151" t="s">
        <v>4314</v>
      </c>
      <c r="C115" s="152" t="s">
        <v>4329</v>
      </c>
      <c r="D115" s="155" t="s">
        <v>4330</v>
      </c>
      <c r="E115" s="158"/>
      <c r="F115" s="161" t="s">
        <v>19</v>
      </c>
      <c r="G115" s="164">
        <f>IF(COUNTIF(H115:AU115,"&lt;&gt;")=0,"",SUMPRODUCT(((Recommendations[ImplStatus]="Implemented")+(Recommendations[ImplStatus]="Compensated"))*ISNUMBER(MATCH(Recommendations[Id],H115:AU115,0)))/COUNTIF(H115:AU115,"&lt;&gt;"))</f>
        <v>0</v>
      </c>
      <c r="H115" s="167" t="s">
        <v>228</v>
      </c>
      <c r="I115" s="167" t="s">
        <v>233</v>
      </c>
      <c r="J115" s="167" t="s">
        <v>237</v>
      </c>
      <c r="K115" s="167" t="s">
        <v>1625</v>
      </c>
      <c r="L115" s="167" t="s">
        <v>1645</v>
      </c>
      <c r="M115" s="167" t="s">
        <v>1650</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4260</v>
      </c>
      <c r="B116" s="151" t="s">
        <v>4314</v>
      </c>
      <c r="C116" s="152" t="s">
        <v>4331</v>
      </c>
      <c r="D116" s="155" t="s">
        <v>4332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4260</v>
      </c>
      <c r="B117" s="151" t="s">
        <v>4314</v>
      </c>
      <c r="C117" s="152" t="s">
        <v>4333</v>
      </c>
      <c r="D117" s="155" t="s">
        <v>4334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4260</v>
      </c>
      <c r="B118" s="151" t="s">
        <v>4314</v>
      </c>
      <c r="C118" s="152" t="s">
        <v>4335</v>
      </c>
      <c r="D118" s="155" t="s">
        <v>4336</v>
      </c>
      <c r="E118" s="158" t="s">
        <v>4337</v>
      </c>
      <c r="F118" s="161" t="s">
        <v>4037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4260</v>
      </c>
      <c r="B119" s="151" t="s">
        <v>4314</v>
      </c>
      <c r="C119" s="152" t="s">
        <v>4338</v>
      </c>
      <c r="D119" s="155" t="s">
        <v>4339</v>
      </c>
      <c r="E119" s="158" t="s">
        <v>4340</v>
      </c>
      <c r="F119" s="161" t="s">
        <v>4037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4260</v>
      </c>
      <c r="B120" s="150" t="s">
        <v>4341</v>
      </c>
      <c r="C120" s="148" t="s">
        <v>4342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4260</v>
      </c>
      <c r="B121" s="151" t="s">
        <v>4341</v>
      </c>
      <c r="C121" s="152" t="s">
        <v>4343</v>
      </c>
      <c r="D121" s="155" t="s">
        <v>4344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4260</v>
      </c>
      <c r="B122" s="151" t="s">
        <v>4341</v>
      </c>
      <c r="C122" s="152" t="s">
        <v>4345</v>
      </c>
      <c r="D122" s="155" t="s">
        <v>4346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4260</v>
      </c>
      <c r="B123" s="151" t="s">
        <v>4341</v>
      </c>
      <c r="C123" s="152" t="s">
        <v>4347</v>
      </c>
      <c r="D123" s="155" t="s">
        <v>4348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4260</v>
      </c>
      <c r="B124" s="151" t="s">
        <v>4341</v>
      </c>
      <c r="C124" s="152" t="s">
        <v>4349</v>
      </c>
      <c r="D124" s="155" t="s">
        <v>4350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4260</v>
      </c>
      <c r="B125" s="151" t="s">
        <v>4341</v>
      </c>
      <c r="C125" s="152" t="s">
        <v>4351</v>
      </c>
      <c r="D125" s="155" t="s">
        <v>4352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4260</v>
      </c>
      <c r="B126" s="151" t="s">
        <v>4341</v>
      </c>
      <c r="C126" s="152" t="s">
        <v>4353</v>
      </c>
      <c r="D126" s="155" t="s">
        <v>4354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4260</v>
      </c>
      <c r="B127" s="151" t="s">
        <v>4341</v>
      </c>
      <c r="C127" s="152" t="s">
        <v>4355</v>
      </c>
      <c r="D127" s="155" t="s">
        <v>4356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4260</v>
      </c>
      <c r="B128" s="151" t="s">
        <v>4341</v>
      </c>
      <c r="C128" s="152" t="s">
        <v>4357</v>
      </c>
      <c r="D128" s="155" t="s">
        <v>4358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4260</v>
      </c>
      <c r="B129" s="151" t="s">
        <v>4341</v>
      </c>
      <c r="C129" s="152" t="s">
        <v>4359</v>
      </c>
      <c r="D129" s="155" t="s">
        <v>4360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4260</v>
      </c>
      <c r="B130" s="151" t="s">
        <v>4341</v>
      </c>
      <c r="C130" s="152" t="s">
        <v>4361</v>
      </c>
      <c r="D130" s="155" t="s">
        <v>4362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4260</v>
      </c>
      <c r="B131" s="151" t="s">
        <v>4341</v>
      </c>
      <c r="C131" s="152" t="s">
        <v>4363</v>
      </c>
      <c r="D131" s="155" t="s">
        <v>4364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4260</v>
      </c>
      <c r="B132" s="151" t="s">
        <v>4341</v>
      </c>
      <c r="C132" s="152" t="s">
        <v>4365</v>
      </c>
      <c r="D132" s="155" t="s">
        <v>4366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4260</v>
      </c>
      <c r="B133" s="150" t="s">
        <v>4367</v>
      </c>
      <c r="C133" s="148" t="s">
        <v>4368</v>
      </c>
      <c r="D133" s="154" t="s">
        <v>4369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4260</v>
      </c>
      <c r="B134" s="151" t="s">
        <v>4367</v>
      </c>
      <c r="C134" s="152" t="s">
        <v>4370</v>
      </c>
      <c r="D134" s="155" t="s">
        <v>4371</v>
      </c>
      <c r="E134" s="158" t="s">
        <v>4372</v>
      </c>
      <c r="F134" s="161" t="s">
        <v>4041</v>
      </c>
      <c r="G134" s="164">
        <f>IF(COUNTIF(H134:AU134,"&lt;&gt;")=0,"",SUMPRODUCT(((Recommendations[ImplStatus]="Implemented")+(Recommendations[ImplStatus]="Compensated"))*ISNUMBER(MATCH(Recommendations[Id],H134:AU134,0)))/COUNTIF(H134:AU134,"&lt;&gt;"))</f>
        <v>0</v>
      </c>
      <c r="H134" s="167" t="s">
        <v>754</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4260</v>
      </c>
      <c r="B135" s="151" t="s">
        <v>4367</v>
      </c>
      <c r="C135" s="152" t="s">
        <v>4373</v>
      </c>
      <c r="D135" s="155" t="s">
        <v>4374</v>
      </c>
      <c r="E135" s="158" t="s">
        <v>4375</v>
      </c>
      <c r="F135" s="161" t="s">
        <v>4041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4260</v>
      </c>
      <c r="B136" s="151" t="s">
        <v>4367</v>
      </c>
      <c r="C136" s="152" t="s">
        <v>4376</v>
      </c>
      <c r="D136" s="155" t="s">
        <v>4377</v>
      </c>
      <c r="E136" s="158" t="s">
        <v>4378</v>
      </c>
      <c r="F136" s="161" t="s">
        <v>4037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4260</v>
      </c>
      <c r="B137" s="151" t="s">
        <v>4367</v>
      </c>
      <c r="C137" s="152" t="s">
        <v>4379</v>
      </c>
      <c r="D137" s="155" t="s">
        <v>4380</v>
      </c>
      <c r="E137" s="158" t="s">
        <v>4381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4260</v>
      </c>
      <c r="B138" s="150" t="s">
        <v>3677</v>
      </c>
      <c r="C138" s="148" t="s">
        <v>4382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4260</v>
      </c>
      <c r="B139" s="151" t="s">
        <v>3677</v>
      </c>
      <c r="C139" s="152" t="s">
        <v>4383</v>
      </c>
      <c r="D139" s="155" t="s">
        <v>4384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4260</v>
      </c>
      <c r="B140" s="151" t="s">
        <v>3677</v>
      </c>
      <c r="C140" s="152" t="s">
        <v>4385</v>
      </c>
      <c r="D140" s="155" t="s">
        <v>4386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4260</v>
      </c>
      <c r="B141" s="150" t="s">
        <v>4387</v>
      </c>
      <c r="C141" s="148" t="s">
        <v>4388</v>
      </c>
      <c r="D141" s="154" t="s">
        <v>4389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4260</v>
      </c>
      <c r="B142" s="151" t="s">
        <v>4387</v>
      </c>
      <c r="C142" s="152" t="s">
        <v>4390</v>
      </c>
      <c r="D142" s="155" t="s">
        <v>4391</v>
      </c>
      <c r="E142" s="158" t="s">
        <v>4392</v>
      </c>
      <c r="F142" s="161" t="s">
        <v>4037</v>
      </c>
      <c r="G142" s="164">
        <f>IF(COUNTIF(H142:AU142,"&lt;&gt;")=0,"",SUMPRODUCT(((Recommendations[ImplStatus]="Implemented")+(Recommendations[ImplStatus]="Compensated"))*ISNUMBER(MATCH(Recommendations[Id],H142:AU142,0)))/COUNTIF(H142:AU142,"&lt;&gt;"))</f>
        <v>0</v>
      </c>
      <c r="H142" s="167" t="s">
        <v>29</v>
      </c>
      <c r="I142" s="167" t="s">
        <v>50</v>
      </c>
      <c r="J142" s="167" t="s">
        <v>55</v>
      </c>
      <c r="K142" s="167" t="s">
        <v>59</v>
      </c>
      <c r="L142" s="167" t="s">
        <v>64</v>
      </c>
      <c r="M142" s="167" t="s">
        <v>69</v>
      </c>
      <c r="N142" s="167" t="s">
        <v>74</v>
      </c>
      <c r="O142" s="167" t="s">
        <v>79</v>
      </c>
      <c r="P142" s="167" t="s">
        <v>84</v>
      </c>
      <c r="Q142" s="167" t="s">
        <v>89</v>
      </c>
      <c r="R142" s="167" t="s">
        <v>94</v>
      </c>
      <c r="S142" s="167" t="s">
        <v>99</v>
      </c>
      <c r="T142" s="167" t="s">
        <v>104</v>
      </c>
      <c r="U142" s="167" t="s">
        <v>114</v>
      </c>
      <c r="V142" s="167" t="s">
        <v>119</v>
      </c>
      <c r="W142" s="167" t="s">
        <v>124</v>
      </c>
      <c r="X142" s="167" t="s">
        <v>129</v>
      </c>
      <c r="Y142" s="167" t="s">
        <v>134</v>
      </c>
      <c r="Z142" s="167" t="s">
        <v>144</v>
      </c>
      <c r="AA142" s="167" t="s">
        <v>149</v>
      </c>
      <c r="AB142" s="167" t="s">
        <v>154</v>
      </c>
      <c r="AC142" s="167" t="s">
        <v>159</v>
      </c>
      <c r="AD142" s="167" t="s">
        <v>164</v>
      </c>
      <c r="AE142" s="167" t="s">
        <v>169</v>
      </c>
      <c r="AF142" s="167" t="s">
        <v>174</v>
      </c>
      <c r="AG142" s="167" t="s">
        <v>179</v>
      </c>
      <c r="AH142" s="167" t="s">
        <v>184</v>
      </c>
      <c r="AI142" s="167" t="s">
        <v>189</v>
      </c>
      <c r="AJ142" s="167" t="s">
        <v>194</v>
      </c>
      <c r="AK142" s="167" t="s">
        <v>199</v>
      </c>
      <c r="AL142" s="167" t="s">
        <v>204</v>
      </c>
      <c r="AM142" s="167" t="s">
        <v>208</v>
      </c>
      <c r="AN142" s="167" t="s">
        <v>213</v>
      </c>
      <c r="AO142" s="167" t="s">
        <v>218</v>
      </c>
      <c r="AP142" s="167" t="s">
        <v>228</v>
      </c>
      <c r="AQ142" s="167" t="s">
        <v>233</v>
      </c>
      <c r="AR142" s="167" t="s">
        <v>237</v>
      </c>
      <c r="AS142" s="167" t="s">
        <v>246</v>
      </c>
      <c r="AT142" s="167" t="s">
        <v>256</v>
      </c>
      <c r="AU142" s="181" t="s">
        <v>266</v>
      </c>
    </row>
    <row r="143" spans="1:47" ht="60" customHeight="1" x14ac:dyDescent="0.35">
      <c r="A143" s="177" t="s">
        <v>4260</v>
      </c>
      <c r="B143" s="151" t="s">
        <v>4387</v>
      </c>
      <c r="C143" s="152" t="s">
        <v>4393</v>
      </c>
      <c r="D143" s="155" t="s">
        <v>4394</v>
      </c>
      <c r="E143" s="158" t="s">
        <v>4395</v>
      </c>
      <c r="F143" s="161" t="s">
        <v>4037</v>
      </c>
      <c r="G143" s="164">
        <f>IF(COUNTIF(H143:AU143,"&lt;&gt;")=0,"",SUMPRODUCT(((Recommendations[ImplStatus]="Implemented")+(Recommendations[ImplStatus]="Compensated"))*ISNUMBER(MATCH(Recommendations[Id],H143:AU143,0)))/COUNTIF(H143:AU143,"&lt;&gt;"))</f>
        <v>0</v>
      </c>
      <c r="H143" s="167" t="s">
        <v>13</v>
      </c>
      <c r="I143" s="167" t="s">
        <v>23</v>
      </c>
      <c r="J143" s="167" t="s">
        <v>251</v>
      </c>
      <c r="K143" s="167" t="s">
        <v>1392</v>
      </c>
      <c r="L143" s="167" t="s">
        <v>1397</v>
      </c>
      <c r="M143" s="167" t="s">
        <v>1815</v>
      </c>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4260</v>
      </c>
      <c r="B144" s="151" t="s">
        <v>4387</v>
      </c>
      <c r="C144" s="152" t="s">
        <v>4396</v>
      </c>
      <c r="D144" s="155" t="s">
        <v>4397</v>
      </c>
      <c r="E144" s="158" t="s">
        <v>4398</v>
      </c>
      <c r="F144" s="161" t="s">
        <v>4041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4260</v>
      </c>
      <c r="B145" s="151" t="s">
        <v>4387</v>
      </c>
      <c r="C145" s="152" t="s">
        <v>4399</v>
      </c>
      <c r="D145" s="155" t="s">
        <v>4400</v>
      </c>
      <c r="E145" s="158" t="s">
        <v>4401</v>
      </c>
      <c r="F145" s="161" t="s">
        <v>4037</v>
      </c>
      <c r="G145" s="164">
        <f>IF(COUNTIF(H145:AU145,"&lt;&gt;")=0,"",SUMPRODUCT(((Recommendations[ImplStatus]="Implemented")+(Recommendations[ImplStatus]="Compensated"))*ISNUMBER(MATCH(Recommendations[Id],H145:AU145,0)))/COUNTIF(H145:AU145,"&lt;&gt;"))</f>
        <v>0</v>
      </c>
      <c r="H145" s="167" t="s">
        <v>34</v>
      </c>
      <c r="I145" s="167" t="s">
        <v>45</v>
      </c>
      <c r="J145" s="167" t="s">
        <v>109</v>
      </c>
      <c r="K145" s="167" t="s">
        <v>139</v>
      </c>
      <c r="L145" s="167" t="s">
        <v>223</v>
      </c>
      <c r="M145" s="167" t="s">
        <v>241</v>
      </c>
      <c r="N145" s="167" t="s">
        <v>261</v>
      </c>
      <c r="O145" s="167" t="s">
        <v>271</v>
      </c>
      <c r="P145" s="167" t="s">
        <v>320</v>
      </c>
      <c r="Q145" s="167" t="s">
        <v>325</v>
      </c>
      <c r="R145" s="167" t="s">
        <v>360</v>
      </c>
      <c r="S145" s="167" t="s">
        <v>405</v>
      </c>
      <c r="T145" s="167" t="s">
        <v>410</v>
      </c>
      <c r="U145" s="167" t="s">
        <v>474</v>
      </c>
      <c r="V145" s="167" t="s">
        <v>478</v>
      </c>
      <c r="W145" s="167" t="s">
        <v>482</v>
      </c>
      <c r="X145" s="167" t="s">
        <v>508</v>
      </c>
      <c r="Y145" s="167" t="s">
        <v>525</v>
      </c>
      <c r="Z145" s="167" t="s">
        <v>530</v>
      </c>
      <c r="AA145" s="167" t="s">
        <v>534</v>
      </c>
      <c r="AB145" s="167" t="s">
        <v>656</v>
      </c>
      <c r="AC145" s="167" t="s">
        <v>660</v>
      </c>
      <c r="AD145" s="167" t="s">
        <v>664</v>
      </c>
      <c r="AE145" s="167" t="s">
        <v>668</v>
      </c>
      <c r="AF145" s="167" t="s">
        <v>696</v>
      </c>
      <c r="AG145" s="167" t="s">
        <v>700</v>
      </c>
      <c r="AH145" s="167" t="s">
        <v>735</v>
      </c>
      <c r="AI145" s="167" t="s">
        <v>759</v>
      </c>
      <c r="AJ145" s="167" t="s">
        <v>764</v>
      </c>
      <c r="AK145" s="167" t="s">
        <v>774</v>
      </c>
      <c r="AL145" s="167" t="s">
        <v>799</v>
      </c>
      <c r="AM145" s="167" t="s">
        <v>824</v>
      </c>
      <c r="AN145" s="167" t="s">
        <v>859</v>
      </c>
      <c r="AO145" s="167" t="s">
        <v>864</v>
      </c>
      <c r="AP145" s="167" t="s">
        <v>873</v>
      </c>
      <c r="AQ145" s="167" t="s">
        <v>903</v>
      </c>
      <c r="AR145" s="167" t="s">
        <v>937</v>
      </c>
      <c r="AS145" s="167" t="s">
        <v>965</v>
      </c>
      <c r="AT145" s="167" t="s">
        <v>999</v>
      </c>
      <c r="AU145" s="181" t="s">
        <v>1097</v>
      </c>
    </row>
    <row r="146" spans="1:47" ht="60" customHeight="1" x14ac:dyDescent="0.35">
      <c r="A146" s="177" t="s">
        <v>4260</v>
      </c>
      <c r="B146" s="151" t="s">
        <v>4387</v>
      </c>
      <c r="C146" s="152" t="s">
        <v>4402</v>
      </c>
      <c r="D146" s="155" t="s">
        <v>4403</v>
      </c>
      <c r="E146" s="158" t="s">
        <v>4404</v>
      </c>
      <c r="F146" s="161" t="s">
        <v>4037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4260</v>
      </c>
      <c r="B147" s="151" t="s">
        <v>4387</v>
      </c>
      <c r="C147" s="152" t="s">
        <v>4405</v>
      </c>
      <c r="D147" s="155" t="s">
        <v>4406</v>
      </c>
      <c r="E147" s="158" t="s">
        <v>4407</v>
      </c>
      <c r="F147" s="161" t="s">
        <v>4037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4260</v>
      </c>
      <c r="B148" s="150" t="s">
        <v>4408</v>
      </c>
      <c r="C148" s="148" t="s">
        <v>4409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4260</v>
      </c>
      <c r="B149" s="151" t="s">
        <v>4408</v>
      </c>
      <c r="C149" s="152" t="s">
        <v>4410</v>
      </c>
      <c r="D149" s="155" t="s">
        <v>4411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4260</v>
      </c>
      <c r="B150" s="151" t="s">
        <v>4408</v>
      </c>
      <c r="C150" s="152" t="s">
        <v>4412</v>
      </c>
      <c r="D150" s="155" t="s">
        <v>4413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4260</v>
      </c>
      <c r="B151" s="151" t="s">
        <v>4408</v>
      </c>
      <c r="C151" s="152" t="s">
        <v>4414</v>
      </c>
      <c r="D151" s="155" t="s">
        <v>4415</v>
      </c>
      <c r="E151" s="158"/>
      <c r="F151" s="161" t="s">
        <v>19</v>
      </c>
      <c r="G151" s="164">
        <f>IF(COUNTIF(H151:AU151,"&lt;&gt;")=0,"",SUMPRODUCT(((Recommendations[ImplStatus]="Implemented")+(Recommendations[ImplStatus]="Compensated"))*ISNUMBER(MATCH(Recommendations[Id],H151:AU151,0)))/COUNTIF(H151:AU151,"&lt;&gt;"))</f>
        <v>0</v>
      </c>
      <c r="H151" s="167" t="s">
        <v>149</v>
      </c>
      <c r="I151" s="167" t="s">
        <v>154</v>
      </c>
      <c r="J151" s="167" t="s">
        <v>159</v>
      </c>
      <c r="K151" s="167" t="s">
        <v>164</v>
      </c>
      <c r="L151" s="167" t="s">
        <v>169</v>
      </c>
      <c r="M151" s="167" t="s">
        <v>503</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4260</v>
      </c>
      <c r="B152" s="151" t="s">
        <v>4408</v>
      </c>
      <c r="C152" s="152" t="s">
        <v>4416</v>
      </c>
      <c r="D152" s="155" t="s">
        <v>4417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4260</v>
      </c>
      <c r="B153" s="151" t="s">
        <v>4408</v>
      </c>
      <c r="C153" s="152" t="s">
        <v>4418</v>
      </c>
      <c r="D153" s="155" t="s">
        <v>4419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4420</v>
      </c>
      <c r="B154" s="149" t="s">
        <v>19</v>
      </c>
      <c r="C154" s="147" t="s">
        <v>4421</v>
      </c>
      <c r="D154" s="153" t="s">
        <v>4422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4420</v>
      </c>
      <c r="B155" s="150" t="s">
        <v>4423</v>
      </c>
      <c r="C155" s="148" t="s">
        <v>4424</v>
      </c>
      <c r="D155" s="154" t="s">
        <v>4425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4420</v>
      </c>
      <c r="B156" s="151" t="s">
        <v>4423</v>
      </c>
      <c r="C156" s="152" t="s">
        <v>4426</v>
      </c>
      <c r="D156" s="155" t="s">
        <v>4427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4420</v>
      </c>
      <c r="B157" s="151" t="s">
        <v>4423</v>
      </c>
      <c r="C157" s="152" t="s">
        <v>4428</v>
      </c>
      <c r="D157" s="155" t="s">
        <v>4429</v>
      </c>
      <c r="E157" s="158" t="s">
        <v>4430</v>
      </c>
      <c r="F157" s="161" t="s">
        <v>4037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4420</v>
      </c>
      <c r="B158" s="151" t="s">
        <v>4423</v>
      </c>
      <c r="C158" s="152" t="s">
        <v>4431</v>
      </c>
      <c r="D158" s="155" t="s">
        <v>4432</v>
      </c>
      <c r="E158" s="158" t="s">
        <v>4433</v>
      </c>
      <c r="F158" s="161" t="s">
        <v>4037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4420</v>
      </c>
      <c r="B159" s="151" t="s">
        <v>4423</v>
      </c>
      <c r="C159" s="152" t="s">
        <v>4434</v>
      </c>
      <c r="D159" s="155" t="s">
        <v>4435</v>
      </c>
      <c r="E159" s="158" t="s">
        <v>4436</v>
      </c>
      <c r="F159" s="161" t="s">
        <v>4037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4420</v>
      </c>
      <c r="B160" s="151" t="s">
        <v>4423</v>
      </c>
      <c r="C160" s="152" t="s">
        <v>4437</v>
      </c>
      <c r="D160" s="155" t="s">
        <v>4438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4420</v>
      </c>
      <c r="B161" s="151" t="s">
        <v>4423</v>
      </c>
      <c r="C161" s="152" t="s">
        <v>4439</v>
      </c>
      <c r="D161" s="155" t="s">
        <v>4440</v>
      </c>
      <c r="E161" s="158" t="s">
        <v>4441</v>
      </c>
      <c r="F161" s="161" t="s">
        <v>4037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4420</v>
      </c>
      <c r="B162" s="151" t="s">
        <v>4423</v>
      </c>
      <c r="C162" s="152" t="s">
        <v>4442</v>
      </c>
      <c r="D162" s="155" t="s">
        <v>4443</v>
      </c>
      <c r="E162" s="158" t="s">
        <v>4444</v>
      </c>
      <c r="F162" s="161" t="s">
        <v>4037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4420</v>
      </c>
      <c r="B163" s="151" t="s">
        <v>4423</v>
      </c>
      <c r="C163" s="152" t="s">
        <v>4445</v>
      </c>
      <c r="D163" s="155" t="s">
        <v>4446</v>
      </c>
      <c r="E163" s="158" t="s">
        <v>4447</v>
      </c>
      <c r="F163" s="161" t="s">
        <v>4037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4420</v>
      </c>
      <c r="B164" s="150" t="s">
        <v>3841</v>
      </c>
      <c r="C164" s="148" t="s">
        <v>4448</v>
      </c>
      <c r="D164" s="154" t="s">
        <v>4449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4420</v>
      </c>
      <c r="B165" s="151" t="s">
        <v>3841</v>
      </c>
      <c r="C165" s="152" t="s">
        <v>4450</v>
      </c>
      <c r="D165" s="155" t="s">
        <v>4451</v>
      </c>
      <c r="E165" s="158" t="s">
        <v>4452</v>
      </c>
      <c r="F165" s="161" t="s">
        <v>4037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4420</v>
      </c>
      <c r="B166" s="151" t="s">
        <v>3841</v>
      </c>
      <c r="C166" s="152" t="s">
        <v>4453</v>
      </c>
      <c r="D166" s="155" t="s">
        <v>4454</v>
      </c>
      <c r="E166" s="158" t="s">
        <v>4455</v>
      </c>
      <c r="F166" s="161" t="s">
        <v>4037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4420</v>
      </c>
      <c r="B167" s="151" t="s">
        <v>3841</v>
      </c>
      <c r="C167" s="152" t="s">
        <v>4456</v>
      </c>
      <c r="D167" s="155" t="s">
        <v>4457</v>
      </c>
      <c r="E167" s="158" t="s">
        <v>4458</v>
      </c>
      <c r="F167" s="161" t="s">
        <v>4037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4420</v>
      </c>
      <c r="B168" s="151" t="s">
        <v>3841</v>
      </c>
      <c r="C168" s="152" t="s">
        <v>4459</v>
      </c>
      <c r="D168" s="155" t="s">
        <v>4460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4420</v>
      </c>
      <c r="B169" s="151" t="s">
        <v>3841</v>
      </c>
      <c r="C169" s="152" t="s">
        <v>4461</v>
      </c>
      <c r="D169" s="155" t="s">
        <v>4462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4420</v>
      </c>
      <c r="B170" s="151" t="s">
        <v>3841</v>
      </c>
      <c r="C170" s="152" t="s">
        <v>4463</v>
      </c>
      <c r="D170" s="155" t="s">
        <v>4464</v>
      </c>
      <c r="E170" s="158" t="s">
        <v>4465</v>
      </c>
      <c r="F170" s="161" t="s">
        <v>4051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4420</v>
      </c>
      <c r="B171" s="151" t="s">
        <v>3841</v>
      </c>
      <c r="C171" s="152" t="s">
        <v>4466</v>
      </c>
      <c r="D171" s="155" t="s">
        <v>4467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4420</v>
      </c>
      <c r="B172" s="151" t="s">
        <v>3841</v>
      </c>
      <c r="C172" s="152" t="s">
        <v>4468</v>
      </c>
      <c r="D172" s="155" t="s">
        <v>4469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4420</v>
      </c>
      <c r="B173" s="151" t="s">
        <v>3841</v>
      </c>
      <c r="C173" s="152" t="s">
        <v>4470</v>
      </c>
      <c r="D173" s="155" t="s">
        <v>4471</v>
      </c>
      <c r="E173" s="158" t="s">
        <v>4472</v>
      </c>
      <c r="F173" s="161" t="s">
        <v>4037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4420</v>
      </c>
      <c r="B174" s="150" t="s">
        <v>4473</v>
      </c>
      <c r="C174" s="148" t="s">
        <v>4474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4420</v>
      </c>
      <c r="B175" s="151" t="s">
        <v>4473</v>
      </c>
      <c r="C175" s="152" t="s">
        <v>4475</v>
      </c>
      <c r="D175" s="155" t="s">
        <v>4476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4420</v>
      </c>
      <c r="B176" s="151" t="s">
        <v>4473</v>
      </c>
      <c r="C176" s="152" t="s">
        <v>4477</v>
      </c>
      <c r="D176" s="155" t="s">
        <v>4478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4420</v>
      </c>
      <c r="B177" s="151" t="s">
        <v>4473</v>
      </c>
      <c r="C177" s="152" t="s">
        <v>4479</v>
      </c>
      <c r="D177" s="155" t="s">
        <v>4480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4420</v>
      </c>
      <c r="B178" s="151" t="s">
        <v>4473</v>
      </c>
      <c r="C178" s="152" t="s">
        <v>4481</v>
      </c>
      <c r="D178" s="155" t="s">
        <v>4482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4420</v>
      </c>
      <c r="B179" s="151" t="s">
        <v>4473</v>
      </c>
      <c r="C179" s="152" t="s">
        <v>4483</v>
      </c>
      <c r="D179" s="155" t="s">
        <v>4484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4485</v>
      </c>
      <c r="B180" s="149" t="s">
        <v>19</v>
      </c>
      <c r="C180" s="147" t="s">
        <v>4486</v>
      </c>
      <c r="D180" s="153" t="s">
        <v>4487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4485</v>
      </c>
      <c r="B181" s="150" t="s">
        <v>4488</v>
      </c>
      <c r="C181" s="148" t="s">
        <v>4489</v>
      </c>
      <c r="D181" s="154" t="s">
        <v>4490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4485</v>
      </c>
      <c r="B182" s="151" t="s">
        <v>4488</v>
      </c>
      <c r="C182" s="152" t="s">
        <v>4491</v>
      </c>
      <c r="D182" s="155" t="s">
        <v>4492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4485</v>
      </c>
      <c r="B183" s="151" t="s">
        <v>4488</v>
      </c>
      <c r="C183" s="152" t="s">
        <v>4493</v>
      </c>
      <c r="D183" s="155" t="s">
        <v>4494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4485</v>
      </c>
      <c r="B184" s="151" t="s">
        <v>4488</v>
      </c>
      <c r="C184" s="152" t="s">
        <v>4495</v>
      </c>
      <c r="D184" s="155" t="s">
        <v>4496</v>
      </c>
      <c r="E184" s="158" t="s">
        <v>4497</v>
      </c>
      <c r="F184" s="161" t="s">
        <v>4037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4485</v>
      </c>
      <c r="B185" s="151" t="s">
        <v>4488</v>
      </c>
      <c r="C185" s="152" t="s">
        <v>4498</v>
      </c>
      <c r="D185" s="155" t="s">
        <v>4499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4485</v>
      </c>
      <c r="B186" s="151" t="s">
        <v>4488</v>
      </c>
      <c r="C186" s="152" t="s">
        <v>4500</v>
      </c>
      <c r="D186" s="155" t="s">
        <v>4501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4485</v>
      </c>
      <c r="B187" s="151" t="s">
        <v>4488</v>
      </c>
      <c r="C187" s="152" t="s">
        <v>4502</v>
      </c>
      <c r="D187" s="155" t="s">
        <v>4503</v>
      </c>
      <c r="E187" s="158" t="s">
        <v>4504</v>
      </c>
      <c r="F187" s="161" t="s">
        <v>4037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4485</v>
      </c>
      <c r="B188" s="151" t="s">
        <v>4488</v>
      </c>
      <c r="C188" s="152" t="s">
        <v>4505</v>
      </c>
      <c r="D188" s="155" t="s">
        <v>4506</v>
      </c>
      <c r="E188" s="158" t="s">
        <v>4507</v>
      </c>
      <c r="F188" s="161" t="s">
        <v>4037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4485</v>
      </c>
      <c r="B189" s="151" t="s">
        <v>4488</v>
      </c>
      <c r="C189" s="152" t="s">
        <v>4508</v>
      </c>
      <c r="D189" s="155" t="s">
        <v>4509</v>
      </c>
      <c r="E189" s="158" t="s">
        <v>4510</v>
      </c>
      <c r="F189" s="161" t="s">
        <v>4037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4485</v>
      </c>
      <c r="B190" s="150" t="s">
        <v>4511</v>
      </c>
      <c r="C190" s="148" t="s">
        <v>4512</v>
      </c>
      <c r="D190" s="154" t="s">
        <v>4513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4485</v>
      </c>
      <c r="B191" s="151" t="s">
        <v>4511</v>
      </c>
      <c r="C191" s="152" t="s">
        <v>4514</v>
      </c>
      <c r="D191" s="155" t="s">
        <v>4515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4485</v>
      </c>
      <c r="B192" s="151" t="s">
        <v>4511</v>
      </c>
      <c r="C192" s="152" t="s">
        <v>4516</v>
      </c>
      <c r="D192" s="155" t="s">
        <v>4517</v>
      </c>
      <c r="E192" s="158" t="s">
        <v>4518</v>
      </c>
      <c r="F192" s="161" t="s">
        <v>4041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4485</v>
      </c>
      <c r="B193" s="151" t="s">
        <v>4511</v>
      </c>
      <c r="C193" s="152" t="s">
        <v>4519</v>
      </c>
      <c r="D193" s="155" t="s">
        <v>4520</v>
      </c>
      <c r="E193" s="158" t="s">
        <v>4521</v>
      </c>
      <c r="F193" s="161" t="s">
        <v>4041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4485</v>
      </c>
      <c r="B194" s="151" t="s">
        <v>4511</v>
      </c>
      <c r="C194" s="152" t="s">
        <v>4522</v>
      </c>
      <c r="D194" s="155" t="s">
        <v>4523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4485</v>
      </c>
      <c r="B195" s="151" t="s">
        <v>4511</v>
      </c>
      <c r="C195" s="152" t="s">
        <v>4524</v>
      </c>
      <c r="D195" s="155" t="s">
        <v>4525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4485</v>
      </c>
      <c r="B196" s="150" t="s">
        <v>4526</v>
      </c>
      <c r="C196" s="148" t="s">
        <v>4527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4485</v>
      </c>
      <c r="B197" s="151" t="s">
        <v>4526</v>
      </c>
      <c r="C197" s="152" t="s">
        <v>4528</v>
      </c>
      <c r="D197" s="155" t="s">
        <v>4529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4485</v>
      </c>
      <c r="B198" s="151" t="s">
        <v>4526</v>
      </c>
      <c r="C198" s="152" t="s">
        <v>4530</v>
      </c>
      <c r="D198" s="155" t="s">
        <v>4531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4485</v>
      </c>
      <c r="B199" s="150" t="s">
        <v>4532</v>
      </c>
      <c r="C199" s="148" t="s">
        <v>4533</v>
      </c>
      <c r="D199" s="154" t="s">
        <v>4534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4485</v>
      </c>
      <c r="B200" s="151" t="s">
        <v>4532</v>
      </c>
      <c r="C200" s="152" t="s">
        <v>4535</v>
      </c>
      <c r="D200" s="155" t="s">
        <v>4536</v>
      </c>
      <c r="E200" s="158" t="s">
        <v>4537</v>
      </c>
      <c r="F200" s="161" t="s">
        <v>4051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4485</v>
      </c>
      <c r="B201" s="151" t="s">
        <v>4532</v>
      </c>
      <c r="C201" s="152" t="s">
        <v>4538</v>
      </c>
      <c r="D201" s="155" t="s">
        <v>4539</v>
      </c>
      <c r="E201" s="158" t="s">
        <v>4540</v>
      </c>
      <c r="F201" s="161" t="s">
        <v>4037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4485</v>
      </c>
      <c r="B202" s="151" t="s">
        <v>4532</v>
      </c>
      <c r="C202" s="152" t="s">
        <v>4541</v>
      </c>
      <c r="D202" s="155" t="s">
        <v>4542</v>
      </c>
      <c r="E202" s="158" t="s">
        <v>4543</v>
      </c>
      <c r="F202" s="161" t="s">
        <v>4037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4485</v>
      </c>
      <c r="B203" s="151" t="s">
        <v>4532</v>
      </c>
      <c r="C203" s="152" t="s">
        <v>4544</v>
      </c>
      <c r="D203" s="155" t="s">
        <v>4545</v>
      </c>
      <c r="E203" s="158" t="s">
        <v>4546</v>
      </c>
      <c r="F203" s="161" t="s">
        <v>4037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4485</v>
      </c>
      <c r="B204" s="151" t="s">
        <v>4532</v>
      </c>
      <c r="C204" s="152" t="s">
        <v>4547</v>
      </c>
      <c r="D204" s="155" t="s">
        <v>4548</v>
      </c>
      <c r="E204" s="158" t="s">
        <v>4549</v>
      </c>
      <c r="F204" s="161" t="s">
        <v>4037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4485</v>
      </c>
      <c r="B205" s="150" t="s">
        <v>4550</v>
      </c>
      <c r="C205" s="148" t="s">
        <v>4551</v>
      </c>
      <c r="D205" s="154" t="s">
        <v>4552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4485</v>
      </c>
      <c r="B206" s="151" t="s">
        <v>4550</v>
      </c>
      <c r="C206" s="152" t="s">
        <v>4553</v>
      </c>
      <c r="D206" s="155" t="s">
        <v>4554</v>
      </c>
      <c r="E206" s="158" t="s">
        <v>4555</v>
      </c>
      <c r="F206" s="161" t="s">
        <v>4041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4485</v>
      </c>
      <c r="B207" s="151" t="s">
        <v>4550</v>
      </c>
      <c r="C207" s="152" t="s">
        <v>4556</v>
      </c>
      <c r="D207" s="155" t="s">
        <v>4557</v>
      </c>
      <c r="E207" s="158" t="s">
        <v>4558</v>
      </c>
      <c r="F207" s="161" t="s">
        <v>4041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4485</v>
      </c>
      <c r="B208" s="151" t="s">
        <v>4550</v>
      </c>
      <c r="C208" s="152" t="s">
        <v>4559</v>
      </c>
      <c r="D208" s="155" t="s">
        <v>4560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4485</v>
      </c>
      <c r="B209" s="150" t="s">
        <v>4561</v>
      </c>
      <c r="C209" s="148" t="s">
        <v>4562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4485</v>
      </c>
      <c r="B210" s="151" t="s">
        <v>4561</v>
      </c>
      <c r="C210" s="152" t="s">
        <v>4563</v>
      </c>
      <c r="D210" s="155" t="s">
        <v>4564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4565</v>
      </c>
      <c r="B211" s="149" t="s">
        <v>19</v>
      </c>
      <c r="C211" s="147" t="s">
        <v>4566</v>
      </c>
      <c r="D211" s="153" t="s">
        <v>4567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4565</v>
      </c>
      <c r="B212" s="150" t="s">
        <v>4568</v>
      </c>
      <c r="C212" s="148" t="s">
        <v>4569</v>
      </c>
      <c r="D212" s="154" t="s">
        <v>4570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4565</v>
      </c>
      <c r="B213" s="151" t="s">
        <v>4568</v>
      </c>
      <c r="C213" s="152" t="s">
        <v>4571</v>
      </c>
      <c r="D213" s="155" t="s">
        <v>4572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4565</v>
      </c>
      <c r="B214" s="151" t="s">
        <v>4568</v>
      </c>
      <c r="C214" s="152" t="s">
        <v>4573</v>
      </c>
      <c r="D214" s="155" t="s">
        <v>4574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4565</v>
      </c>
      <c r="B215" s="151" t="s">
        <v>4568</v>
      </c>
      <c r="C215" s="152" t="s">
        <v>4575</v>
      </c>
      <c r="D215" s="155" t="s">
        <v>4576</v>
      </c>
      <c r="E215" s="158" t="s">
        <v>4577</v>
      </c>
      <c r="F215" s="161" t="s">
        <v>4041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4565</v>
      </c>
      <c r="B216" s="151" t="s">
        <v>4568</v>
      </c>
      <c r="C216" s="152" t="s">
        <v>4578</v>
      </c>
      <c r="D216" s="155" t="s">
        <v>4579</v>
      </c>
      <c r="E216" s="158" t="s">
        <v>4580</v>
      </c>
      <c r="F216" s="161" t="s">
        <v>4037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4565</v>
      </c>
      <c r="B217" s="150" t="s">
        <v>4526</v>
      </c>
      <c r="C217" s="148" t="s">
        <v>4581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4565</v>
      </c>
      <c r="B218" s="151" t="s">
        <v>4526</v>
      </c>
      <c r="C218" s="152" t="s">
        <v>4582</v>
      </c>
      <c r="D218" s="155" t="s">
        <v>4583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4565</v>
      </c>
      <c r="B219" s="151" t="s">
        <v>4526</v>
      </c>
      <c r="C219" s="152" t="s">
        <v>4584</v>
      </c>
      <c r="D219" s="155" t="s">
        <v>4585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4565</v>
      </c>
      <c r="B220" s="150" t="s">
        <v>4586</v>
      </c>
      <c r="C220" s="148" t="s">
        <v>4587</v>
      </c>
      <c r="D220" s="154" t="s">
        <v>4588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4565</v>
      </c>
      <c r="B221" s="151" t="s">
        <v>4586</v>
      </c>
      <c r="C221" s="152" t="s">
        <v>4589</v>
      </c>
      <c r="D221" s="155" t="s">
        <v>4590</v>
      </c>
      <c r="E221" s="158" t="s">
        <v>4591</v>
      </c>
      <c r="F221" s="161" t="s">
        <v>4037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4565</v>
      </c>
      <c r="B222" s="151" t="s">
        <v>4586</v>
      </c>
      <c r="C222" s="152" t="s">
        <v>4592</v>
      </c>
      <c r="D222" s="155" t="s">
        <v>4593</v>
      </c>
      <c r="E222" s="158" t="s">
        <v>4594</v>
      </c>
      <c r="F222" s="161" t="s">
        <v>4037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4565</v>
      </c>
      <c r="B223" s="151" t="s">
        <v>4586</v>
      </c>
      <c r="C223" s="152" t="s">
        <v>4595</v>
      </c>
      <c r="D223" s="155" t="s">
        <v>4596</v>
      </c>
      <c r="E223" s="158" t="s">
        <v>4597</v>
      </c>
      <c r="F223" s="161" t="s">
        <v>4037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4565</v>
      </c>
      <c r="B224" s="151" t="s">
        <v>4586</v>
      </c>
      <c r="C224" s="152" t="s">
        <v>4598</v>
      </c>
      <c r="D224" s="155" t="s">
        <v>4599</v>
      </c>
      <c r="E224" s="158" t="s">
        <v>4600</v>
      </c>
      <c r="F224" s="161" t="s">
        <v>4037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4565</v>
      </c>
      <c r="B225" s="151" t="s">
        <v>4586</v>
      </c>
      <c r="C225" s="152" t="s">
        <v>4601</v>
      </c>
      <c r="D225" s="155" t="s">
        <v>4602</v>
      </c>
      <c r="E225" s="158" t="s">
        <v>4603</v>
      </c>
      <c r="F225" s="161" t="s">
        <v>4037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4565</v>
      </c>
      <c r="B226" s="168" t="s">
        <v>4586</v>
      </c>
      <c r="C226" s="169" t="s">
        <v>4604</v>
      </c>
      <c r="D226" s="170" t="s">
        <v>4605</v>
      </c>
      <c r="E226" s="171" t="s">
        <v>4606</v>
      </c>
      <c r="F226" s="172" t="s">
        <v>4037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2147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IFERROR(INDEX('Recommendations'!$G$2:$G$447, MATCH(H2,'Recommendations'!$A$2:$A$447,0))="Implemented", FALSE))</xm:f>
            <x14:dxf>
              <font>
                <color rgb="FF000000"/>
              </font>
              <fill>
                <patternFill>
                  <bgColor rgb="FF3C7D22"/>
                </patternFill>
              </fill>
            </x14:dxf>
          </x14:cfRule>
          <x14:cfRule type="expression" priority="2" id="{00000000-000E-0000-0700-000002000000}">
            <xm:f>AND(H2&lt;&gt;"", IFERROR(INDEX('Recommendations'!$G$2:$G$447, MATCH(H2,'Recommendations'!$A$2:$A$447,0))="Compensated", FALSE))</xm:f>
            <x14:dxf>
              <font>
                <color rgb="FF000000"/>
              </font>
              <fill>
                <patternFill>
                  <bgColor rgb="FFC6E0B4"/>
                </patternFill>
              </fill>
            </x14:dxf>
          </x14:cfRule>
          <x14:cfRule type="expression" priority="3" id="{00000000-000E-0000-0700-000003000000}">
            <xm:f>AND(H2&lt;&gt;"", IFERROR(INDEX('Recommendations'!$G$2:$G$447, MATCH(H2,'Recommendations'!$A$2:$A$447,0))="Testing", FALSE))</xm:f>
            <x14:dxf>
              <font>
                <color rgb="FF000000"/>
              </font>
              <fill>
                <patternFill>
                  <bgColor rgb="FFFFC000"/>
                </patternFill>
              </fill>
            </x14:dxf>
          </x14:cfRule>
          <x14:cfRule type="expression" priority="4" id="{00000000-000E-0000-0700-000004000000}">
            <xm:f>AND(H2&lt;&gt;"", IFERROR(INDEX('Recommendations'!$G$2:$G$447, MATCH(H2,'Recommendations'!$A$2:$A$447,0))="Failed", FALSE))</xm:f>
            <x14:dxf>
              <font>
                <color rgb="FF000000"/>
              </font>
              <fill>
                <patternFill>
                  <bgColor rgb="FFD82891"/>
                </patternFill>
              </fill>
            </x14:dxf>
          </x14:cfRule>
          <x14:cfRule type="expression" priority="5" id="{00000000-000E-0000-0700-000005000000}">
            <xm:f>AND(H2&lt;&gt;"", IFERROR(INDEX('Recommendations'!$G$2:$G$447, MATCH(H2,'Recommendations'!$A$2:$A$447,0))="Risk Accepted", FALSE))</xm:f>
            <x14:dxf>
              <font>
                <color rgb="FF000000"/>
              </font>
              <fill>
                <patternFill>
                  <bgColor rgb="FFD9D9D9"/>
                </patternFill>
              </fill>
            </x14:dxf>
          </x14:cfRule>
          <x14:cfRule type="expression" priority="6" id="{00000000-000E-0000-0700-000006000000}">
            <xm:f>AND(H2&lt;&gt;"", IFERROR(INDEX('Recommendations'!$G$2:$G$447, MATCH(H2,'Recommendations'!$A$2:$A$447,0))="N/A",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4024</v>
      </c>
      <c r="B1" s="207" t="s">
        <v>4607</v>
      </c>
      <c r="C1" s="207" t="s">
        <v>4608</v>
      </c>
      <c r="D1" s="207" t="s">
        <v>4609</v>
      </c>
      <c r="E1" s="207" t="s">
        <v>3333</v>
      </c>
      <c r="F1" s="207" t="s">
        <v>2392</v>
      </c>
      <c r="G1" s="207" t="s">
        <v>2393</v>
      </c>
      <c r="H1" s="207" t="s">
        <v>2394</v>
      </c>
      <c r="I1" s="207" t="s">
        <v>2395</v>
      </c>
      <c r="J1" s="207" t="s">
        <v>2396</v>
      </c>
      <c r="K1" s="207" t="s">
        <v>2397</v>
      </c>
      <c r="L1" s="207" t="s">
        <v>2398</v>
      </c>
      <c r="M1" s="207" t="s">
        <v>2399</v>
      </c>
      <c r="N1" s="207" t="s">
        <v>2400</v>
      </c>
      <c r="O1" s="207" t="s">
        <v>2401</v>
      </c>
      <c r="P1" s="207" t="s">
        <v>2402</v>
      </c>
      <c r="Q1" s="207" t="s">
        <v>2403</v>
      </c>
      <c r="R1" s="207" t="s">
        <v>2404</v>
      </c>
      <c r="S1" s="207" t="s">
        <v>2405</v>
      </c>
      <c r="T1" s="207" t="s">
        <v>2406</v>
      </c>
      <c r="U1" s="207" t="s">
        <v>2407</v>
      </c>
      <c r="V1" s="207" t="s">
        <v>2408</v>
      </c>
      <c r="W1" s="207" t="s">
        <v>2409</v>
      </c>
      <c r="X1" s="207" t="s">
        <v>2410</v>
      </c>
      <c r="Y1" s="207" t="s">
        <v>2411</v>
      </c>
      <c r="Z1" s="207" t="s">
        <v>2412</v>
      </c>
      <c r="AA1" s="207" t="s">
        <v>2413</v>
      </c>
      <c r="AB1" s="207" t="s">
        <v>2414</v>
      </c>
      <c r="AC1" s="207" t="s">
        <v>2415</v>
      </c>
      <c r="AD1" s="207" t="s">
        <v>2416</v>
      </c>
      <c r="AE1" s="207" t="s">
        <v>2417</v>
      </c>
      <c r="AF1" s="207" t="s">
        <v>2418</v>
      </c>
      <c r="AG1" s="207" t="s">
        <v>2419</v>
      </c>
      <c r="AH1" s="207" t="s">
        <v>2420</v>
      </c>
      <c r="AI1" s="207" t="s">
        <v>2421</v>
      </c>
      <c r="AJ1" s="207" t="s">
        <v>2422</v>
      </c>
      <c r="AK1" s="207" t="s">
        <v>2423</v>
      </c>
      <c r="AL1" s="207" t="s">
        <v>2424</v>
      </c>
      <c r="AM1" s="207" t="s">
        <v>2425</v>
      </c>
      <c r="AN1" s="207" t="s">
        <v>2426</v>
      </c>
      <c r="AO1" s="207" t="s">
        <v>2427</v>
      </c>
      <c r="AP1" s="207" t="s">
        <v>2428</v>
      </c>
      <c r="AQ1" s="207" t="s">
        <v>2429</v>
      </c>
      <c r="AR1" s="207" t="s">
        <v>2430</v>
      </c>
      <c r="AS1" s="207" t="s">
        <v>2431</v>
      </c>
      <c r="AT1" s="208" t="s">
        <v>2432</v>
      </c>
    </row>
    <row r="2" spans="1:46" ht="60" customHeight="1" outlineLevel="1" x14ac:dyDescent="0.35">
      <c r="A2" s="200" t="s">
        <v>2234</v>
      </c>
      <c r="B2" s="186" t="s">
        <v>4610</v>
      </c>
      <c r="C2" s="186"/>
      <c r="D2" s="189" t="s">
        <v>4611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2234</v>
      </c>
      <c r="B3" s="187" t="s">
        <v>4610</v>
      </c>
      <c r="C3" s="188" t="s">
        <v>4612</v>
      </c>
      <c r="D3" s="190" t="s">
        <v>4613</v>
      </c>
      <c r="E3" s="190" t="s">
        <v>4614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2234</v>
      </c>
      <c r="B4" s="187" t="s">
        <v>4610</v>
      </c>
      <c r="C4" s="188" t="s">
        <v>4615</v>
      </c>
      <c r="D4" s="190" t="s">
        <v>4616</v>
      </c>
      <c r="E4" s="190" t="s">
        <v>4617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2234</v>
      </c>
      <c r="B5" s="187" t="s">
        <v>4610</v>
      </c>
      <c r="C5" s="188" t="s">
        <v>4618</v>
      </c>
      <c r="D5" s="190" t="s">
        <v>4619</v>
      </c>
      <c r="E5" s="190" t="s">
        <v>4620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2234</v>
      </c>
      <c r="B6" s="187" t="s">
        <v>4610</v>
      </c>
      <c r="C6" s="188" t="s">
        <v>4621</v>
      </c>
      <c r="D6" s="190" t="s">
        <v>4622</v>
      </c>
      <c r="E6" s="190" t="s">
        <v>4623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2234</v>
      </c>
      <c r="B7" s="187" t="s">
        <v>4610</v>
      </c>
      <c r="C7" s="188" t="s">
        <v>4624</v>
      </c>
      <c r="D7" s="190" t="s">
        <v>4625</v>
      </c>
      <c r="E7" s="190" t="s">
        <v>4626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2234</v>
      </c>
      <c r="B8" s="187" t="s">
        <v>4610</v>
      </c>
      <c r="C8" s="188" t="s">
        <v>4627</v>
      </c>
      <c r="D8" s="190" t="s">
        <v>4628</v>
      </c>
      <c r="E8" s="190" t="s">
        <v>4629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2234</v>
      </c>
      <c r="B9" s="187" t="s">
        <v>4610</v>
      </c>
      <c r="C9" s="188" t="s">
        <v>4630</v>
      </c>
      <c r="D9" s="190" t="s">
        <v>4631</v>
      </c>
      <c r="E9" s="190" t="s">
        <v>4632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2234</v>
      </c>
      <c r="B10" s="187" t="s">
        <v>4610</v>
      </c>
      <c r="C10" s="188" t="s">
        <v>4633</v>
      </c>
      <c r="D10" s="190" t="s">
        <v>4634</v>
      </c>
      <c r="E10" s="190" t="s">
        <v>4635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2234</v>
      </c>
      <c r="B11" s="187" t="s">
        <v>4610</v>
      </c>
      <c r="C11" s="188" t="s">
        <v>4636</v>
      </c>
      <c r="D11" s="190" t="s">
        <v>4637</v>
      </c>
      <c r="E11" s="190" t="s">
        <v>4638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2234</v>
      </c>
      <c r="B12" s="187" t="s">
        <v>4610</v>
      </c>
      <c r="C12" s="188" t="s">
        <v>4639</v>
      </c>
      <c r="D12" s="190" t="s">
        <v>4640</v>
      </c>
      <c r="E12" s="190" t="s">
        <v>4641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2234</v>
      </c>
      <c r="B13" s="187" t="s">
        <v>4610</v>
      </c>
      <c r="C13" s="188" t="s">
        <v>4642</v>
      </c>
      <c r="D13" s="190" t="s">
        <v>4643</v>
      </c>
      <c r="E13" s="190" t="s">
        <v>4644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2234</v>
      </c>
      <c r="B14" s="187" t="s">
        <v>4610</v>
      </c>
      <c r="C14" s="188" t="s">
        <v>4645</v>
      </c>
      <c r="D14" s="190" t="s">
        <v>4646</v>
      </c>
      <c r="E14" s="190" t="s">
        <v>4647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2234</v>
      </c>
      <c r="B15" s="187" t="s">
        <v>4610</v>
      </c>
      <c r="C15" s="188" t="s">
        <v>4648</v>
      </c>
      <c r="D15" s="190" t="s">
        <v>4649</v>
      </c>
      <c r="E15" s="190" t="s">
        <v>4650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2234</v>
      </c>
      <c r="B16" s="187" t="s">
        <v>4610</v>
      </c>
      <c r="C16" s="188" t="s">
        <v>4651</v>
      </c>
      <c r="D16" s="190" t="s">
        <v>4652</v>
      </c>
      <c r="E16" s="190" t="s">
        <v>4653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2234</v>
      </c>
      <c r="B17" s="187" t="s">
        <v>4610</v>
      </c>
      <c r="C17" s="188" t="s">
        <v>4654</v>
      </c>
      <c r="D17" s="190" t="s">
        <v>4655</v>
      </c>
      <c r="E17" s="190" t="s">
        <v>4656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2234</v>
      </c>
      <c r="B18" s="187" t="s">
        <v>4610</v>
      </c>
      <c r="C18" s="188" t="s">
        <v>4657</v>
      </c>
      <c r="D18" s="190" t="s">
        <v>4658</v>
      </c>
      <c r="E18" s="190" t="s">
        <v>4659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2234</v>
      </c>
      <c r="B19" s="186" t="s">
        <v>4660</v>
      </c>
      <c r="C19" s="186"/>
      <c r="D19" s="189" t="s">
        <v>4661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2234</v>
      </c>
      <c r="B20" s="187" t="s">
        <v>4660</v>
      </c>
      <c r="C20" s="188" t="s">
        <v>4662</v>
      </c>
      <c r="D20" s="190" t="s">
        <v>4663</v>
      </c>
      <c r="E20" s="190" t="s">
        <v>4664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2234</v>
      </c>
      <c r="B21" s="187" t="s">
        <v>4660</v>
      </c>
      <c r="C21" s="188" t="s">
        <v>4665</v>
      </c>
      <c r="D21" s="190" t="s">
        <v>4666</v>
      </c>
      <c r="E21" s="190" t="s">
        <v>4667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2234</v>
      </c>
      <c r="B22" s="187" t="s">
        <v>4660</v>
      </c>
      <c r="C22" s="188" t="s">
        <v>4668</v>
      </c>
      <c r="D22" s="190" t="s">
        <v>4669</v>
      </c>
      <c r="E22" s="190" t="s">
        <v>4670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2234</v>
      </c>
      <c r="B23" s="187" t="s">
        <v>4660</v>
      </c>
      <c r="C23" s="188" t="s">
        <v>4671</v>
      </c>
      <c r="D23" s="190" t="s">
        <v>4672</v>
      </c>
      <c r="E23" s="190" t="s">
        <v>4673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2234</v>
      </c>
      <c r="B24" s="187" t="s">
        <v>4660</v>
      </c>
      <c r="C24" s="188" t="s">
        <v>4674</v>
      </c>
      <c r="D24" s="190" t="s">
        <v>4675</v>
      </c>
      <c r="E24" s="190" t="s">
        <v>4676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2234</v>
      </c>
      <c r="B25" s="187" t="s">
        <v>4660</v>
      </c>
      <c r="C25" s="188" t="s">
        <v>4677</v>
      </c>
      <c r="D25" s="190" t="s">
        <v>4678</v>
      </c>
      <c r="E25" s="190" t="s">
        <v>4679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2234</v>
      </c>
      <c r="B26" s="187" t="s">
        <v>4660</v>
      </c>
      <c r="C26" s="188" t="s">
        <v>4680</v>
      </c>
      <c r="D26" s="190" t="s">
        <v>4681</v>
      </c>
      <c r="E26" s="190" t="s">
        <v>4682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2234</v>
      </c>
      <c r="B27" s="187" t="s">
        <v>4660</v>
      </c>
      <c r="C27" s="188" t="s">
        <v>4683</v>
      </c>
      <c r="D27" s="190" t="s">
        <v>4684</v>
      </c>
      <c r="E27" s="190" t="s">
        <v>4685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2234</v>
      </c>
      <c r="B28" s="187" t="s">
        <v>4660</v>
      </c>
      <c r="C28" s="188" t="s">
        <v>4686</v>
      </c>
      <c r="D28" s="190" t="s">
        <v>4687</v>
      </c>
      <c r="E28" s="190" t="s">
        <v>4688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2234</v>
      </c>
      <c r="B29" s="187" t="s">
        <v>4660</v>
      </c>
      <c r="C29" s="188" t="s">
        <v>4689</v>
      </c>
      <c r="D29" s="190" t="s">
        <v>4690</v>
      </c>
      <c r="E29" s="190" t="s">
        <v>4691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2234</v>
      </c>
      <c r="B30" s="187" t="s">
        <v>4660</v>
      </c>
      <c r="C30" s="188" t="s">
        <v>4692</v>
      </c>
      <c r="D30" s="190" t="s">
        <v>4693</v>
      </c>
      <c r="E30" s="190" t="s">
        <v>4694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2234</v>
      </c>
      <c r="B31" s="187" t="s">
        <v>4660</v>
      </c>
      <c r="C31" s="188" t="s">
        <v>4695</v>
      </c>
      <c r="D31" s="190" t="s">
        <v>4696</v>
      </c>
      <c r="E31" s="190" t="s">
        <v>4697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4698</v>
      </c>
      <c r="B32" s="186"/>
      <c r="C32" s="186"/>
      <c r="D32" s="189" t="s">
        <v>4699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4698</v>
      </c>
      <c r="B33" s="187"/>
      <c r="C33" s="188" t="s">
        <v>4700</v>
      </c>
      <c r="D33" s="190" t="s">
        <v>4701</v>
      </c>
      <c r="E33" s="190" t="s">
        <v>4702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4698</v>
      </c>
      <c r="B34" s="187"/>
      <c r="C34" s="188" t="s">
        <v>4703</v>
      </c>
      <c r="D34" s="190" t="s">
        <v>4704</v>
      </c>
      <c r="E34" s="190" t="s">
        <v>4705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4698</v>
      </c>
      <c r="B35" s="187"/>
      <c r="C35" s="188" t="s">
        <v>4706</v>
      </c>
      <c r="D35" s="190" t="s">
        <v>4707</v>
      </c>
      <c r="E35" s="190" t="s">
        <v>4708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4698</v>
      </c>
      <c r="B36" s="186" t="s">
        <v>4709</v>
      </c>
      <c r="C36" s="186"/>
      <c r="D36" s="189" t="s">
        <v>4710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4698</v>
      </c>
      <c r="B37" s="187" t="s">
        <v>4709</v>
      </c>
      <c r="C37" s="188" t="s">
        <v>4711</v>
      </c>
      <c r="D37" s="190" t="s">
        <v>4712</v>
      </c>
      <c r="E37" s="190" t="s">
        <v>4713</v>
      </c>
      <c r="F37" s="192">
        <f>IF(COUNTIF(G37:AT37,"&lt;&gt;")=0,"",SUMPRODUCT(((Recommendations[ImplStatus]="Implemented")+(Recommendations[ImplStatus]="Compensated"))*ISNUMBER(MATCH(Recommendations[Id],G37:AT37,0)))/COUNTIF(G37:AT37,"&lt;&gt;"))</f>
        <v>0</v>
      </c>
      <c r="G37" s="194" t="s">
        <v>744</v>
      </c>
      <c r="H37" s="194" t="s">
        <v>749</v>
      </c>
      <c r="I37" s="194" t="s">
        <v>754</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4698</v>
      </c>
      <c r="B38" s="187" t="s">
        <v>4709</v>
      </c>
      <c r="C38" s="188" t="s">
        <v>4714</v>
      </c>
      <c r="D38" s="190" t="s">
        <v>4715</v>
      </c>
      <c r="E38" s="190" t="s">
        <v>4716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4698</v>
      </c>
      <c r="B39" s="187" t="s">
        <v>4709</v>
      </c>
      <c r="C39" s="188" t="s">
        <v>4717</v>
      </c>
      <c r="D39" s="190" t="s">
        <v>4718</v>
      </c>
      <c r="E39" s="190" t="s">
        <v>4719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4698</v>
      </c>
      <c r="B40" s="187" t="s">
        <v>4709</v>
      </c>
      <c r="C40" s="188" t="s">
        <v>4720</v>
      </c>
      <c r="D40" s="190" t="s">
        <v>4721</v>
      </c>
      <c r="E40" s="190" t="s">
        <v>4722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4698</v>
      </c>
      <c r="B41" s="187" t="s">
        <v>4709</v>
      </c>
      <c r="C41" s="188" t="s">
        <v>4723</v>
      </c>
      <c r="D41" s="190" t="s">
        <v>4724</v>
      </c>
      <c r="E41" s="190" t="s">
        <v>4725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4698</v>
      </c>
      <c r="B42" s="187" t="s">
        <v>4709</v>
      </c>
      <c r="C42" s="188" t="s">
        <v>4726</v>
      </c>
      <c r="D42" s="190" t="s">
        <v>4727</v>
      </c>
      <c r="E42" s="190" t="s">
        <v>4728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4698</v>
      </c>
      <c r="B43" s="187" t="s">
        <v>4709</v>
      </c>
      <c r="C43" s="188" t="s">
        <v>4729</v>
      </c>
      <c r="D43" s="190" t="s">
        <v>4730</v>
      </c>
      <c r="E43" s="190" t="s">
        <v>4731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4698</v>
      </c>
      <c r="B44" s="187" t="s">
        <v>4709</v>
      </c>
      <c r="C44" s="188" t="s">
        <v>4732</v>
      </c>
      <c r="D44" s="190" t="s">
        <v>4733</v>
      </c>
      <c r="E44" s="190" t="s">
        <v>4734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4698</v>
      </c>
      <c r="B45" s="187" t="s">
        <v>4709</v>
      </c>
      <c r="C45" s="188" t="s">
        <v>4735</v>
      </c>
      <c r="D45" s="190" t="s">
        <v>4736</v>
      </c>
      <c r="E45" s="190" t="s">
        <v>4737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4698</v>
      </c>
      <c r="B46" s="187" t="s">
        <v>4709</v>
      </c>
      <c r="C46" s="188" t="s">
        <v>4738</v>
      </c>
      <c r="D46" s="190" t="s">
        <v>4739</v>
      </c>
      <c r="E46" s="190" t="s">
        <v>4740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4698</v>
      </c>
      <c r="B47" s="187" t="s">
        <v>4709</v>
      </c>
      <c r="C47" s="188" t="s">
        <v>4741</v>
      </c>
      <c r="D47" s="190" t="s">
        <v>4742</v>
      </c>
      <c r="E47" s="190" t="s">
        <v>4743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4698</v>
      </c>
      <c r="B48" s="187" t="s">
        <v>4709</v>
      </c>
      <c r="C48" s="188" t="s">
        <v>4744</v>
      </c>
      <c r="D48" s="190" t="s">
        <v>4745</v>
      </c>
      <c r="E48" s="190" t="s">
        <v>4746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4698</v>
      </c>
      <c r="B49" s="187" t="s">
        <v>4709</v>
      </c>
      <c r="C49" s="188" t="s">
        <v>4747</v>
      </c>
      <c r="D49" s="190" t="s">
        <v>4748</v>
      </c>
      <c r="E49" s="190" t="s">
        <v>4749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4698</v>
      </c>
      <c r="B50" s="187" t="s">
        <v>4709</v>
      </c>
      <c r="C50" s="188" t="s">
        <v>4750</v>
      </c>
      <c r="D50" s="190" t="s">
        <v>4751</v>
      </c>
      <c r="E50" s="190" t="s">
        <v>4752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4698</v>
      </c>
      <c r="B51" s="186" t="s">
        <v>4753</v>
      </c>
      <c r="C51" s="186"/>
      <c r="D51" s="189" t="s">
        <v>4754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4698</v>
      </c>
      <c r="B52" s="187" t="s">
        <v>4753</v>
      </c>
      <c r="C52" s="188" t="s">
        <v>4755</v>
      </c>
      <c r="D52" s="190" t="s">
        <v>4756</v>
      </c>
      <c r="E52" s="190" t="s">
        <v>4757</v>
      </c>
      <c r="F52" s="192">
        <f>IF(COUNTIF(G52:AT52,"&lt;&gt;")=0,"",SUMPRODUCT(((Recommendations[ImplStatus]="Implemented")+(Recommendations[ImplStatus]="Compensated"))*ISNUMBER(MATCH(Recommendations[Id],G52:AT52,0)))/COUNTIF(G52:AT52,"&lt;&gt;"))</f>
        <v>0</v>
      </c>
      <c r="G52" s="194" t="s">
        <v>50</v>
      </c>
      <c r="H52" s="194" t="s">
        <v>55</v>
      </c>
      <c r="I52" s="194" t="s">
        <v>59</v>
      </c>
      <c r="J52" s="194" t="s">
        <v>149</v>
      </c>
      <c r="K52" s="194" t="s">
        <v>154</v>
      </c>
      <c r="L52" s="194" t="s">
        <v>159</v>
      </c>
      <c r="M52" s="194" t="s">
        <v>164</v>
      </c>
      <c r="N52" s="194" t="s">
        <v>169</v>
      </c>
      <c r="O52" s="194" t="s">
        <v>174</v>
      </c>
      <c r="P52" s="194" t="s">
        <v>228</v>
      </c>
      <c r="Q52" s="194" t="s">
        <v>233</v>
      </c>
      <c r="R52" s="194" t="s">
        <v>237</v>
      </c>
      <c r="S52" s="194" t="s">
        <v>246</v>
      </c>
      <c r="T52" s="194" t="s">
        <v>256</v>
      </c>
      <c r="U52" s="194" t="s">
        <v>266</v>
      </c>
      <c r="V52" s="194" t="s">
        <v>276</v>
      </c>
      <c r="W52" s="194" t="s">
        <v>281</v>
      </c>
      <c r="X52" s="194" t="s">
        <v>286</v>
      </c>
      <c r="Y52" s="194" t="s">
        <v>291</v>
      </c>
      <c r="Z52" s="194" t="s">
        <v>296</v>
      </c>
      <c r="AA52" s="194" t="s">
        <v>301</v>
      </c>
      <c r="AB52" s="194" t="s">
        <v>306</v>
      </c>
      <c r="AC52" s="194" t="s">
        <v>311</v>
      </c>
      <c r="AD52" s="194" t="s">
        <v>370</v>
      </c>
      <c r="AE52" s="194" t="s">
        <v>400</v>
      </c>
      <c r="AF52" s="194" t="s">
        <v>415</v>
      </c>
      <c r="AG52" s="194" t="s">
        <v>419</v>
      </c>
      <c r="AH52" s="194" t="s">
        <v>424</v>
      </c>
      <c r="AI52" s="194" t="s">
        <v>429</v>
      </c>
      <c r="AJ52" s="194" t="s">
        <v>433</v>
      </c>
      <c r="AK52" s="194" t="s">
        <v>437</v>
      </c>
      <c r="AL52" s="194" t="s">
        <v>441</v>
      </c>
      <c r="AM52" s="194" t="s">
        <v>446</v>
      </c>
      <c r="AN52" s="194" t="s">
        <v>450</v>
      </c>
      <c r="AO52" s="194" t="s">
        <v>454</v>
      </c>
      <c r="AP52" s="194" t="s">
        <v>458</v>
      </c>
      <c r="AQ52" s="194" t="s">
        <v>462</v>
      </c>
      <c r="AR52" s="194" t="s">
        <v>466</v>
      </c>
      <c r="AS52" s="194" t="s">
        <v>470</v>
      </c>
      <c r="AT52" s="204" t="s">
        <v>486</v>
      </c>
    </row>
    <row r="53" spans="1:46" ht="60" customHeight="1" x14ac:dyDescent="0.35">
      <c r="A53" s="201" t="s">
        <v>4698</v>
      </c>
      <c r="B53" s="187" t="s">
        <v>4753</v>
      </c>
      <c r="C53" s="188" t="s">
        <v>4758</v>
      </c>
      <c r="D53" s="190" t="s">
        <v>4759</v>
      </c>
      <c r="E53" s="190" t="s">
        <v>4760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4698</v>
      </c>
      <c r="B54" s="187" t="s">
        <v>4753</v>
      </c>
      <c r="C54" s="188" t="s">
        <v>4761</v>
      </c>
      <c r="D54" s="190" t="s">
        <v>4762</v>
      </c>
      <c r="E54" s="190" t="s">
        <v>4763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4698</v>
      </c>
      <c r="B55" s="187" t="s">
        <v>4753</v>
      </c>
      <c r="C55" s="188" t="s">
        <v>4764</v>
      </c>
      <c r="D55" s="190" t="s">
        <v>4765</v>
      </c>
      <c r="E55" s="190" t="s">
        <v>4766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4698</v>
      </c>
      <c r="B56" s="187" t="s">
        <v>4753</v>
      </c>
      <c r="C56" s="188" t="s">
        <v>4767</v>
      </c>
      <c r="D56" s="190" t="s">
        <v>4768</v>
      </c>
      <c r="E56" s="190" t="s">
        <v>4769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4698</v>
      </c>
      <c r="B57" s="187" t="s">
        <v>4753</v>
      </c>
      <c r="C57" s="188" t="s">
        <v>4770</v>
      </c>
      <c r="D57" s="190" t="s">
        <v>4771</v>
      </c>
      <c r="E57" s="190" t="s">
        <v>4772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4698</v>
      </c>
      <c r="B58" s="187" t="s">
        <v>4753</v>
      </c>
      <c r="C58" s="188" t="s">
        <v>4773</v>
      </c>
      <c r="D58" s="190" t="s">
        <v>4774</v>
      </c>
      <c r="E58" s="190" t="s">
        <v>4775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4698</v>
      </c>
      <c r="B59" s="187" t="s">
        <v>4753</v>
      </c>
      <c r="C59" s="188" t="s">
        <v>4776</v>
      </c>
      <c r="D59" s="190" t="s">
        <v>4777</v>
      </c>
      <c r="E59" s="190" t="s">
        <v>4778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4698</v>
      </c>
      <c r="B60" s="187" t="s">
        <v>4779</v>
      </c>
      <c r="C60" s="188" t="s">
        <v>4780</v>
      </c>
      <c r="D60" s="190" t="s">
        <v>4781</v>
      </c>
      <c r="E60" s="190" t="s">
        <v>4782</v>
      </c>
      <c r="F60" s="192">
        <f>IF(COUNTIF(G60:AT60,"&lt;&gt;")=0,"",SUMPRODUCT(((Recommendations[ImplStatus]="Implemented")+(Recommendations[ImplStatus]="Compensated"))*ISNUMBER(MATCH(Recommendations[Id],G60:AT60,0)))/COUNTIF(G60:AT60,"&lt;&gt;"))</f>
        <v>0</v>
      </c>
      <c r="G60" s="194" t="s">
        <v>1126</v>
      </c>
      <c r="H60" s="194" t="s">
        <v>1135</v>
      </c>
      <c r="I60" s="194" t="s">
        <v>1140</v>
      </c>
      <c r="J60" s="194" t="s">
        <v>1145</v>
      </c>
      <c r="K60" s="194" t="s">
        <v>1150</v>
      </c>
      <c r="L60" s="194" t="s">
        <v>1155</v>
      </c>
      <c r="M60" s="194" t="s">
        <v>1160</v>
      </c>
      <c r="N60" s="194" t="s">
        <v>1165</v>
      </c>
      <c r="O60" s="194" t="s">
        <v>1334</v>
      </c>
      <c r="P60" s="194" t="s">
        <v>1372</v>
      </c>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4698</v>
      </c>
      <c r="B61" s="187" t="s">
        <v>4779</v>
      </c>
      <c r="C61" s="188" t="s">
        <v>4783</v>
      </c>
      <c r="D61" s="190" t="s">
        <v>4784</v>
      </c>
      <c r="E61" s="190" t="s">
        <v>4785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4698</v>
      </c>
      <c r="B62" s="186" t="s">
        <v>4786</v>
      </c>
      <c r="C62" s="186"/>
      <c r="D62" s="189" t="s">
        <v>4787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4698</v>
      </c>
      <c r="B63" s="187" t="s">
        <v>4786</v>
      </c>
      <c r="C63" s="188" t="s">
        <v>4788</v>
      </c>
      <c r="D63" s="190" t="s">
        <v>4789</v>
      </c>
      <c r="E63" s="190" t="s">
        <v>4790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4698</v>
      </c>
      <c r="B64" s="187" t="s">
        <v>4786</v>
      </c>
      <c r="C64" s="188" t="s">
        <v>4791</v>
      </c>
      <c r="D64" s="190" t="s">
        <v>4792</v>
      </c>
      <c r="E64" s="190" t="s">
        <v>4793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4698</v>
      </c>
      <c r="B65" s="187" t="s">
        <v>4786</v>
      </c>
      <c r="C65" s="188" t="s">
        <v>4794</v>
      </c>
      <c r="D65" s="190" t="s">
        <v>4795</v>
      </c>
      <c r="E65" s="190" t="s">
        <v>4796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4698</v>
      </c>
      <c r="B66" s="187" t="s">
        <v>4786</v>
      </c>
      <c r="C66" s="188" t="s">
        <v>4797</v>
      </c>
      <c r="D66" s="190" t="s">
        <v>4798</v>
      </c>
      <c r="E66" s="190" t="s">
        <v>4799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4698</v>
      </c>
      <c r="B67" s="187" t="s">
        <v>4786</v>
      </c>
      <c r="C67" s="188" t="s">
        <v>4800</v>
      </c>
      <c r="D67" s="190" t="s">
        <v>4801</v>
      </c>
      <c r="E67" s="190" t="s">
        <v>4802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4698</v>
      </c>
      <c r="B68" s="187" t="s">
        <v>4786</v>
      </c>
      <c r="C68" s="188" t="s">
        <v>4803</v>
      </c>
      <c r="D68" s="190" t="s">
        <v>4804</v>
      </c>
      <c r="E68" s="190" t="s">
        <v>4805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4698</v>
      </c>
      <c r="B69" s="187" t="s">
        <v>4786</v>
      </c>
      <c r="C69" s="188" t="s">
        <v>4806</v>
      </c>
      <c r="D69" s="190" t="s">
        <v>4807</v>
      </c>
      <c r="E69" s="190" t="s">
        <v>4808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4698</v>
      </c>
      <c r="B70" s="187" t="s">
        <v>4786</v>
      </c>
      <c r="C70" s="188" t="s">
        <v>4809</v>
      </c>
      <c r="D70" s="190" t="s">
        <v>4810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4698</v>
      </c>
      <c r="B71" s="187" t="s">
        <v>4786</v>
      </c>
      <c r="C71" s="188" t="s">
        <v>4811</v>
      </c>
      <c r="D71" s="190" t="s">
        <v>4812</v>
      </c>
      <c r="E71" s="190" t="s">
        <v>4813</v>
      </c>
      <c r="F71" s="192">
        <f>IF(COUNTIF(G71:AT71,"&lt;&gt;")=0,"",SUMPRODUCT(((Recommendations[ImplStatus]="Implemented")+(Recommendations[ImplStatus]="Compensated"))*ISNUMBER(MATCH(Recommendations[Id],G71:AT71,0)))/COUNTIF(G71:AT71,"&lt;&gt;"))</f>
        <v>0</v>
      </c>
      <c r="G71" s="194" t="s">
        <v>13</v>
      </c>
      <c r="H71" s="194" t="s">
        <v>23</v>
      </c>
      <c r="I71" s="194" t="s">
        <v>251</v>
      </c>
      <c r="J71" s="194" t="s">
        <v>1392</v>
      </c>
      <c r="K71" s="194" t="s">
        <v>1397</v>
      </c>
      <c r="L71" s="194" t="s">
        <v>1815</v>
      </c>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4698</v>
      </c>
      <c r="B72" s="187" t="s">
        <v>4786</v>
      </c>
      <c r="C72" s="188" t="s">
        <v>4814</v>
      </c>
      <c r="D72" s="190" t="s">
        <v>4815</v>
      </c>
      <c r="E72" s="190" t="s">
        <v>4816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4698</v>
      </c>
      <c r="B73" s="187" t="s">
        <v>4786</v>
      </c>
      <c r="C73" s="188" t="s">
        <v>4817</v>
      </c>
      <c r="D73" s="190" t="s">
        <v>4818</v>
      </c>
      <c r="E73" s="190" t="s">
        <v>4819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4698</v>
      </c>
      <c r="B74" s="187" t="s">
        <v>4786</v>
      </c>
      <c r="C74" s="188" t="s">
        <v>4820</v>
      </c>
      <c r="D74" s="190" t="s">
        <v>4821</v>
      </c>
      <c r="E74" s="190" t="s">
        <v>4822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4698</v>
      </c>
      <c r="B75" s="187" t="s">
        <v>4786</v>
      </c>
      <c r="C75" s="188" t="s">
        <v>4823</v>
      </c>
      <c r="D75" s="190" t="s">
        <v>4824</v>
      </c>
      <c r="E75" s="190" t="s">
        <v>4825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4698</v>
      </c>
      <c r="B76" s="187" t="s">
        <v>4786</v>
      </c>
      <c r="C76" s="188" t="s">
        <v>4826</v>
      </c>
      <c r="D76" s="190" t="s">
        <v>4827</v>
      </c>
      <c r="E76" s="190" t="s">
        <v>4828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4698</v>
      </c>
      <c r="B77" s="187" t="s">
        <v>4786</v>
      </c>
      <c r="C77" s="188" t="s">
        <v>4829</v>
      </c>
      <c r="D77" s="190" t="s">
        <v>4830</v>
      </c>
      <c r="E77" s="190" t="s">
        <v>4831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4698</v>
      </c>
      <c r="B78" s="187" t="s">
        <v>4786</v>
      </c>
      <c r="C78" s="188" t="s">
        <v>4832</v>
      </c>
      <c r="D78" s="190" t="s">
        <v>4833</v>
      </c>
      <c r="E78" s="190" t="s">
        <v>4834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4698</v>
      </c>
      <c r="B79" s="186" t="s">
        <v>4786</v>
      </c>
      <c r="C79" s="186"/>
      <c r="D79" s="189" t="s">
        <v>4835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4836</v>
      </c>
      <c r="B80" s="187"/>
      <c r="C80" s="188" t="s">
        <v>4837</v>
      </c>
      <c r="D80" s="190" t="s">
        <v>4838</v>
      </c>
      <c r="E80" s="190" t="s">
        <v>4839</v>
      </c>
      <c r="F80" s="192">
        <f>IF(COUNTIF(G80:AT80,"&lt;&gt;")=0,"",SUMPRODUCT(((Recommendations[ImplStatus]="Implemented")+(Recommendations[ImplStatus]="Compensated"))*ISNUMBER(MATCH(Recommendations[Id],G80:AT80,0)))/COUNTIF(G80:AT80,"&lt;&gt;"))</f>
        <v>0</v>
      </c>
      <c r="G80" s="194" t="s">
        <v>980</v>
      </c>
      <c r="H80" s="194" t="s">
        <v>1251</v>
      </c>
      <c r="I80" s="194" t="s">
        <v>1256</v>
      </c>
      <c r="J80" s="194" t="s">
        <v>1319</v>
      </c>
      <c r="K80" s="194" t="s">
        <v>1329</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4836</v>
      </c>
      <c r="B81" s="187"/>
      <c r="C81" s="188" t="s">
        <v>4840</v>
      </c>
      <c r="D81" s="190" t="s">
        <v>4841</v>
      </c>
      <c r="E81" s="190" t="s">
        <v>4842</v>
      </c>
      <c r="F81" s="192">
        <f>IF(COUNTIF(G81:AT81,"&lt;&gt;")=0,"",SUMPRODUCT(((Recommendations[ImplStatus]="Implemented")+(Recommendations[ImplStatus]="Compensated"))*ISNUMBER(MATCH(Recommendations[Id],G81:AT81,0)))/COUNTIF(G81:AT81,"&lt;&gt;"))</f>
        <v>0</v>
      </c>
      <c r="G81" s="194" t="s">
        <v>315</v>
      </c>
      <c r="H81" s="194" t="s">
        <v>975</v>
      </c>
      <c r="I81" s="194" t="s">
        <v>1131</v>
      </c>
      <c r="J81" s="194" t="s">
        <v>1447</v>
      </c>
      <c r="K81" s="194" t="s">
        <v>1561</v>
      </c>
      <c r="L81" s="194" t="s">
        <v>1565</v>
      </c>
      <c r="M81" s="194" t="s">
        <v>1570</v>
      </c>
      <c r="N81" s="194" t="s">
        <v>1575</v>
      </c>
      <c r="O81" s="194" t="s">
        <v>1580</v>
      </c>
      <c r="P81" s="194" t="s">
        <v>1585</v>
      </c>
      <c r="Q81" s="194" t="s">
        <v>1590</v>
      </c>
      <c r="R81" s="194" t="s">
        <v>1615</v>
      </c>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4836</v>
      </c>
      <c r="B82" s="187"/>
      <c r="C82" s="188" t="s">
        <v>4843</v>
      </c>
      <c r="D82" s="190" t="s">
        <v>4844</v>
      </c>
      <c r="E82" s="190" t="s">
        <v>4845</v>
      </c>
      <c r="F82" s="192">
        <f>IF(COUNTIF(G82:AT82,"&lt;&gt;")=0,"",SUMPRODUCT(((Recommendations[ImplStatus]="Implemented")+(Recommendations[ImplStatus]="Compensated"))*ISNUMBER(MATCH(Recommendations[Id],G82:AT82,0)))/COUNTIF(G82:AT82,"&lt;&gt;"))</f>
        <v>0</v>
      </c>
      <c r="G82" s="194" t="s">
        <v>1261</v>
      </c>
      <c r="H82" s="194" t="s">
        <v>1271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4836</v>
      </c>
      <c r="B83" s="187"/>
      <c r="C83" s="188" t="s">
        <v>4846</v>
      </c>
      <c r="D83" s="190" t="s">
        <v>4847</v>
      </c>
      <c r="E83" s="190" t="s">
        <v>4848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4836</v>
      </c>
      <c r="B84" s="186"/>
      <c r="C84" s="186"/>
      <c r="D84" s="189" t="s">
        <v>4849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4850</v>
      </c>
      <c r="B85" s="187"/>
      <c r="C85" s="188" t="s">
        <v>4851</v>
      </c>
      <c r="D85" s="190" t="s">
        <v>4852</v>
      </c>
      <c r="E85" s="190" t="s">
        <v>4853</v>
      </c>
      <c r="F85" s="192">
        <f>IF(COUNTIF(G85:AT85,"&lt;&gt;")=0,"",SUMPRODUCT(((Recommendations[ImplStatus]="Implemented")+(Recommendations[ImplStatus]="Compensated"))*ISNUMBER(MATCH(Recommendations[Id],G85:AT85,0)))/COUNTIF(G85:AT85,"&lt;&gt;"))</f>
        <v>0</v>
      </c>
      <c r="G85" s="194" t="s">
        <v>1412</v>
      </c>
      <c r="H85" s="194" t="s">
        <v>1417</v>
      </c>
      <c r="I85" s="194" t="s">
        <v>1422</v>
      </c>
      <c r="J85" s="194" t="s">
        <v>1427</v>
      </c>
      <c r="K85" s="194" t="s">
        <v>1505</v>
      </c>
      <c r="L85" s="194" t="s">
        <v>1556</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4850</v>
      </c>
      <c r="B86" s="187"/>
      <c r="C86" s="188" t="s">
        <v>4854</v>
      </c>
      <c r="D86" s="190" t="s">
        <v>4855</v>
      </c>
      <c r="E86" s="190" t="s">
        <v>4856</v>
      </c>
      <c r="F86" s="192">
        <f>IF(COUNTIF(G86:AT86,"&lt;&gt;")=0,"",SUMPRODUCT(((Recommendations[ImplStatus]="Implemented")+(Recommendations[ImplStatus]="Compensated"))*ISNUMBER(MATCH(Recommendations[Id],G86:AT86,0)))/COUNTIF(G86:AT86,"&lt;&gt;"))</f>
        <v>0</v>
      </c>
      <c r="G86" s="194" t="s">
        <v>1417</v>
      </c>
      <c r="H86" s="194" t="s">
        <v>1505</v>
      </c>
      <c r="I86" s="194" t="s">
        <v>1556</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4850</v>
      </c>
      <c r="B87" s="187"/>
      <c r="C87" s="188" t="s">
        <v>4857</v>
      </c>
      <c r="D87" s="190" t="s">
        <v>4858</v>
      </c>
      <c r="E87" s="190" t="s">
        <v>4859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4850</v>
      </c>
      <c r="B88" s="187"/>
      <c r="C88" s="188" t="s">
        <v>4860</v>
      </c>
      <c r="D88" s="190" t="s">
        <v>4861</v>
      </c>
      <c r="E88" s="190" t="s">
        <v>4862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4850</v>
      </c>
      <c r="B89" s="187"/>
      <c r="C89" s="188" t="s">
        <v>4863</v>
      </c>
      <c r="D89" s="190" t="s">
        <v>4864</v>
      </c>
      <c r="E89" s="190" t="s">
        <v>4865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4850</v>
      </c>
      <c r="B90" s="186" t="s">
        <v>4866</v>
      </c>
      <c r="C90" s="186"/>
      <c r="D90" s="189" t="s">
        <v>4867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4850</v>
      </c>
      <c r="B91" s="187" t="s">
        <v>4866</v>
      </c>
      <c r="C91" s="188" t="s">
        <v>4868</v>
      </c>
      <c r="D91" s="190" t="s">
        <v>4869</v>
      </c>
      <c r="E91" s="190" t="s">
        <v>4870</v>
      </c>
      <c r="F91" s="192">
        <f>IF(COUNTIF(G91:AT91,"&lt;&gt;")=0,"",SUMPRODUCT(((Recommendations[ImplStatus]="Implemented")+(Recommendations[ImplStatus]="Compensated"))*ISNUMBER(MATCH(Recommendations[Id],G91:AT91,0)))/COUNTIF(G91:AT91,"&lt;&gt;"))</f>
        <v>0</v>
      </c>
      <c r="G91" s="194" t="s">
        <v>1442</v>
      </c>
      <c r="H91" s="194" t="s">
        <v>1461</v>
      </c>
      <c r="I91" s="194" t="s">
        <v>1466</v>
      </c>
      <c r="J91" s="194" t="s">
        <v>1480</v>
      </c>
      <c r="K91" s="194" t="s">
        <v>1485</v>
      </c>
      <c r="L91" s="194" t="s">
        <v>1490</v>
      </c>
      <c r="M91" s="194" t="s">
        <v>1514</v>
      </c>
      <c r="N91" s="194" t="s">
        <v>1524</v>
      </c>
      <c r="O91" s="194" t="s">
        <v>1534</v>
      </c>
      <c r="P91" s="194" t="s">
        <v>1539</v>
      </c>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4850</v>
      </c>
      <c r="B92" s="187" t="s">
        <v>4866</v>
      </c>
      <c r="C92" s="188" t="s">
        <v>4871</v>
      </c>
      <c r="D92" s="190" t="s">
        <v>4872</v>
      </c>
      <c r="E92" s="190" t="s">
        <v>4873</v>
      </c>
      <c r="F92" s="192">
        <f>IF(COUNTIF(G92:AT92,"&lt;&gt;")=0,"",SUMPRODUCT(((Recommendations[ImplStatus]="Implemented")+(Recommendations[ImplStatus]="Compensated"))*ISNUMBER(MATCH(Recommendations[Id],G92:AT92,0)))/COUNTIF(G92:AT92,"&lt;&gt;"))</f>
        <v>0</v>
      </c>
      <c r="G92" s="194" t="s">
        <v>1231</v>
      </c>
      <c r="H92" s="194" t="s">
        <v>1236</v>
      </c>
      <c r="I92" s="194" t="s">
        <v>1295</v>
      </c>
      <c r="J92" s="194" t="s">
        <v>1300</v>
      </c>
      <c r="K92" s="194" t="s">
        <v>1305</v>
      </c>
      <c r="L92" s="194" t="s">
        <v>1324</v>
      </c>
      <c r="M92" s="194" t="s">
        <v>1442</v>
      </c>
      <c r="N92" s="194" t="s">
        <v>1461</v>
      </c>
      <c r="O92" s="194" t="s">
        <v>1466</v>
      </c>
      <c r="P92" s="194" t="s">
        <v>1480</v>
      </c>
      <c r="Q92" s="194" t="s">
        <v>1485</v>
      </c>
      <c r="R92" s="194" t="s">
        <v>1490</v>
      </c>
      <c r="S92" s="194" t="s">
        <v>1509</v>
      </c>
      <c r="T92" s="194" t="s">
        <v>1514</v>
      </c>
      <c r="U92" s="194" t="s">
        <v>1519</v>
      </c>
      <c r="V92" s="194" t="s">
        <v>1524</v>
      </c>
      <c r="W92" s="194" t="s">
        <v>1529</v>
      </c>
      <c r="X92" s="194" t="s">
        <v>1534</v>
      </c>
      <c r="Y92" s="194" t="s">
        <v>1539</v>
      </c>
      <c r="Z92" s="194" t="s">
        <v>1543</v>
      </c>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4866</v>
      </c>
      <c r="C93" s="188" t="s">
        <v>4874</v>
      </c>
      <c r="D93" s="190" t="s">
        <v>4875</v>
      </c>
      <c r="E93" s="190" t="s">
        <v>4876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4866</v>
      </c>
      <c r="C94" s="188" t="s">
        <v>4877</v>
      </c>
      <c r="D94" s="190" t="s">
        <v>4878</v>
      </c>
      <c r="E94" s="190" t="s">
        <v>4879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4866</v>
      </c>
      <c r="C95" s="188" t="s">
        <v>4880</v>
      </c>
      <c r="D95" s="190" t="s">
        <v>4881</v>
      </c>
      <c r="E95" s="190" t="s">
        <v>4882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4866</v>
      </c>
      <c r="C96" s="188" t="s">
        <v>4883</v>
      </c>
      <c r="D96" s="190" t="s">
        <v>4884</v>
      </c>
      <c r="E96" s="190" t="s">
        <v>4885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4866</v>
      </c>
      <c r="C97" s="188" t="s">
        <v>4886</v>
      </c>
      <c r="D97" s="190" t="s">
        <v>4887</v>
      </c>
      <c r="E97" s="190" t="s">
        <v>4888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4866</v>
      </c>
      <c r="C98" s="188" t="s">
        <v>4889</v>
      </c>
      <c r="D98" s="190" t="s">
        <v>4890</v>
      </c>
      <c r="E98" s="190" t="s">
        <v>4891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4892</v>
      </c>
      <c r="C99" s="186"/>
      <c r="D99" s="189" t="s">
        <v>4893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4892</v>
      </c>
      <c r="C100" s="188" t="s">
        <v>4894</v>
      </c>
      <c r="D100" s="190" t="s">
        <v>4895</v>
      </c>
      <c r="E100" s="190" t="s">
        <v>4896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4892</v>
      </c>
      <c r="C101" s="188" t="s">
        <v>4897</v>
      </c>
      <c r="D101" s="190" t="s">
        <v>4898</v>
      </c>
      <c r="E101" s="190" t="s">
        <v>4899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4892</v>
      </c>
      <c r="C102" s="188" t="s">
        <v>4900</v>
      </c>
      <c r="D102" s="190" t="s">
        <v>4901</v>
      </c>
      <c r="E102" s="190" t="s">
        <v>4902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4892</v>
      </c>
      <c r="C103" s="188" t="s">
        <v>4903</v>
      </c>
      <c r="D103" s="190" t="s">
        <v>4904</v>
      </c>
      <c r="E103" s="190" t="s">
        <v>4905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4892</v>
      </c>
      <c r="C104" s="196" t="s">
        <v>4906</v>
      </c>
      <c r="D104" s="197" t="s">
        <v>4907</v>
      </c>
      <c r="E104" s="197" t="s">
        <v>4908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2147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IFERROR(INDEX('Recommendations'!$G$2:$G$447, MATCH(G2,'Recommendations'!$A$2:$A$447,0))="Implemented", FALSE))</xm:f>
            <x14:dxf>
              <font>
                <color rgb="FF000000"/>
              </font>
              <fill>
                <patternFill>
                  <bgColor rgb="FF3C7D22"/>
                </patternFill>
              </fill>
            </x14:dxf>
          </x14:cfRule>
          <x14:cfRule type="expression" priority="2" id="{00000000-000E-0000-0800-000002000000}">
            <xm:f>AND(G2&lt;&gt;"", IFERROR(INDEX('Recommendations'!$G$2:$G$447, MATCH(G2,'Recommendations'!$A$2:$A$447,0))="Compensated", FALSE))</xm:f>
            <x14:dxf>
              <font>
                <color rgb="FF000000"/>
              </font>
              <fill>
                <patternFill>
                  <bgColor rgb="FFC6E0B4"/>
                </patternFill>
              </fill>
            </x14:dxf>
          </x14:cfRule>
          <x14:cfRule type="expression" priority="3" id="{00000000-000E-0000-0800-000003000000}">
            <xm:f>AND(G2&lt;&gt;"", IFERROR(INDEX('Recommendations'!$G$2:$G$447, MATCH(G2,'Recommendations'!$A$2:$A$447,0))="Testing", FALSE))</xm:f>
            <x14:dxf>
              <font>
                <color rgb="FF000000"/>
              </font>
              <fill>
                <patternFill>
                  <bgColor rgb="FFFFC000"/>
                </patternFill>
              </fill>
            </x14:dxf>
          </x14:cfRule>
          <x14:cfRule type="expression" priority="4" id="{00000000-000E-0000-0800-000004000000}">
            <xm:f>AND(G2&lt;&gt;"", IFERROR(INDEX('Recommendations'!$G$2:$G$447, MATCH(G2,'Recommendations'!$A$2:$A$447,0))="Failed", FALSE))</xm:f>
            <x14:dxf>
              <font>
                <color rgb="FF000000"/>
              </font>
              <fill>
                <patternFill>
                  <bgColor rgb="FFD82891"/>
                </patternFill>
              </fill>
            </x14:dxf>
          </x14:cfRule>
          <x14:cfRule type="expression" priority="5" id="{00000000-000E-0000-0800-000005000000}">
            <xm:f>AND(G2&lt;&gt;"", IFERROR(INDEX('Recommendations'!$G$2:$G$447, MATCH(G2,'Recommendations'!$A$2:$A$447,0))="Risk Accepted", FALSE))</xm:f>
            <x14:dxf>
              <font>
                <color rgb="FF000000"/>
              </font>
              <fill>
                <patternFill>
                  <bgColor rgb="FFD9D9D9"/>
                </patternFill>
              </fill>
            </x14:dxf>
          </x14:cfRule>
          <x14:cfRule type="expression" priority="6" id="{00000000-000E-0000-0800-000006000000}">
            <xm:f>AND(G2&lt;&gt;"", IFERROR(INDEX('Recommendations'!$G$2:$G$447, MATCH(G2,'Recommendations'!$A$2:$A$447,0))="N/A",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9 Security Technical Implementation Guide - SHGIR</dc:title>
  <dc:subject>Generated on: 2026-06-08 14:17:20</dc:subject>
  <dc:creator>Anicet Fopa Tchoffo</dc:creator>
  <cp:keywords>Baseline;Hardening;DISA;STIG</cp:keywords>
  <dc:description>Baseline Developed By: Red Hat Inc. and Defense Information Systems Agency (DISA) for the US DoD</dc:description>
  <cp:lastModifiedBy>Anicet Fopa Tchoffo</cp:lastModifiedBy>
  <dcterms:modified xsi:type="dcterms:W3CDTF">2026-06-08T13:17:30Z</dcterms:modified>
  <cp:category>DISA-STIG</cp:category>
  <cp:contentStatus>Draft</cp:contentStatus>
</cp:coreProperties>
</file>