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5CEC9B21D578176F57D4B77EC73CFD1002917C03" xr6:coauthVersionLast="47" xr6:coauthVersionMax="47" xr10:uidLastSave="{7AA02C2D-98A0-467B-9830-9CB144938C2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F72" i="3"/>
  <c r="D80" i="3" s="1"/>
  <c r="E72" i="3"/>
  <c r="D72" i="3"/>
  <c r="C72" i="3"/>
  <c r="E71" i="3"/>
  <c r="D71" i="3"/>
  <c r="C71" i="3"/>
  <c r="W123" i="3" s="1"/>
  <c r="F70" i="3"/>
  <c r="V154"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R155" i="3" l="1"/>
  <c r="R150" i="3"/>
  <c r="R145" i="3"/>
  <c r="R140" i="3"/>
  <c r="R135" i="3"/>
  <c r="R130" i="3"/>
  <c r="R125" i="3"/>
  <c r="D20"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E60" i="3"/>
  <c r="D60" i="3"/>
  <c r="C60" i="3"/>
  <c r="E38" i="3"/>
  <c r="D38" i="3"/>
  <c r="C38" i="3"/>
  <c r="E58" i="3"/>
  <c r="D58" i="3"/>
  <c r="C58" i="3"/>
  <c r="C59" i="3"/>
  <c r="E59" i="3"/>
  <c r="D59" i="3"/>
  <c r="E41" i="3"/>
  <c r="D41" i="3"/>
  <c r="C41" i="3"/>
  <c r="D98" i="3"/>
  <c r="C98" i="3"/>
  <c r="E98" i="3"/>
  <c r="D40" i="3"/>
  <c r="E40" i="3"/>
  <c r="C40" i="3"/>
  <c r="E99" i="3"/>
  <c r="D99" i="3"/>
  <c r="C99" i="3"/>
  <c r="E39" i="3"/>
  <c r="D39" i="3"/>
  <c r="C39" i="3"/>
  <c r="G112" i="3"/>
  <c r="E97" i="3"/>
  <c r="D97" i="3"/>
  <c r="C97" i="3"/>
  <c r="D42" i="3"/>
  <c r="C42" i="3"/>
  <c r="E42" i="3"/>
  <c r="E43" i="3"/>
  <c r="D43" i="3"/>
  <c r="C43" i="3"/>
  <c r="E100" i="3"/>
  <c r="D100" i="3"/>
  <c r="C100" i="3"/>
  <c r="V125" i="3"/>
  <c r="V130" i="3"/>
  <c r="V135" i="3"/>
  <c r="V140" i="3"/>
  <c r="V145" i="3"/>
  <c r="V150" i="3"/>
  <c r="V155" i="3"/>
  <c r="V126" i="3"/>
  <c r="V131" i="3"/>
  <c r="V136" i="3"/>
  <c r="V141" i="3"/>
  <c r="V146" i="3"/>
  <c r="V151" i="3"/>
  <c r="D78" i="3"/>
  <c r="E78" i="3"/>
  <c r="V127" i="3"/>
  <c r="V132" i="3"/>
  <c r="V137" i="3"/>
  <c r="V142" i="3"/>
  <c r="V147" i="3"/>
  <c r="V152" i="3"/>
  <c r="C80" i="3"/>
  <c r="V128" i="3"/>
  <c r="V133" i="3"/>
  <c r="V138" i="3"/>
  <c r="V143" i="3"/>
  <c r="V148" i="3"/>
  <c r="V153" i="3"/>
  <c r="F69" i="3"/>
  <c r="Q123" i="3"/>
  <c r="F71" i="3"/>
  <c r="E80" i="3"/>
  <c r="C81" i="3"/>
  <c r="D81" i="3"/>
  <c r="V129" i="3"/>
  <c r="V134" i="3"/>
  <c r="V139" i="3"/>
  <c r="V144" i="3"/>
  <c r="V149" i="3"/>
  <c r="D79" i="3" l="1"/>
  <c r="X154" i="3"/>
  <c r="X149" i="3"/>
  <c r="X144" i="3"/>
  <c r="X139" i="3"/>
  <c r="X134" i="3"/>
  <c r="X129" i="3"/>
  <c r="E79" i="3"/>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 r="T154" i="3"/>
  <c r="T149" i="3"/>
  <c r="T144" i="3"/>
  <c r="T139" i="3"/>
  <c r="T134" i="3"/>
  <c r="T129" i="3"/>
  <c r="T153" i="3"/>
  <c r="T148" i="3"/>
  <c r="T143" i="3"/>
  <c r="T138" i="3"/>
  <c r="T133" i="3"/>
  <c r="T128" i="3"/>
  <c r="T152" i="3"/>
  <c r="T147" i="3"/>
  <c r="T142" i="3"/>
  <c r="T137" i="3"/>
  <c r="T132" i="3"/>
  <c r="T127" i="3"/>
  <c r="E77" i="3"/>
  <c r="D77" i="3"/>
  <c r="C77" i="3"/>
  <c r="T151" i="3"/>
  <c r="T146" i="3"/>
  <c r="T141" i="3"/>
  <c r="T136" i="3"/>
  <c r="T131" i="3"/>
  <c r="T126" i="3"/>
  <c r="T155" i="3"/>
  <c r="T150" i="3"/>
  <c r="T145" i="3"/>
  <c r="T140" i="3"/>
  <c r="T135" i="3"/>
  <c r="T130" i="3"/>
  <c r="T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OL 9 must be a vendor supported release.</t>
        </r>
      </text>
    </comment>
    <comment ref="J19" authorId="0" shapeId="0" xr:uid="{00000000-0006-0000-0400-000002000000}">
      <text>
        <r>
          <rPr>
            <sz val="11"/>
            <rFont val="Calibri"/>
          </rPr>
          <t>OL 9 must be configured so that a separate file system must be used for user home directories (such as /home or an equivalent).</t>
        </r>
      </text>
    </comment>
    <comment ref="K19" authorId="0" shapeId="0" xr:uid="{00000000-0006-0000-0400-000029000000}">
      <text>
        <r>
          <rPr>
            <sz val="11"/>
            <rFont val="Calibri"/>
          </rPr>
          <t>OL 9 must use a Linux Security Module configured to enforce limits on system services.</t>
        </r>
      </text>
    </comment>
    <comment ref="L19" authorId="0" shapeId="0" xr:uid="{00000000-0006-0000-0400-000003000000}">
      <text>
        <r>
          <rPr>
            <sz val="11"/>
            <rFont val="Calibri"/>
          </rPr>
          <t>OL 9 must be configured to use the shadow file to store only encrypted representations of passwords.</t>
        </r>
      </text>
    </comment>
    <comment ref="M19" authorId="0" shapeId="0" xr:uid="{00000000-0006-0000-0400-000004000000}">
      <text>
        <r>
          <rPr>
            <sz val="11"/>
            <rFont val="Calibri"/>
          </rPr>
          <t>OL 9 must prevent device files from being interpreted on file systems that contain user home directories.</t>
        </r>
      </text>
    </comment>
    <comment ref="N19" authorId="0" shapeId="0" xr:uid="{00000000-0006-0000-0400-000005000000}">
      <text>
        <r>
          <rPr>
            <sz val="11"/>
            <rFont val="Calibri"/>
          </rPr>
          <t>OL 9 must prevent files with the setuid and setgid bit set from being executed on file systems that contain user home directories.</t>
        </r>
      </text>
    </comment>
    <comment ref="O19" authorId="0" shapeId="0" xr:uid="{00000000-0006-0000-0400-000006000000}">
      <text>
        <r>
          <rPr>
            <sz val="11"/>
            <rFont val="Calibri"/>
          </rPr>
          <t>OL 9 must prevent code from being executed on file systems that contain user home directories.</t>
        </r>
      </text>
    </comment>
    <comment ref="P19" authorId="0" shapeId="0" xr:uid="{00000000-0006-0000-0400-000007000000}">
      <text>
        <r>
          <rPr>
            <sz val="11"/>
            <rFont val="Calibri"/>
          </rPr>
          <t>OL 9 must define default permissions for the bash shell.</t>
        </r>
      </text>
    </comment>
    <comment ref="Q19" authorId="0" shapeId="0" xr:uid="{00000000-0006-0000-0400-000008000000}">
      <text>
        <r>
          <rPr>
            <sz val="11"/>
            <rFont val="Calibri"/>
          </rPr>
          <t>OL 9 must define default permissions for the c shell.</t>
        </r>
      </text>
    </comment>
    <comment ref="R19" authorId="0" shapeId="0" xr:uid="{00000000-0006-0000-0400-000009000000}">
      <text>
        <r>
          <rPr>
            <sz val="11"/>
            <rFont val="Calibri"/>
          </rPr>
          <t>OL 9 must define default permissions for the system default profile.</t>
        </r>
      </text>
    </comment>
    <comment ref="S19" authorId="0" shapeId="0" xr:uid="{00000000-0006-0000-0400-00000A000000}">
      <text>
        <r>
          <rPr>
            <sz val="11"/>
            <rFont val="Calibri"/>
          </rPr>
          <t>OL 9 must define default permissions for all authenticated users in such a way that the user can only read and modify their own files.</t>
        </r>
      </text>
    </comment>
    <comment ref="T19" authorId="0" shapeId="0" xr:uid="{00000000-0006-0000-0400-00000B000000}">
      <text>
        <r>
          <rPr>
            <sz val="11"/>
            <rFont val="Calibri"/>
          </rPr>
          <t>OL 9 SSH daemon must perform strict mode checking of home directory configuration files.</t>
        </r>
      </text>
    </comment>
    <comment ref="U19" authorId="0" shapeId="0" xr:uid="{00000000-0006-0000-0400-00000C000000}">
      <text>
        <r>
          <rPr>
            <sz val="11"/>
            <rFont val="Calibri"/>
          </rPr>
          <t>OL 9 system commands must be group-owned by root or a system account.</t>
        </r>
      </text>
    </comment>
    <comment ref="V19" authorId="0" shapeId="0" xr:uid="{00000000-0006-0000-0400-00000D000000}">
      <text>
        <r>
          <rPr>
            <sz val="11"/>
            <rFont val="Calibri"/>
          </rPr>
          <t>OL 9 system commands must be owned by root.</t>
        </r>
      </text>
    </comment>
    <comment ref="W19" authorId="0" shapeId="0" xr:uid="{00000000-0006-0000-0400-00000E000000}">
      <text>
        <r>
          <rPr>
            <sz val="11"/>
            <rFont val="Calibri"/>
          </rPr>
          <t>OL 9 system commands must have mode 755 or less permissive.</t>
        </r>
      </text>
    </comment>
    <comment ref="X19" authorId="0" shapeId="0" xr:uid="{00000000-0006-0000-0400-00000F000000}">
      <text>
        <r>
          <rPr>
            <sz val="11"/>
            <rFont val="Calibri"/>
          </rPr>
          <t>OL 9 must be configured so that a sticky bit must be set on all public directories.</t>
        </r>
      </text>
    </comment>
    <comment ref="Y19" authorId="0" shapeId="0" xr:uid="{00000000-0006-0000-0400-000010000000}">
      <text>
        <r>
          <rPr>
            <sz val="11"/>
            <rFont val="Calibri"/>
          </rPr>
          <t>OL 9 local files and directories must have a valid group owner.</t>
        </r>
      </text>
    </comment>
    <comment ref="Z19" authorId="0" shapeId="0" xr:uid="{00000000-0006-0000-0400-000011000000}">
      <text>
        <r>
          <rPr>
            <sz val="11"/>
            <rFont val="Calibri"/>
          </rPr>
          <t>OL 9 local files and directories must have a valid owner.</t>
        </r>
      </text>
    </comment>
    <comment ref="AA19" authorId="0" shapeId="0" xr:uid="{00000000-0006-0000-0400-000012000000}">
      <text>
        <r>
          <rPr>
            <sz val="11"/>
            <rFont val="Calibri"/>
          </rPr>
          <t>OL 9 local initialization files must have mode 0740 or less permissive.</t>
        </r>
      </text>
    </comment>
    <comment ref="AB19" authorId="0" shapeId="0" xr:uid="{00000000-0006-0000-0400-000013000000}">
      <text>
        <r>
          <rPr>
            <sz val="11"/>
            <rFont val="Calibri"/>
          </rPr>
          <t>OL 9 local interactive user home directories must be group-owned by the home directory owner</t>
        </r>
        <r>
          <rPr>
            <sz val="11"/>
            <color rgb="FF000000"/>
            <rFont val="Calibri"/>
          </rPr>
          <t>'</t>
        </r>
        <r>
          <rPr>
            <sz val="11"/>
            <color rgb="FF000000"/>
            <rFont val="Calibri"/>
          </rPr>
          <t>s primary group.</t>
        </r>
      </text>
    </comment>
    <comment ref="AC19" authorId="0" shapeId="0" xr:uid="{00000000-0006-0000-0400-000014000000}">
      <text>
        <r>
          <rPr>
            <sz val="11"/>
            <rFont val="Calibri"/>
          </rPr>
          <t>OL 9 local interactive user home directories must have mode 0750 or less permissive.</t>
        </r>
      </text>
    </comment>
    <comment ref="AD19" authorId="0" shapeId="0" xr:uid="{00000000-0006-0000-0400-000015000000}">
      <text>
        <r>
          <rPr>
            <sz val="11"/>
            <rFont val="Calibri"/>
          </rPr>
          <t>OL 9 world-writable directories must be owned by root, sys, bin, or an application user.</t>
        </r>
      </text>
    </comment>
    <comment ref="AE19" authorId="0" shapeId="0" xr:uid="{00000000-0006-0000-0400-000016000000}">
      <text>
        <r>
          <rPr>
            <sz val="11"/>
            <rFont val="Calibri"/>
          </rPr>
          <t>OL 9 library directories must be group-owned by root or a system account.</t>
        </r>
      </text>
    </comment>
    <comment ref="AF19" authorId="0" shapeId="0" xr:uid="{00000000-0006-0000-0400-000017000000}">
      <text>
        <r>
          <rPr>
            <sz val="11"/>
            <rFont val="Calibri"/>
          </rPr>
          <t>OL 9 library directories must be owned by root.</t>
        </r>
      </text>
    </comment>
    <comment ref="AG19" authorId="0" shapeId="0" xr:uid="{00000000-0006-0000-0400-000018000000}">
      <text>
        <r>
          <rPr>
            <sz val="11"/>
            <rFont val="Calibri"/>
          </rPr>
          <t>OL 9 library directories must have mode 755 or less permissive.</t>
        </r>
      </text>
    </comment>
    <comment ref="AH19" authorId="0" shapeId="0" xr:uid="{00000000-0006-0000-0400-000019000000}">
      <text>
        <r>
          <rPr>
            <sz val="11"/>
            <rFont val="Calibri"/>
          </rPr>
          <t>OL 9 library files must be group owned by root or a system account.</t>
        </r>
      </text>
    </comment>
    <comment ref="AI19" authorId="0" shapeId="0" xr:uid="{00000000-0006-0000-0400-00001A000000}">
      <text>
        <r>
          <rPr>
            <sz val="11"/>
            <rFont val="Calibri"/>
          </rPr>
          <t>OL 9 library files must be owned by root.</t>
        </r>
      </text>
    </comment>
    <comment ref="AJ19" authorId="0" shapeId="0" xr:uid="{00000000-0006-0000-0400-00001B000000}">
      <text>
        <r>
          <rPr>
            <sz val="11"/>
            <rFont val="Calibri"/>
          </rPr>
          <t>OL 9 library files must have mode 0755 or less permissive.</t>
        </r>
      </text>
    </comment>
    <comment ref="AK19" authorId="0" shapeId="0" xr:uid="{00000000-0006-0000-0400-00001C000000}">
      <text>
        <r>
          <rPr>
            <sz val="11"/>
            <rFont val="Calibri"/>
          </rPr>
          <t>OL 9 /etc/group file must be group-owned by root.</t>
        </r>
      </text>
    </comment>
    <comment ref="AL19" authorId="0" shapeId="0" xr:uid="{00000000-0006-0000-0400-00001D000000}">
      <text>
        <r>
          <rPr>
            <sz val="11"/>
            <rFont val="Calibri"/>
          </rPr>
          <t>OL 9 /etc/group- file must be group-owned by root.</t>
        </r>
      </text>
    </comment>
    <comment ref="AM19" authorId="0" shapeId="0" xr:uid="{00000000-0006-0000-0400-00001E000000}">
      <text>
        <r>
          <rPr>
            <sz val="11"/>
            <rFont val="Calibri"/>
          </rPr>
          <t>OL 9 /etc/group file must be owned by root.</t>
        </r>
      </text>
    </comment>
    <comment ref="AN19" authorId="0" shapeId="0" xr:uid="{00000000-0006-0000-0400-00001F000000}">
      <text>
        <r>
          <rPr>
            <sz val="11"/>
            <rFont val="Calibri"/>
          </rPr>
          <t>OL 9 /etc/group- file must be owned by root.</t>
        </r>
      </text>
    </comment>
    <comment ref="AO19" authorId="0" shapeId="0" xr:uid="{00000000-0006-0000-0400-000020000000}">
      <text>
        <r>
          <rPr>
            <sz val="11"/>
            <rFont val="Calibri"/>
          </rPr>
          <t>OL 9 /etc/group file must have mode 0644 or less permissive to prevent unauthorized access.</t>
        </r>
      </text>
    </comment>
    <comment ref="AP19" authorId="0" shapeId="0" xr:uid="{00000000-0006-0000-0400-000021000000}">
      <text>
        <r>
          <rPr>
            <sz val="11"/>
            <rFont val="Calibri"/>
          </rPr>
          <t>OL 9 /etc/group- file must have mode 0644 or less permissive to prevent unauthorized access.</t>
        </r>
      </text>
    </comment>
    <comment ref="AQ19" authorId="0" shapeId="0" xr:uid="{00000000-0006-0000-0400-000022000000}">
      <text>
        <r>
          <rPr>
            <sz val="11"/>
            <rFont val="Calibri"/>
          </rPr>
          <t>OL 9 /etc/gshadow file must be group-owned by root.</t>
        </r>
      </text>
    </comment>
    <comment ref="AR19" authorId="0" shapeId="0" xr:uid="{00000000-0006-0000-0400-000023000000}">
      <text>
        <r>
          <rPr>
            <sz val="11"/>
            <rFont val="Calibri"/>
          </rPr>
          <t>OL 9 /etc/gshadow- file must be group-owned by root.</t>
        </r>
      </text>
    </comment>
    <comment ref="AS19" authorId="0" shapeId="0" xr:uid="{00000000-0006-0000-0400-000024000000}">
      <text>
        <r>
          <rPr>
            <sz val="11"/>
            <rFont val="Calibri"/>
          </rPr>
          <t>OL 9 /etc/gshadow file must be owned by root.</t>
        </r>
      </text>
    </comment>
    <comment ref="AT19" authorId="0" shapeId="0" xr:uid="{00000000-0006-0000-0400-000025000000}">
      <text>
        <r>
          <rPr>
            <sz val="11"/>
            <rFont val="Calibri"/>
          </rPr>
          <t>OL 9 /etc/gshadow- file must be owned by root.</t>
        </r>
      </text>
    </comment>
    <comment ref="AU19" authorId="0" shapeId="0" xr:uid="{00000000-0006-0000-0400-000026000000}">
      <text>
        <r>
          <rPr>
            <sz val="11"/>
            <rFont val="Calibri"/>
          </rPr>
          <t>OL 9 /etc/gshadow file must have mode 0000 or less permissive to prevent unauthorized access.</t>
        </r>
      </text>
    </comment>
    <comment ref="AV19" authorId="0" shapeId="0" xr:uid="{00000000-0006-0000-0400-000027000000}">
      <text>
        <r>
          <rPr>
            <sz val="11"/>
            <rFont val="Calibri"/>
          </rPr>
          <t>OL 9 /etc/gshadow- file must have mode 0000 or less permissive to prevent unauthorized access.</t>
        </r>
      </text>
    </comment>
    <comment ref="AW19" authorId="0" shapeId="0" xr:uid="{00000000-0006-0000-0400-000028000000}">
      <text>
        <r>
          <rPr>
            <sz val="11"/>
            <rFont val="Calibri"/>
          </rPr>
          <t>OL 9 /etc/passwd file must be group-owned by root.</t>
        </r>
      </text>
    </comment>
    <comment ref="J27" authorId="0" shapeId="0" xr:uid="{00000000-0006-0000-0400-00002A000000}">
      <text>
        <r>
          <rPr>
            <sz val="11"/>
            <rFont val="Calibri"/>
          </rPr>
          <t>OL 9 local disk partitions must implement cryptographic mechanisms to prevent unauthorized disclosure or modification of all information that requires at rest protection.</t>
        </r>
      </text>
    </comment>
    <comment ref="J32" authorId="0" shapeId="0" xr:uid="{00000000-0006-0000-0400-00002B000000}">
      <text>
        <r>
          <rPr>
            <sz val="11"/>
            <rFont val="Calibri"/>
          </rPr>
          <t>OL 9 must use a separate file system for /tmp.</t>
        </r>
      </text>
    </comment>
    <comment ref="K32" authorId="0" shapeId="0" xr:uid="{00000000-0006-0000-0400-00002C000000}">
      <text>
        <r>
          <rPr>
            <sz val="11"/>
            <rFont val="Calibri"/>
          </rPr>
          <t>OL 9 must use a separate file system for /var.</t>
        </r>
      </text>
    </comment>
    <comment ref="L32" authorId="0" shapeId="0" xr:uid="{00000000-0006-0000-0400-00002D000000}">
      <text>
        <r>
          <rPr>
            <sz val="11"/>
            <rFont val="Calibri"/>
          </rPr>
          <t>OL 9 must use a separate file system for /var/log.</t>
        </r>
      </text>
    </comment>
    <comment ref="M32" authorId="0" shapeId="0" xr:uid="{00000000-0006-0000-0400-00002E000000}">
      <text>
        <r>
          <rPr>
            <sz val="11"/>
            <rFont val="Calibri"/>
          </rPr>
          <t>OL 9 must use a separate file system for /var/tmp.</t>
        </r>
      </text>
    </comment>
    <comment ref="N32" authorId="0" shapeId="0" xr:uid="{00000000-0006-0000-0400-00002F000000}">
      <text>
        <r>
          <rPr>
            <sz val="11"/>
            <rFont val="Calibri"/>
          </rPr>
          <t>OL 9 must require authentication to access emergency mode.</t>
        </r>
      </text>
    </comment>
    <comment ref="O32" authorId="0" shapeId="0" xr:uid="{00000000-0006-0000-0400-000030000000}">
      <text>
        <r>
          <rPr>
            <sz val="11"/>
            <rFont val="Calibri"/>
          </rPr>
          <t>OL 9 must require authentication to access single-user mode.</t>
        </r>
      </text>
    </comment>
    <comment ref="P32" authorId="0" shapeId="0" xr:uid="{00000000-0006-0000-0400-000031000000}">
      <text>
        <r>
          <rPr>
            <sz val="11"/>
            <rFont val="Calibri"/>
          </rPr>
          <t>OL 9 must require a unique superuser</t>
        </r>
        <r>
          <rPr>
            <sz val="11"/>
            <color rgb="FF000000"/>
            <rFont val="Calibri"/>
          </rPr>
          <t>'</t>
        </r>
        <r>
          <rPr>
            <sz val="11"/>
            <color rgb="FF000000"/>
            <rFont val="Calibri"/>
          </rPr>
          <t>s name upon booting into single-user and maintenance modes.</t>
        </r>
      </text>
    </comment>
    <comment ref="Q32" authorId="0" shapeId="0" xr:uid="{00000000-0006-0000-0400-000032000000}">
      <text>
        <r>
          <rPr>
            <sz val="11"/>
            <rFont val="Calibri"/>
          </rPr>
          <t>OL 9 must use a Linux Security Module configured to enforce limits on system services.</t>
        </r>
      </text>
    </comment>
    <comment ref="R32" authorId="0" shapeId="0" xr:uid="{00000000-0006-0000-0400-000033000000}">
      <text>
        <r>
          <rPr>
            <sz val="11"/>
            <rFont val="Calibri"/>
          </rPr>
          <t>OL 9 must enable the SELinux targeted policy.</t>
        </r>
      </text>
    </comment>
    <comment ref="S32" authorId="0" shapeId="0" xr:uid="{00000000-0006-0000-0400-000034000000}">
      <text>
        <r>
          <rPr>
            <sz val="11"/>
            <rFont val="Calibri"/>
          </rPr>
          <t>OL 9 must enable FIPS mode.</t>
        </r>
      </text>
    </comment>
    <comment ref="T32" authorId="0" shapeId="0" xr:uid="{00000000-0006-0000-0400-000035000000}">
      <text>
        <r>
          <rPr>
            <sz val="11"/>
            <rFont val="Calibri"/>
          </rPr>
          <t>OL 9 must display the Standard Mandatory DOD Notice and Consent Banner before granting local or remote access to the system via a command line user logon.</t>
        </r>
      </text>
    </comment>
    <comment ref="U32" authorId="0" shapeId="0" xr:uid="{00000000-0006-0000-0400-000036000000}">
      <text>
        <r>
          <rPr>
            <sz val="11"/>
            <rFont val="Calibri"/>
          </rPr>
          <t>OL 9 must have policycoreutils package installed.</t>
        </r>
      </text>
    </comment>
    <comment ref="V32" authorId="0" shapeId="0" xr:uid="{00000000-0006-0000-0400-000037000000}">
      <text>
        <r>
          <rPr>
            <sz val="11"/>
            <rFont val="Calibri"/>
          </rPr>
          <t>OL 9 policycoreutils-python-utils package must be installed.</t>
        </r>
      </text>
    </comment>
    <comment ref="W32" authorId="0" shapeId="0" xr:uid="{00000000-0006-0000-0400-000038000000}">
      <text>
        <r>
          <rPr>
            <sz val="11"/>
            <rFont val="Calibri"/>
          </rPr>
          <t>OL 9 must have the crypto-policies package installed.</t>
        </r>
      </text>
    </comment>
    <comment ref="X32" authorId="0" shapeId="0" xr:uid="{00000000-0006-0000-0400-000039000000}">
      <text>
        <r>
          <rPr>
            <sz val="11"/>
            <rFont val="Calibri"/>
          </rPr>
          <t>OL 9 must implement a FIPS 140-3 compliant systemwide cryptographic policy.</t>
        </r>
      </text>
    </comment>
    <comment ref="Y32" authorId="0" shapeId="0" xr:uid="{00000000-0006-0000-0400-00003A000000}">
      <text>
        <r>
          <rPr>
            <sz val="11"/>
            <rFont val="Calibri"/>
          </rPr>
          <t>OL 9 networked systems must have SSH installed.</t>
        </r>
      </text>
    </comment>
    <comment ref="Z32" authorId="0" shapeId="0" xr:uid="{00000000-0006-0000-0400-00003B000000}">
      <text>
        <r>
          <rPr>
            <sz val="11"/>
            <rFont val="Calibri"/>
          </rPr>
          <t>OL 9 networked systems must have and implement SSH to protect the confidentiality and integrity of transmitted and received information, as well as information during preparation for transmission.</t>
        </r>
      </text>
    </comment>
    <comment ref="AA32" authorId="0" shapeId="0" xr:uid="{00000000-0006-0000-0400-00003C000000}">
      <text>
        <r>
          <rPr>
            <sz val="11"/>
            <rFont val="Calibri"/>
          </rPr>
          <t>OL 9 SSH server must be configured to use only ciphers employing FIPS 140-3 validated cryptographic hash algorithms to protect the confidentiality of SSH server connections.</t>
        </r>
      </text>
    </comment>
    <comment ref="AB32" authorId="0" shapeId="0" xr:uid="{00000000-0006-0000-0400-00003D000000}">
      <text>
        <r>
          <rPr>
            <sz val="11"/>
            <rFont val="Calibri"/>
          </rPr>
          <t>OL 9 SSH server must be configured to use only Message Authentication Codes (MACs) employing FIPS 140-3 validated cryptographic hash algorithms to protect the confidentiality of SSH server connections.</t>
        </r>
      </text>
    </comment>
    <comment ref="AC32" authorId="0" shapeId="0" xr:uid="{00000000-0006-0000-0400-00003E000000}">
      <text>
        <r>
          <rPr>
            <sz val="11"/>
            <rFont val="Calibri"/>
          </rPr>
          <t>OL 9 must display the Standard Mandatory DOD Notice and Consent Banner before granting local or remote access to the system via a SSH logon.</t>
        </r>
      </text>
    </comment>
    <comment ref="AD32" authorId="0" shapeId="0" xr:uid="{00000000-0006-0000-0400-00003F000000}">
      <text>
        <r>
          <rPr>
            <sz val="11"/>
            <rFont val="Calibri"/>
          </rPr>
          <t>OL 9 must have the openssh-clients package installed.</t>
        </r>
      </text>
    </comment>
    <comment ref="AE32" authorId="0" shapeId="0" xr:uid="{00000000-0006-0000-0400-000040000000}">
      <text>
        <r>
          <rPr>
            <sz val="11"/>
            <rFont val="Calibri"/>
          </rPr>
          <t>OL 9 SSH client must be configured to use only DOD-approved encryption ciphers employing FIPS 140-3 validated cryptographic hash algorithms to protect the confidentiality of SSH client connections.</t>
        </r>
      </text>
    </comment>
    <comment ref="AF32" authorId="0" shapeId="0" xr:uid="{00000000-0006-0000-0400-000041000000}">
      <text>
        <r>
          <rPr>
            <sz val="11"/>
            <rFont val="Calibri"/>
          </rPr>
          <t>OL 9 SSH client must be configured to use only DOD-approved Message Authentication Codes (MACs) employing FIPS 140-3 validated cryptographic hash algorithms to protect the confidentiality of SSH client connections.</t>
        </r>
      </text>
    </comment>
    <comment ref="AG32" authorId="0" shapeId="0" xr:uid="{00000000-0006-0000-0400-000042000000}">
      <text>
        <r>
          <rPr>
            <sz val="11"/>
            <rFont val="Calibri"/>
          </rPr>
          <t>OL 9 must use a file integrity tool that is configured to use FIPS 140-3-approved cryptographic hashes for validating file contents and directories.</t>
        </r>
      </text>
    </comment>
    <comment ref="AH32" authorId="0" shapeId="0" xr:uid="{00000000-0006-0000-0400-000043000000}">
      <text>
        <r>
          <rPr>
            <sz val="11"/>
            <rFont val="Calibri"/>
          </rPr>
          <t>OL 9 must have the fapolicy module installed.</t>
        </r>
      </text>
    </comment>
    <comment ref="AI32" authorId="0" shapeId="0" xr:uid="{00000000-0006-0000-0400-000044000000}">
      <text>
        <r>
          <rPr>
            <sz val="11"/>
            <rFont val="Calibri"/>
          </rPr>
          <t>OL 9 must enable the fapolicy module.</t>
        </r>
      </text>
    </comment>
    <comment ref="AJ32" authorId="0" shapeId="0" xr:uid="{00000000-0006-0000-0400-000045000000}">
      <text>
        <r>
          <rPr>
            <sz val="11"/>
            <rFont val="Calibri"/>
          </rPr>
          <t>OL 9 must enable the hardware random number generator entropy gatherer service.</t>
        </r>
      </text>
    </comment>
    <comment ref="AK32" authorId="0" shapeId="0" xr:uid="{00000000-0006-0000-0400-000046000000}">
      <text>
        <r>
          <rPr>
            <sz val="11"/>
            <rFont val="Calibri"/>
          </rPr>
          <t>OL 9 must have the rng-tools package installed.</t>
        </r>
      </text>
    </comment>
    <comment ref="AL32" authorId="0" shapeId="0" xr:uid="{00000000-0006-0000-0400-000047000000}">
      <text>
        <r>
          <rPr>
            <sz val="11"/>
            <rFont val="Calibri"/>
          </rPr>
          <t>OL 9 must have the libreswan package installed.</t>
        </r>
      </text>
    </comment>
    <comment ref="AM32" authorId="0" shapeId="0" xr:uid="{00000000-0006-0000-0400-000048000000}">
      <text>
        <r>
          <rPr>
            <sz val="11"/>
            <rFont val="Calibri"/>
          </rPr>
          <t>OL 9 must check the GPG signature of locally installed software packages before installation.</t>
        </r>
      </text>
    </comment>
    <comment ref="AN32" authorId="0" shapeId="0" xr:uid="{00000000-0006-0000-0400-000049000000}">
      <text>
        <r>
          <rPr>
            <sz val="11"/>
            <rFont val="Calibri"/>
          </rPr>
          <t>OL 9 must check the GPG signature of software packages originating from external software repositories before installation.</t>
        </r>
      </text>
    </comment>
    <comment ref="AO32" authorId="0" shapeId="0" xr:uid="{00000000-0006-0000-0400-00004A000000}">
      <text>
        <r>
          <rPr>
            <sz val="11"/>
            <rFont val="Calibri"/>
          </rPr>
          <t>OL 9 must have GPG signature verification enabled for all software repositories.</t>
        </r>
      </text>
    </comment>
    <comment ref="AP32" authorId="0" shapeId="0" xr:uid="{00000000-0006-0000-0400-00004B000000}">
      <text>
        <r>
          <rPr>
            <sz val="11"/>
            <rFont val="Calibri"/>
          </rPr>
          <t>OL 9 must ensure the password complexity module is enabled in the system-auth file.</t>
        </r>
      </text>
    </comment>
    <comment ref="AQ32" authorId="0" shapeId="0" xr:uid="{00000000-0006-0000-0400-00004C000000}">
      <text>
        <r>
          <rPr>
            <sz val="11"/>
            <rFont val="Calibri"/>
          </rPr>
          <t>OL 9 must ensure the password complexity module in the system-auth file is configured for three retries or less.</t>
        </r>
      </text>
    </comment>
    <comment ref="AR32" authorId="0" shapeId="0" xr:uid="{00000000-0006-0000-0400-00004D000000}">
      <text>
        <r>
          <rPr>
            <sz val="11"/>
            <rFont val="Calibri"/>
          </rPr>
          <t>OL 9 must enforce password complexity by requiring that at least one uppercase character be used.</t>
        </r>
      </text>
    </comment>
    <comment ref="AS32" authorId="0" shapeId="0" xr:uid="{00000000-0006-0000-0400-00004E000000}">
      <text>
        <r>
          <rPr>
            <sz val="11"/>
            <rFont val="Calibri"/>
          </rPr>
          <t>OL 9 must ensure the password complexity module is enabled in the password-auth file.</t>
        </r>
      </text>
    </comment>
    <comment ref="AT32" authorId="0" shapeId="0" xr:uid="{00000000-0006-0000-0400-00004F000000}">
      <text>
        <r>
          <rPr>
            <sz val="11"/>
            <rFont val="Calibri"/>
          </rPr>
          <t>OL 9 must enforce password complexity by requiring that at least one lowercase character be used.</t>
        </r>
      </text>
    </comment>
    <comment ref="AU32" authorId="0" shapeId="0" xr:uid="{00000000-0006-0000-0400-000050000000}">
      <text>
        <r>
          <rPr>
            <sz val="11"/>
            <rFont val="Calibri"/>
          </rPr>
          <t>OL 9 must enforce password complexity by requiring that at least one numeric character be used.</t>
        </r>
      </text>
    </comment>
    <comment ref="AV32" authorId="0" shapeId="0" xr:uid="{00000000-0006-0000-0400-000051000000}">
      <text>
        <r>
          <rPr>
            <sz val="11"/>
            <rFont val="Calibri"/>
          </rPr>
          <t>OL 9 must require the change of at least eight characters when passwords are changed.</t>
        </r>
      </text>
    </comment>
    <comment ref="AW32" authorId="0" shapeId="0" xr:uid="{00000000-0006-0000-0400-000052000000}">
      <text>
        <r>
          <rPr>
            <sz val="11"/>
            <rFont val="Calibri"/>
          </rPr>
          <t>OL 9 must require the maximum number of repeating characters of the same character class be limited to four when passwords are changed.</t>
        </r>
      </text>
    </comment>
    <comment ref="J34" authorId="0" shapeId="0" xr:uid="{00000000-0006-0000-0400-000053000000}">
      <text>
        <r>
          <rPr>
            <sz val="11"/>
            <rFont val="Calibri"/>
          </rPr>
          <t>OL 9 must initiate a session lock for graphical user interfaces when the screensaver is activated.</t>
        </r>
      </text>
    </comment>
    <comment ref="K34" authorId="0" shapeId="0" xr:uid="{00000000-0006-0000-0400-000054000000}">
      <text>
        <r>
          <rPr>
            <sz val="11"/>
            <rFont val="Calibri"/>
          </rPr>
          <t>OL 9 must automatically lock graphical user sessions after 15 minutes of inactivity.</t>
        </r>
      </text>
    </comment>
    <comment ref="L34" authorId="0" shapeId="0" xr:uid="{00000000-0006-0000-0400-000055000000}">
      <text>
        <r>
          <rPr>
            <sz val="11"/>
            <rFont val="Calibri"/>
          </rPr>
          <t>OL 9 must conceal, via the session lock, information previously visible on the display with a publicly viewable image.</t>
        </r>
      </text>
    </comment>
    <comment ref="M34" authorId="0" shapeId="0" xr:uid="{00000000-0006-0000-0400-000056000000}">
      <text>
        <r>
          <rPr>
            <sz val="11"/>
            <rFont val="Calibri"/>
          </rPr>
          <t>OL 9 must prevent a user from overriding the screensaver lock-enabled setting for the graphical user interface.</t>
        </r>
      </text>
    </comment>
    <comment ref="N34" authorId="0" shapeId="0" xr:uid="{00000000-0006-0000-0400-000057000000}">
      <text>
        <r>
          <rPr>
            <sz val="11"/>
            <rFont val="Calibri"/>
          </rPr>
          <t>OL 9 must prevent a user from overriding the session idle-delay setting for the graphical user interface.</t>
        </r>
      </text>
    </comment>
    <comment ref="O34" authorId="0" shapeId="0" xr:uid="{00000000-0006-0000-0400-000058000000}">
      <text>
        <r>
          <rPr>
            <sz val="11"/>
            <rFont val="Calibri"/>
          </rPr>
          <t>OL 9 must prevent a user from overriding the session lock-delay setting for the graphical user interface.</t>
        </r>
      </text>
    </comment>
    <comment ref="P34" authorId="0" shapeId="0" xr:uid="{00000000-0006-0000-0400-000059000000}">
      <text>
        <r>
          <rPr>
            <sz val="11"/>
            <rFont val="Calibri"/>
          </rPr>
          <t>OL 9 must be able to directly initiate a session lock for all connection types using smart card when the smart card is removed.</t>
        </r>
      </text>
    </comment>
    <comment ref="Q34" authorId="0" shapeId="0" xr:uid="{00000000-0006-0000-0400-00005A000000}">
      <text>
        <r>
          <rPr>
            <sz val="11"/>
            <rFont val="Calibri"/>
          </rPr>
          <t>OL 9 must not permit direct logons to the root account using remote access via SSH.</t>
        </r>
      </text>
    </comment>
    <comment ref="R34" authorId="0" shapeId="0" xr:uid="{00000000-0006-0000-0400-00005B000000}">
      <text>
        <r>
          <rPr>
            <sz val="11"/>
            <rFont val="Calibri"/>
          </rPr>
          <t>OL 9 SSH daemon must display the date and time of the last successful account logon upon an SSH logon.</t>
        </r>
      </text>
    </comment>
    <comment ref="S34" authorId="0" shapeId="0" xr:uid="{00000000-0006-0000-0400-00005C000000}">
      <text>
        <r>
          <rPr>
            <sz val="11"/>
            <rFont val="Calibri"/>
          </rPr>
          <t>OL 9 must automatically exit interactive command shell user sessions after 15 minutes of inactivity.</t>
        </r>
      </text>
    </comment>
    <comment ref="T34" authorId="0" shapeId="0" xr:uid="{00000000-0006-0000-0400-00005D000000}">
      <text>
        <r>
          <rPr>
            <sz val="11"/>
            <rFont val="Calibri"/>
          </rPr>
          <t>OL 9 must be configured so that the root account is the only account having unrestricted access to the system.</t>
        </r>
      </text>
    </comment>
    <comment ref="U34" authorId="0" shapeId="0" xr:uid="{00000000-0006-0000-0400-00005E000000}">
      <text>
        <r>
          <rPr>
            <sz val="11"/>
            <rFont val="Calibri"/>
          </rPr>
          <t>OL 9 must terminate idle user sessions.</t>
        </r>
      </text>
    </comment>
    <comment ref="J35" authorId="0" shapeId="0" xr:uid="{00000000-0006-0000-0400-00005F000000}">
      <text>
        <r>
          <rPr>
            <sz val="11"/>
            <rFont val="Calibri"/>
          </rPr>
          <t>OL 9 must have the firewalld package installed.</t>
        </r>
      </text>
    </comment>
    <comment ref="K35" authorId="0" shapeId="0" xr:uid="{00000000-0006-0000-0400-000060000000}">
      <text>
        <r>
          <rPr>
            <sz val="11"/>
            <rFont val="Calibri"/>
          </rPr>
          <t>OL 9 must be configured so that the firewalld service is active.</t>
        </r>
      </text>
    </comment>
    <comment ref="L35" authorId="0" shapeId="0" xr:uid="{00000000-0006-0000-0400-000061000000}">
      <text>
        <r>
          <rPr>
            <sz val="11"/>
            <rFont val="Calibri"/>
          </rPr>
          <t>OL 9 must be configured so that the firewall employs a deny-all, allow-by-exception policy for allowing connections to other systems.</t>
        </r>
      </text>
    </comment>
    <comment ref="M35" authorId="0" shapeId="0" xr:uid="{00000000-0006-0000-0400-000062000000}">
      <text>
        <r>
          <rPr>
            <sz val="11"/>
            <rFont val="Calibri"/>
          </rPr>
          <t>OL 9 network interfaces must not be in promiscuous mode.</t>
        </r>
      </text>
    </comment>
    <comment ref="N35" authorId="0" shapeId="0" xr:uid="{00000000-0006-0000-0400-000063000000}">
      <text>
        <r>
          <rPr>
            <sz val="11"/>
            <rFont val="Calibri"/>
          </rPr>
          <t>OL 9 must not have unauthorized IP tunnels configured.</t>
        </r>
      </text>
    </comment>
    <comment ref="J39" authorId="0" shapeId="0" xr:uid="{00000000-0006-0000-0400-000064000000}">
      <text>
        <r>
          <rPr>
            <sz val="11"/>
            <rFont val="Calibri"/>
          </rPr>
          <t>OL 9 must be configured so that the graphical display manager is not the default target unless approved.</t>
        </r>
      </text>
    </comment>
    <comment ref="K39" authorId="0" shapeId="0" xr:uid="{00000000-0006-0000-0400-000065000000}">
      <text>
        <r>
          <rPr>
            <sz val="11"/>
            <rFont val="Calibri"/>
          </rPr>
          <t>OL 9 must be configured to disable the Asynchronous Transfer Mode (ATM) kernel module.</t>
        </r>
      </text>
    </comment>
    <comment ref="L39" authorId="0" shapeId="0" xr:uid="{00000000-0006-0000-0400-000066000000}">
      <text>
        <r>
          <rPr>
            <sz val="11"/>
            <rFont val="Calibri"/>
          </rPr>
          <t>OL 9 must be configured to disable the Controller Area Network (CAN) kernel module.</t>
        </r>
      </text>
    </comment>
    <comment ref="M39" authorId="0" shapeId="0" xr:uid="{00000000-0006-0000-0400-000067000000}">
      <text>
        <r>
          <rPr>
            <sz val="11"/>
            <rFont val="Calibri"/>
          </rPr>
          <t>OL 9 must be configured to disable the FireWire kernel module.</t>
        </r>
      </text>
    </comment>
    <comment ref="N39" authorId="0" shapeId="0" xr:uid="{00000000-0006-0000-0400-000068000000}">
      <text>
        <r>
          <rPr>
            <sz val="11"/>
            <rFont val="Calibri"/>
          </rPr>
          <t>OL 9 must disable the Stream Control Transmission Protocol (SCTP) kernel module.</t>
        </r>
      </text>
    </comment>
    <comment ref="O39" authorId="0" shapeId="0" xr:uid="{00000000-0006-0000-0400-000069000000}">
      <text>
        <r>
          <rPr>
            <sz val="11"/>
            <rFont val="Calibri"/>
          </rPr>
          <t>OL 9 must disable the Transparent Inter Process Communication (TIPC) kernel module.</t>
        </r>
      </text>
    </comment>
    <comment ref="P39" authorId="0" shapeId="0" xr:uid="{00000000-0006-0000-0400-00006A000000}">
      <text>
        <r>
          <rPr>
            <sz val="11"/>
            <rFont val="Calibri"/>
          </rPr>
          <t>OL 9 must disable mounting of cramfs.</t>
        </r>
      </text>
    </comment>
    <comment ref="Q39" authorId="0" shapeId="0" xr:uid="{00000000-0006-0000-0400-00006B000000}">
      <text>
        <r>
          <rPr>
            <sz val="11"/>
            <rFont val="Calibri"/>
          </rPr>
          <t>OL 9 Bluetooth must be disabled.</t>
        </r>
      </text>
    </comment>
    <comment ref="R39" authorId="0" shapeId="0" xr:uid="{00000000-0006-0000-0400-00006C000000}">
      <text>
        <r>
          <rPr>
            <sz val="11"/>
            <rFont val="Calibri"/>
          </rPr>
          <t>OL 9 must be configured to disable USB mass storage.</t>
        </r>
      </text>
    </comment>
    <comment ref="S39" authorId="0" shapeId="0" xr:uid="{00000000-0006-0000-0400-00006D000000}">
      <text>
        <r>
          <rPr>
            <sz val="11"/>
            <rFont val="Calibri"/>
          </rPr>
          <t>OL 9 must not have the nfs-utils package installed.</t>
        </r>
      </text>
    </comment>
    <comment ref="T39" authorId="0" shapeId="0" xr:uid="{00000000-0006-0000-0400-00006E000000}">
      <text>
        <r>
          <rPr>
            <sz val="11"/>
            <rFont val="Calibri"/>
          </rPr>
          <t>OL 9 must not install packages from the Extra Packages for Enterprise Linux (EPEL) repository.</t>
        </r>
      </text>
    </comment>
    <comment ref="U39" authorId="0" shapeId="0" xr:uid="{00000000-0006-0000-0400-00006F000000}">
      <text>
        <r>
          <rPr>
            <sz val="11"/>
            <rFont val="Calibri"/>
          </rPr>
          <t>OL 9 must not have the telnet-server package installed.</t>
        </r>
      </text>
    </comment>
    <comment ref="V39" authorId="0" shapeId="0" xr:uid="{00000000-0006-0000-0400-000070000000}">
      <text>
        <r>
          <rPr>
            <sz val="11"/>
            <rFont val="Calibri"/>
          </rPr>
          <t>OL 9 must not have the gssproxy package installed.</t>
        </r>
      </text>
    </comment>
    <comment ref="W39" authorId="0" shapeId="0" xr:uid="{00000000-0006-0000-0400-000071000000}">
      <text>
        <r>
          <rPr>
            <sz val="11"/>
            <rFont val="Calibri"/>
          </rPr>
          <t>OL 9 must not have the iprutils package installed.</t>
        </r>
      </text>
    </comment>
    <comment ref="X39" authorId="0" shapeId="0" xr:uid="{00000000-0006-0000-0400-000072000000}">
      <text>
        <r>
          <rPr>
            <sz val="11"/>
            <rFont val="Calibri"/>
          </rPr>
          <t>OL 9 must not have the tuned package installed.</t>
        </r>
      </text>
    </comment>
    <comment ref="Y39" authorId="0" shapeId="0" xr:uid="{00000000-0006-0000-0400-000073000000}">
      <text>
        <r>
          <rPr>
            <sz val="11"/>
            <rFont val="Calibri"/>
          </rPr>
          <t>OL 9 must not have a File Transfer Protocol (FTP) server package installed.</t>
        </r>
      </text>
    </comment>
    <comment ref="Z39" authorId="0" shapeId="0" xr:uid="{00000000-0006-0000-0400-000074000000}">
      <text>
        <r>
          <rPr>
            <sz val="11"/>
            <rFont val="Calibri"/>
          </rPr>
          <t>OL 9 must not have a Trivial File Transfer Protocol (TFTP) server package installed.</t>
        </r>
      </text>
    </comment>
    <comment ref="AA39" authorId="0" shapeId="0" xr:uid="{00000000-0006-0000-0400-000075000000}">
      <text>
        <r>
          <rPr>
            <sz val="11"/>
            <rFont val="Calibri"/>
          </rPr>
          <t>OL 9 must have the s-nail package installed.</t>
        </r>
      </text>
    </comment>
    <comment ref="AB39" authorId="0" shapeId="0" xr:uid="{00000000-0006-0000-0400-000076000000}">
      <text>
        <r>
          <rPr>
            <sz val="11"/>
            <rFont val="Calibri"/>
          </rPr>
          <t>OL 9 must have the USBGuard package installed.</t>
        </r>
      </text>
    </comment>
    <comment ref="AC39" authorId="0" shapeId="0" xr:uid="{00000000-0006-0000-0400-000077000000}">
      <text>
        <r>
          <rPr>
            <sz val="11"/>
            <rFont val="Calibri"/>
          </rPr>
          <t>OL 9 must enable the USBGuard package.</t>
        </r>
      </text>
    </comment>
    <comment ref="AD39" authorId="0" shapeId="0" xr:uid="{00000000-0006-0000-0400-000078000000}">
      <text>
        <r>
          <rPr>
            <sz val="11"/>
            <rFont val="Calibri"/>
          </rPr>
          <t>OL 9 must remove all software components after updated versions have been installed.</t>
        </r>
      </text>
    </comment>
    <comment ref="AE39" authorId="0" shapeId="0" xr:uid="{00000000-0006-0000-0400-000079000000}">
      <text>
        <r>
          <rPr>
            <sz val="11"/>
            <rFont val="Calibri"/>
          </rPr>
          <t>OL 9 file system automount function must be disabled unless required.</t>
        </r>
      </text>
    </comment>
    <comment ref="AF39" authorId="0" shapeId="0" xr:uid="{00000000-0006-0000-0400-00007A000000}">
      <text>
        <r>
          <rPr>
            <sz val="11"/>
            <rFont val="Calibri"/>
          </rPr>
          <t>OL 9 must prevent files with the setuid and setgid bit set from being executed on file systems that are imported via Network File System (NFS).</t>
        </r>
      </text>
    </comment>
    <comment ref="AG39" authorId="0" shapeId="0" xr:uid="{00000000-0006-0000-0400-00007B000000}">
      <text>
        <r>
          <rPr>
            <sz val="11"/>
            <rFont val="Calibri"/>
          </rPr>
          <t>OL 9 must prevent files with the setuid and setgid bit set from being executed on file systems that are used with removable media.</t>
        </r>
      </text>
    </comment>
    <comment ref="AH39" authorId="0" shapeId="0" xr:uid="{00000000-0006-0000-0400-00007C000000}">
      <text>
        <r>
          <rPr>
            <sz val="11"/>
            <rFont val="Calibri"/>
          </rPr>
          <t>OL 9 must mount /boot with the nodev option.</t>
        </r>
      </text>
    </comment>
    <comment ref="AI39" authorId="0" shapeId="0" xr:uid="{00000000-0006-0000-0400-00007D000000}">
      <text>
        <r>
          <rPr>
            <sz val="11"/>
            <rFont val="Calibri"/>
          </rPr>
          <t>OL 9 must prevent files with the setuid and setgid bit set from being executed on the /boot directory.</t>
        </r>
      </text>
    </comment>
    <comment ref="AJ39" authorId="0" shapeId="0" xr:uid="{00000000-0006-0000-0400-00007E000000}">
      <text>
        <r>
          <rPr>
            <sz val="11"/>
            <rFont val="Calibri"/>
          </rPr>
          <t>OL 9 must prevent files with the setuid and setgid bit set from being executed on the /boot/efi directory.</t>
        </r>
      </text>
    </comment>
    <comment ref="AK39" authorId="0" shapeId="0" xr:uid="{00000000-0006-0000-0400-00007F000000}">
      <text>
        <r>
          <rPr>
            <sz val="11"/>
            <rFont val="Calibri"/>
          </rPr>
          <t>OL 9 must mount /dev/shm with the nodev option.</t>
        </r>
      </text>
    </comment>
    <comment ref="AL39" authorId="0" shapeId="0" xr:uid="{00000000-0006-0000-0400-000080000000}">
      <text>
        <r>
          <rPr>
            <sz val="11"/>
            <rFont val="Calibri"/>
          </rPr>
          <t>OL 9 must mount /dev/shm with the noexec option.</t>
        </r>
      </text>
    </comment>
    <comment ref="AM39" authorId="0" shapeId="0" xr:uid="{00000000-0006-0000-0400-000081000000}">
      <text>
        <r>
          <rPr>
            <sz val="11"/>
            <rFont val="Calibri"/>
          </rPr>
          <t>OL 9 must mount /dev/shm with the nosuid option.</t>
        </r>
      </text>
    </comment>
    <comment ref="AN39" authorId="0" shapeId="0" xr:uid="{00000000-0006-0000-0400-000082000000}">
      <text>
        <r>
          <rPr>
            <sz val="11"/>
            <rFont val="Calibri"/>
          </rPr>
          <t>OL 9 must mount /tmp with the nodev option.</t>
        </r>
      </text>
    </comment>
    <comment ref="AO39" authorId="0" shapeId="0" xr:uid="{00000000-0006-0000-0400-000083000000}">
      <text>
        <r>
          <rPr>
            <sz val="11"/>
            <rFont val="Calibri"/>
          </rPr>
          <t>OL 9 must mount /tmp with the noexec option.</t>
        </r>
      </text>
    </comment>
    <comment ref="AP39" authorId="0" shapeId="0" xr:uid="{00000000-0006-0000-0400-000084000000}">
      <text>
        <r>
          <rPr>
            <sz val="11"/>
            <rFont val="Calibri"/>
          </rPr>
          <t>OL 9 must mount /tmp with the nosuid option.</t>
        </r>
      </text>
    </comment>
    <comment ref="AQ39" authorId="0" shapeId="0" xr:uid="{00000000-0006-0000-0400-000085000000}">
      <text>
        <r>
          <rPr>
            <sz val="11"/>
            <rFont val="Calibri"/>
          </rPr>
          <t>OL 9 must mount /var with the nodev option.</t>
        </r>
      </text>
    </comment>
    <comment ref="AR39" authorId="0" shapeId="0" xr:uid="{00000000-0006-0000-0400-000086000000}">
      <text>
        <r>
          <rPr>
            <sz val="11"/>
            <rFont val="Calibri"/>
          </rPr>
          <t>OL 9 must mount /var/log with the nodev option.</t>
        </r>
      </text>
    </comment>
    <comment ref="AS39" authorId="0" shapeId="0" xr:uid="{00000000-0006-0000-0400-000087000000}">
      <text>
        <r>
          <rPr>
            <sz val="11"/>
            <rFont val="Calibri"/>
          </rPr>
          <t>OL 9 must mount /var/log with the noexec option.</t>
        </r>
      </text>
    </comment>
    <comment ref="AT39" authorId="0" shapeId="0" xr:uid="{00000000-0006-0000-0400-000088000000}">
      <text>
        <r>
          <rPr>
            <sz val="11"/>
            <rFont val="Calibri"/>
          </rPr>
          <t>OL 9 must mount /var/log with the nosuid option.</t>
        </r>
      </text>
    </comment>
    <comment ref="AU39" authorId="0" shapeId="0" xr:uid="{00000000-0006-0000-0400-000089000000}">
      <text>
        <r>
          <rPr>
            <sz val="11"/>
            <rFont val="Calibri"/>
          </rPr>
          <t>OL 9 must mount /var/tmp with the nodev option.</t>
        </r>
      </text>
    </comment>
    <comment ref="AV39" authorId="0" shapeId="0" xr:uid="{00000000-0006-0000-0400-00008A000000}">
      <text>
        <r>
          <rPr>
            <sz val="11"/>
            <rFont val="Calibri"/>
          </rPr>
          <t>OL 9 must mount /var/tmp with the noexec option.</t>
        </r>
      </text>
    </comment>
    <comment ref="AW39" authorId="0" shapeId="0" xr:uid="{00000000-0006-0000-0400-00008B000000}">
      <text>
        <r>
          <rPr>
            <sz val="11"/>
            <rFont val="Calibri"/>
          </rPr>
          <t>OL 9 must mount /var/tmp with the nosuid option.</t>
        </r>
      </text>
    </comment>
    <comment ref="J46" authorId="0" shapeId="0" xr:uid="{00000000-0006-0000-0400-00008C000000}">
      <text>
        <r>
          <rPr>
            <sz val="11"/>
            <rFont val="Calibri"/>
          </rPr>
          <t>OL 9 must limit the number of concurrent sessions to ten for all accounts and/or account types.</t>
        </r>
      </text>
    </comment>
    <comment ref="J47" authorId="0" shapeId="0" xr:uid="{00000000-0006-0000-0400-00008D000000}">
      <text>
        <r>
          <rPr>
            <sz val="11"/>
            <rFont val="Calibri"/>
          </rPr>
          <t>OL 9 duplicate User IDs (UIDs) must not exist for interactive users.</t>
        </r>
      </text>
    </comment>
    <comment ref="K47" authorId="0" shapeId="0" xr:uid="{00000000-0006-0000-0400-00008E000000}">
      <text>
        <r>
          <rPr>
            <sz val="11"/>
            <rFont val="Calibri"/>
          </rPr>
          <t>OL 9 interactive users must have a primary group that exists.</t>
        </r>
      </text>
    </comment>
    <comment ref="L47" authorId="0" shapeId="0" xr:uid="{00000000-0006-0000-0400-00008F000000}">
      <text>
        <r>
          <rPr>
            <sz val="11"/>
            <rFont val="Calibri"/>
          </rPr>
          <t>OL 9 groups must have unique Group ID (GID).</t>
        </r>
      </text>
    </comment>
    <comment ref="M47" authorId="0" shapeId="0" xr:uid="{00000000-0006-0000-0400-000090000000}">
      <text>
        <r>
          <rPr>
            <sz val="11"/>
            <rFont val="Calibri"/>
          </rPr>
          <t>OL 9 must automatically expire temporary accounts within 72 hours.</t>
        </r>
      </text>
    </comment>
    <comment ref="N47" authorId="0" shapeId="0" xr:uid="{00000000-0006-0000-0400-000091000000}">
      <text>
        <r>
          <rPr>
            <sz val="11"/>
            <rFont val="Calibri"/>
          </rPr>
          <t>OL 9 system accounts must not have an interactive login shell.</t>
        </r>
      </text>
    </comment>
    <comment ref="O47" authorId="0" shapeId="0" xr:uid="{00000000-0006-0000-0400-000092000000}">
      <text>
        <r>
          <rPr>
            <sz val="11"/>
            <rFont val="Calibri"/>
          </rPr>
          <t>OL 9 must disable account identifiers (individuals, groups, roles, and devices) after 35 days of inactivity.</t>
        </r>
      </text>
    </comment>
    <comment ref="J48" authorId="0" shapeId="0" xr:uid="{00000000-0006-0000-0400-000093000000}">
      <text>
        <r>
          <rPr>
            <sz val="11"/>
            <rFont val="Calibri"/>
          </rPr>
          <t>OL 9 must use the invoking user</t>
        </r>
        <r>
          <rPr>
            <sz val="11"/>
            <color rgb="FF000000"/>
            <rFont val="Calibri"/>
          </rPr>
          <t>'</t>
        </r>
        <r>
          <rPr>
            <sz val="11"/>
            <color rgb="FF000000"/>
            <rFont val="Calibri"/>
          </rPr>
          <t>s password for privilege escalation when using sudo.</t>
        </r>
      </text>
    </comment>
    <comment ref="K48" authorId="0" shapeId="0" xr:uid="{00000000-0006-0000-0400-000094000000}">
      <text>
        <r>
          <rPr>
            <sz val="11"/>
            <rFont val="Calibri"/>
          </rPr>
          <t>OL 9 must restrict privilege elevation to authorized personnel.</t>
        </r>
      </text>
    </comment>
    <comment ref="L48" authorId="0" shapeId="0" xr:uid="{00000000-0006-0000-0400-000095000000}">
      <text>
        <r>
          <rPr>
            <sz val="11"/>
            <rFont val="Calibri"/>
          </rPr>
          <t>OL 9 must not permit direct logons to the root account using remote access via SSH.</t>
        </r>
      </text>
    </comment>
    <comment ref="M48" authorId="0" shapeId="0" xr:uid="{00000000-0006-0000-0400-000096000000}">
      <text>
        <r>
          <rPr>
            <sz val="11"/>
            <rFont val="Calibri"/>
          </rPr>
          <t>OL 9 must restrict the use of the su command.</t>
        </r>
      </text>
    </comment>
    <comment ref="N48" authorId="0" shapeId="0" xr:uid="{00000000-0006-0000-0400-000097000000}">
      <text>
        <r>
          <rPr>
            <sz val="11"/>
            <rFont val="Calibri"/>
          </rPr>
          <t>OL 9 must require users to reauthenticate for privilege escalation.</t>
        </r>
      </text>
    </comment>
    <comment ref="O48" authorId="0" shapeId="0" xr:uid="{00000000-0006-0000-0400-000098000000}">
      <text>
        <r>
          <rPr>
            <sz val="11"/>
            <rFont val="Calibri"/>
          </rPr>
          <t>OL 9 must require users to provide a password for privilege escalation.</t>
        </r>
      </text>
    </comment>
    <comment ref="P48" authorId="0" shapeId="0" xr:uid="{00000000-0006-0000-0400-000099000000}">
      <text>
        <r>
          <rPr>
            <sz val="11"/>
            <rFont val="Calibri"/>
          </rPr>
          <t>OL 9 must not be configured to bypass password requirements for privilege escalation.</t>
        </r>
      </text>
    </comment>
    <comment ref="Q48" authorId="0" shapeId="0" xr:uid="{00000000-0006-0000-0400-00009A000000}">
      <text>
        <r>
          <rPr>
            <sz val="11"/>
            <rFont val="Calibri"/>
          </rPr>
          <t>OL 9 must be configured so that the root account is the only account having unrestricted access to the system.</t>
        </r>
      </text>
    </comment>
    <comment ref="J54" authorId="0" shapeId="0" xr:uid="{00000000-0006-0000-0400-00009B000000}">
      <text>
        <r>
          <rPr>
            <sz val="11"/>
            <rFont val="Calibri"/>
          </rPr>
          <t>OL 9 must have the openssl-pkcs11 package installed.</t>
        </r>
      </text>
    </comment>
    <comment ref="K54" authorId="0" shapeId="0" xr:uid="{00000000-0006-0000-0400-00009C000000}">
      <text>
        <r>
          <rPr>
            <sz val="11"/>
            <rFont val="Calibri"/>
          </rPr>
          <t>OL 9 must have the SSSD package installed.</t>
        </r>
      </text>
    </comment>
    <comment ref="L54" authorId="0" shapeId="0" xr:uid="{00000000-0006-0000-0400-00009D000000}">
      <text>
        <r>
          <rPr>
            <sz val="11"/>
            <rFont val="Calibri"/>
          </rPr>
          <t>OL 9 must use the SSSD package for multifactor authentication services.</t>
        </r>
      </text>
    </comment>
    <comment ref="M54" authorId="0" shapeId="0" xr:uid="{00000000-0006-0000-0400-00009E000000}">
      <text>
        <r>
          <rPr>
            <sz val="11"/>
            <rFont val="Calibri"/>
          </rPr>
          <t>OL 9 must have the pcsc-lite package installed.</t>
        </r>
      </text>
    </comment>
    <comment ref="N54" authorId="0" shapeId="0" xr:uid="{00000000-0006-0000-0400-00009F000000}">
      <text>
        <r>
          <rPr>
            <sz val="11"/>
            <rFont val="Calibri"/>
          </rPr>
          <t>OL 9 must have the opensc package installed.</t>
        </r>
      </text>
    </comment>
    <comment ref="O54" authorId="0" shapeId="0" xr:uid="{00000000-0006-0000-0400-0000A0000000}">
      <text>
        <r>
          <rPr>
            <sz val="11"/>
            <rFont val="Calibri"/>
          </rPr>
          <t>OL 9 must be configured so that the pcscd service is active.</t>
        </r>
      </text>
    </comment>
    <comment ref="P54" authorId="0" shapeId="0" xr:uid="{00000000-0006-0000-0400-0000A1000000}">
      <text>
        <r>
          <rPr>
            <sz val="11"/>
            <rFont val="Calibri"/>
          </rPr>
          <t>OL 9 must map the authenticated identity to the user or group account for PKI-based authentication.</t>
        </r>
      </text>
    </comment>
    <comment ref="Q54" authorId="0" shapeId="0" xr:uid="{00000000-0006-0000-0400-0000A2000000}">
      <text>
        <r>
          <rPr>
            <sz val="11"/>
            <rFont val="Calibri"/>
          </rPr>
          <t>OL 9 must enable certificate-based smart card authentication.</t>
        </r>
      </text>
    </comment>
    <comment ref="R54" authorId="0" shapeId="0" xr:uid="{00000000-0006-0000-0400-0000A3000000}">
      <text>
        <r>
          <rPr>
            <sz val="11"/>
            <rFont val="Calibri"/>
          </rPr>
          <t>OL 9 must implement certificate status checking for multifactor authentication (MFA).</t>
        </r>
      </text>
    </comment>
    <comment ref="S54" authorId="0" shapeId="0" xr:uid="{00000000-0006-0000-0400-0000A4000000}">
      <text>
        <r>
          <rPr>
            <sz val="11"/>
            <rFont val="Calibri"/>
          </rPr>
          <t>OL 9 must prohibit the use of cached authenticators after one day.</t>
        </r>
      </text>
    </comment>
    <comment ref="T54" authorId="0" shapeId="0" xr:uid="{00000000-0006-0000-0400-0000A5000000}">
      <text>
        <r>
          <rPr>
            <sz val="11"/>
            <rFont val="Calibri"/>
          </rPr>
          <t>OL 9 must use the CAC smart card driver.</t>
        </r>
      </text>
    </comment>
    <comment ref="U54" authorId="0" shapeId="0" xr:uid="{00000000-0006-0000-0400-0000A6000000}">
      <text>
        <r>
          <rPr>
            <sz val="11"/>
            <rFont val="Calibri"/>
          </rPr>
          <t>OL 9 must prevent a user from overriding the disabling of the graphical user smart card removal action.</t>
        </r>
      </text>
    </comment>
    <comment ref="V54" authorId="0" shapeId="0" xr:uid="{00000000-0006-0000-0400-0000A7000000}">
      <text>
        <r>
          <rPr>
            <sz val="11"/>
            <rFont val="Calibri"/>
          </rPr>
          <t>OL 9 SSHD must accept public key authentication.</t>
        </r>
      </text>
    </comment>
    <comment ref="W54" authorId="0" shapeId="0" xr:uid="{00000000-0006-0000-0400-0000A8000000}">
      <text>
        <r>
          <rPr>
            <sz val="11"/>
            <rFont val="Calibri"/>
          </rPr>
          <t>OL 9 must only allow the use of DOD PKI-established certificate authorities for authentication in the establishment of protected sessions to OL 9.</t>
        </r>
      </text>
    </comment>
    <comment ref="J63" authorId="0" shapeId="0" xr:uid="{00000000-0006-0000-0400-0000A9000000}">
      <text>
        <r>
          <rPr>
            <sz val="11"/>
            <rFont val="Calibri"/>
          </rPr>
          <t>OL 9 vendor packaged system security patches and updates must be installed and up to date.</t>
        </r>
      </text>
    </comment>
    <comment ref="J70" authorId="0" shapeId="0" xr:uid="{00000000-0006-0000-0400-0000AA000000}">
      <text>
        <r>
          <rPr>
            <sz val="11"/>
            <rFont val="Calibri"/>
          </rPr>
          <t>The OL 9 operating system must implement cryptographic mechanisms to prevent unauthorized modification of all information at rest.</t>
        </r>
      </text>
    </comment>
    <comment ref="K70" authorId="0" shapeId="0" xr:uid="{00000000-0006-0000-0400-0000AB000000}">
      <text>
        <r>
          <rPr>
            <sz val="11"/>
            <rFont val="Calibri"/>
          </rPr>
          <t>OL 9 must use a separate file system for the system audit data path.</t>
        </r>
      </text>
    </comment>
    <comment ref="L70" authorId="0" shapeId="0" xr:uid="{00000000-0006-0000-0400-0000AC000000}">
      <text>
        <r>
          <rPr>
            <sz val="11"/>
            <rFont val="Calibri"/>
          </rPr>
          <t>OL 9 must not have a graphical display manager installed unless approved.</t>
        </r>
      </text>
    </comment>
    <comment ref="M70" authorId="0" shapeId="0" xr:uid="{00000000-0006-0000-0400-0000AD000000}">
      <text>
        <r>
          <rPr>
            <sz val="11"/>
            <rFont val="Calibri"/>
          </rPr>
          <t>OL 9 must not have the sendmail package installed.</t>
        </r>
      </text>
    </comment>
    <comment ref="N70" authorId="0" shapeId="0" xr:uid="{00000000-0006-0000-0400-0000AE000000}">
      <text>
        <r>
          <rPr>
            <sz val="11"/>
            <rFont val="Calibri"/>
          </rPr>
          <t>OL 9 must be configured to prohibit or restrict the use of functions, ports, protocols, and/or services, as defined in the Ports, Protocols, and Services Management (PPSM) Category Assignments List (CAL) and vulnerability assessments.</t>
        </r>
      </text>
    </comment>
    <comment ref="O70" authorId="0" shapeId="0" xr:uid="{00000000-0006-0000-0400-0000AF000000}">
      <text>
        <r>
          <rPr>
            <sz val="11"/>
            <rFont val="Calibri"/>
          </rPr>
          <t>OL 9 must control remote access methods.</t>
        </r>
      </text>
    </comment>
    <comment ref="P70" authorId="0" shapeId="0" xr:uid="{00000000-0006-0000-0400-0000B0000000}">
      <text>
        <r>
          <rPr>
            <sz val="11"/>
            <rFont val="Calibri"/>
          </rPr>
          <t>OL 9 must have the sudo package installed.</t>
        </r>
      </text>
    </comment>
    <comment ref="Q70" authorId="0" shapeId="0" xr:uid="{00000000-0006-0000-0400-0000B1000000}">
      <text>
        <r>
          <rPr>
            <sz val="11"/>
            <rFont val="Calibri"/>
          </rPr>
          <t>OL 9 must not allow the cryptographic policy to be overridden.</t>
        </r>
      </text>
    </comment>
    <comment ref="R70" authorId="0" shapeId="0" xr:uid="{00000000-0006-0000-0400-0000B2000000}">
      <text>
        <r>
          <rPr>
            <sz val="11"/>
            <rFont val="Calibri"/>
          </rPr>
          <t>OL 9 must be configured so that the cryptographic hashes of system files match vendor values.</t>
        </r>
      </text>
    </comment>
    <comment ref="S70" authorId="0" shapeId="0" xr:uid="{00000000-0006-0000-0400-0000B3000000}">
      <text>
        <r>
          <rPr>
            <sz val="11"/>
            <rFont val="Calibri"/>
          </rPr>
          <t>OL 9 must routinely check the baseline configuration for unauthorized changes and notify the system administrator (SA) when anomalies in the operation of any security functions are discovered.</t>
        </r>
      </text>
    </comment>
    <comment ref="T70" authorId="0" shapeId="0" xr:uid="{00000000-0006-0000-0400-0000B4000000}">
      <text>
        <r>
          <rPr>
            <sz val="11"/>
            <rFont val="Calibri"/>
          </rPr>
          <t>OL 9 must enable the chronyd service.</t>
        </r>
      </text>
    </comment>
    <comment ref="U70" authorId="0" shapeId="0" xr:uid="{00000000-0006-0000-0400-0000B5000000}">
      <text>
        <r>
          <rPr>
            <sz val="11"/>
            <rFont val="Calibri"/>
          </rPr>
          <t>OL 9 must have the rsyslog package installed.</t>
        </r>
      </text>
    </comment>
    <comment ref="V70" authorId="0" shapeId="0" xr:uid="{00000000-0006-0000-0400-0000B6000000}">
      <text>
        <r>
          <rPr>
            <sz val="11"/>
            <rFont val="Calibri"/>
          </rPr>
          <t>OL 9 must be configured so that the rsyslog service is active.</t>
        </r>
      </text>
    </comment>
    <comment ref="W70" authorId="0" shapeId="0" xr:uid="{00000000-0006-0000-0400-0000B7000000}">
      <text>
        <r>
          <rPr>
            <sz val="11"/>
            <rFont val="Calibri"/>
          </rPr>
          <t>OL 9 must have the nss-tools package installed.</t>
        </r>
      </text>
    </comment>
    <comment ref="X70" authorId="0" shapeId="0" xr:uid="{00000000-0006-0000-0400-0000B8000000}">
      <text>
        <r>
          <rPr>
            <sz val="11"/>
            <rFont val="Calibri"/>
          </rPr>
          <t>OL 9 must have the gnutls-utils package installed.</t>
        </r>
      </text>
    </comment>
    <comment ref="Y70" authorId="0" shapeId="0" xr:uid="{00000000-0006-0000-0400-0000B9000000}">
      <text>
        <r>
          <rPr>
            <sz val="11"/>
            <rFont val="Calibri"/>
          </rPr>
          <t>OL 9 must have the audit package installed.</t>
        </r>
      </text>
    </comment>
    <comment ref="Z70" authorId="0" shapeId="0" xr:uid="{00000000-0006-0000-0400-0000BA000000}">
      <text>
        <r>
          <rPr>
            <sz val="11"/>
            <rFont val="Calibri"/>
          </rPr>
          <t>OL 9 audit service must be enabled.</t>
        </r>
      </text>
    </comment>
    <comment ref="AA70" authorId="0" shapeId="0" xr:uid="{00000000-0006-0000-0400-0000BB000000}">
      <text>
        <r>
          <rPr>
            <sz val="11"/>
            <rFont val="Calibri"/>
          </rPr>
          <t>OL 9 must ensure cryptographic verification of vendor software packages.</t>
        </r>
      </text>
    </comment>
    <comment ref="AB70" authorId="0" shapeId="0" xr:uid="{00000000-0006-0000-0400-0000BC000000}">
      <text>
        <r>
          <rPr>
            <sz val="11"/>
            <rFont val="Calibri"/>
          </rPr>
          <t>OL 9 must enable auditing of processes that start prior to the audit daemon.</t>
        </r>
      </text>
    </comment>
    <comment ref="AC70" authorId="0" shapeId="0" xr:uid="{00000000-0006-0000-0400-0000BD000000}">
      <text>
        <r>
          <rPr>
            <sz val="11"/>
            <rFont val="Calibri"/>
          </rPr>
          <t>OL 9 must periodically flush audit records to disk to prevent the loss of audit records.</t>
        </r>
      </text>
    </comment>
    <comment ref="AD70" authorId="0" shapeId="0" xr:uid="{00000000-0006-0000-0400-0000BE000000}">
      <text>
        <r>
          <rPr>
            <sz val="11"/>
            <rFont val="Calibri"/>
          </rPr>
          <t>OL 9 audit logs must be group-owned by root or by a restricted logging group to prevent unauthorized read access.</t>
        </r>
      </text>
    </comment>
    <comment ref="AE70" authorId="0" shapeId="0" xr:uid="{00000000-0006-0000-0400-0000BF000000}">
      <text>
        <r>
          <rPr>
            <sz val="11"/>
            <rFont val="Calibri"/>
          </rPr>
          <t>OL 9 audit log directory must be owned by root to prevent unauthorized read access.</t>
        </r>
      </text>
    </comment>
    <comment ref="AF70" authorId="0" shapeId="0" xr:uid="{00000000-0006-0000-0400-0000C0000000}">
      <text>
        <r>
          <rPr>
            <sz val="11"/>
            <rFont val="Calibri"/>
          </rPr>
          <t>OL 9 audit logs file must have mode 0600 or less permissive to prevent unauthorized access to the audit log.</t>
        </r>
      </text>
    </comment>
    <comment ref="AG70" authorId="0" shapeId="0" xr:uid="{00000000-0006-0000-0400-0000C1000000}">
      <text>
        <r>
          <rPr>
            <sz val="11"/>
            <rFont val="Calibri"/>
          </rPr>
          <t>OL 9 audit system must audit local events.</t>
        </r>
      </text>
    </comment>
    <comment ref="AH70" authorId="0" shapeId="0" xr:uid="{00000000-0006-0000-0400-0000C2000000}">
      <text>
        <r>
          <rPr>
            <sz val="11"/>
            <rFont val="Calibri"/>
          </rPr>
          <t>OL 9 must allow only the information system security manager (ISSM) (or individuals or roles appointed by the ISSM) to select which auditable events are to be audited.</t>
        </r>
      </text>
    </comment>
    <comment ref="AI70" authorId="0" shapeId="0" xr:uid="{00000000-0006-0000-0400-0000C3000000}">
      <text>
        <r>
          <rPr>
            <sz val="11"/>
            <rFont val="Calibri"/>
          </rPr>
          <t>OL 9 /etc/audit/auditd.conf file must have 0640 or less permissive to prevent unauthorized access.</t>
        </r>
      </text>
    </comment>
    <comment ref="AJ70" authorId="0" shapeId="0" xr:uid="{00000000-0006-0000-0400-0000C4000000}">
      <text>
        <r>
          <rPr>
            <sz val="11"/>
            <rFont val="Calibri"/>
          </rPr>
          <t>OL 9 must forward mail from postmaster to the root account using a postfix alias.</t>
        </r>
      </text>
    </comment>
    <comment ref="AK70" authorId="0" shapeId="0" xr:uid="{00000000-0006-0000-0400-0000C5000000}">
      <text>
        <r>
          <rPr>
            <sz val="11"/>
            <rFont val="Calibri"/>
          </rPr>
          <t>OL 9 must allocate an audit_backlog_limit of sufficient size to capture processes that start prior to the audit daemon.</t>
        </r>
      </text>
    </comment>
    <comment ref="AL70" authorId="0" shapeId="0" xr:uid="{00000000-0006-0000-0400-0000C6000000}">
      <text>
        <r>
          <rPr>
            <sz val="11"/>
            <rFont val="Calibri"/>
          </rPr>
          <t>OL 9 must produce audit records containing information to establish the identity of any individual or process associated with the event.</t>
        </r>
      </text>
    </comment>
    <comment ref="AM70" authorId="0" shapeId="0" xr:uid="{00000000-0006-0000-0400-0000C7000000}">
      <text>
        <r>
          <rPr>
            <sz val="11"/>
            <rFont val="Calibri"/>
          </rPr>
          <t>OL 9 must take appropriate action when the internal event queue is full.</t>
        </r>
      </text>
    </comment>
    <comment ref="AN70" authorId="0" shapeId="0" xr:uid="{00000000-0006-0000-0400-0000C8000000}">
      <text>
        <r>
          <rPr>
            <sz val="11"/>
            <rFont val="Calibri"/>
          </rPr>
          <t>OL 9 must write audit records to disk.</t>
        </r>
      </text>
    </comment>
    <comment ref="AO70" authorId="0" shapeId="0" xr:uid="{00000000-0006-0000-0400-0000C9000000}">
      <text>
        <r>
          <rPr>
            <sz val="11"/>
            <rFont val="Calibri"/>
          </rPr>
          <t>OL 9, for PKI-based authentication, must validate certificates by constructing a certification path (which includes status information) to an accepted trust anchor.</t>
        </r>
      </text>
    </comment>
    <comment ref="AP70" authorId="0" shapeId="0" xr:uid="{00000000-0006-0000-0400-0000CA000000}">
      <text>
        <r>
          <rPr>
            <sz val="11"/>
            <rFont val="Calibri"/>
          </rPr>
          <t>OL 9, for PKI-based authentication, must enforce authorized access to the corresponding private key.</t>
        </r>
      </text>
    </comment>
    <comment ref="AQ70" authorId="0" shapeId="0" xr:uid="{00000000-0006-0000-0400-0000CB000000}">
      <text>
        <r>
          <rPr>
            <sz val="11"/>
            <rFont val="Calibri"/>
          </rPr>
          <t>OL 9 must prevent code from being executed on file systems that are used with removable media.</t>
        </r>
      </text>
    </comment>
    <comment ref="AR70" authorId="0" shapeId="0" xr:uid="{00000000-0006-0000-0400-0000CC000000}">
      <text>
        <r>
          <rPr>
            <sz val="11"/>
            <rFont val="Calibri"/>
          </rPr>
          <t>OL 9 must prevent special devices on file systems that are used with removable media.</t>
        </r>
      </text>
    </comment>
    <comment ref="AS70" authorId="0" shapeId="0" xr:uid="{00000000-0006-0000-0400-0000CD000000}">
      <text>
        <r>
          <rPr>
            <sz val="11"/>
            <rFont val="Calibri"/>
          </rPr>
          <t>OL 9 must mount /var/log/audit with the nodev option.</t>
        </r>
      </text>
    </comment>
    <comment ref="AT70" authorId="0" shapeId="0" xr:uid="{00000000-0006-0000-0400-0000CE000000}">
      <text>
        <r>
          <rPr>
            <sz val="11"/>
            <rFont val="Calibri"/>
          </rPr>
          <t>OL 9 must mount /var/log/audit with the noexec option.</t>
        </r>
      </text>
    </comment>
    <comment ref="AU70" authorId="0" shapeId="0" xr:uid="{00000000-0006-0000-0400-0000CF000000}">
      <text>
        <r>
          <rPr>
            <sz val="11"/>
            <rFont val="Calibri"/>
          </rPr>
          <t>OL 9 must mount /var/log/audit with the nosuid option.</t>
        </r>
      </text>
    </comment>
    <comment ref="AV70" authorId="0" shapeId="0" xr:uid="{00000000-0006-0000-0400-0000D0000000}">
      <text>
        <r>
          <rPr>
            <sz val="11"/>
            <rFont val="Calibri"/>
          </rPr>
          <t>OL 9 must prevent special devices on nonroot local partitions.</t>
        </r>
      </text>
    </comment>
    <comment ref="AW70" authorId="0" shapeId="0" xr:uid="{00000000-0006-0000-0400-0000D1000000}">
      <text>
        <r>
          <rPr>
            <sz val="11"/>
            <rFont val="Calibri"/>
          </rPr>
          <t>OL 9 must disable the graphical user interface autorun function unless required.</t>
        </r>
      </text>
    </comment>
    <comment ref="J71" authorId="0" shapeId="0" xr:uid="{00000000-0006-0000-0400-0000D2000000}">
      <text>
        <r>
          <rPr>
            <sz val="11"/>
            <rFont val="Calibri"/>
          </rPr>
          <t>OL 9 audit system must take appropriate action when an error writing to the audit storage volume occurs.</t>
        </r>
      </text>
    </comment>
    <comment ref="K71" authorId="0" shapeId="0" xr:uid="{00000000-0006-0000-0400-0000D3000000}">
      <text>
        <r>
          <rPr>
            <sz val="11"/>
            <rFont val="Calibri"/>
          </rPr>
          <t>OL 9 audit system must take appropriate action when the audit storage volume is full.</t>
        </r>
      </text>
    </comment>
    <comment ref="L71" authorId="0" shapeId="0" xr:uid="{00000000-0006-0000-0400-0000D4000000}">
      <text>
        <r>
          <rPr>
            <sz val="11"/>
            <rFont val="Calibri"/>
          </rPr>
          <t>OL 9 audit system must take appropriate action when the audit files have reached maximum size.</t>
        </r>
      </text>
    </comment>
    <comment ref="M71" authorId="0" shapeId="0" xr:uid="{00000000-0006-0000-0400-0000D5000000}">
      <text>
        <r>
          <rPr>
            <sz val="11"/>
            <rFont val="Calibri"/>
          </rPr>
          <t>OL 9 must take appropriate action when a critical audit processing failure occurs.</t>
        </r>
      </text>
    </comment>
    <comment ref="N71" authorId="0" shapeId="0" xr:uid="{00000000-0006-0000-0400-0000D6000000}">
      <text>
        <r>
          <rPr>
            <sz val="11"/>
            <rFont val="Calibri"/>
          </rPr>
          <t>The OL 9 system administrator (SA) and/or information system security officer (ISSO) (at a minimum) must be alerted of an audit processing failure event.</t>
        </r>
      </text>
    </comment>
    <comment ref="O71" authorId="0" shapeId="0" xr:uid="{00000000-0006-0000-0400-0000D7000000}">
      <text>
        <r>
          <rPr>
            <sz val="11"/>
            <rFont val="Calibri"/>
          </rPr>
          <t>OL 9 must allocate audit record storage capacity to store at least one week</t>
        </r>
        <r>
          <rPr>
            <sz val="11"/>
            <color rgb="FF000000"/>
            <rFont val="Calibri"/>
          </rPr>
          <t>'</t>
        </r>
        <r>
          <rPr>
            <sz val="11"/>
            <color rgb="FF000000"/>
            <rFont val="Calibri"/>
          </rPr>
          <t>s worth of audit records.</t>
        </r>
      </text>
    </comment>
    <comment ref="P71" authorId="0" shapeId="0" xr:uid="{00000000-0006-0000-0400-0000D8000000}">
      <text>
        <r>
          <rPr>
            <sz val="11"/>
            <rFont val="Calibri"/>
          </rPr>
          <t>OL 9 must take action when allocated audit record storage volume reaches 75 percent of the repository maximum audit record storage capacity.</t>
        </r>
      </text>
    </comment>
    <comment ref="Q71" authorId="0" shapeId="0" xr:uid="{00000000-0006-0000-0400-0000D9000000}">
      <text>
        <r>
          <rPr>
            <sz val="11"/>
            <rFont val="Calibri"/>
          </rPr>
          <t>OL 9 must notify the system administrator (SA) and information system security officer (ISSO) (at a minimum) when allocated audit record storage volume reaches 75 percent utilization.</t>
        </r>
      </text>
    </comment>
    <comment ref="R71" authorId="0" shapeId="0" xr:uid="{00000000-0006-0000-0400-0000DA000000}">
      <text>
        <r>
          <rPr>
            <sz val="11"/>
            <rFont val="Calibri"/>
          </rPr>
          <t>OL 9 must take action when allocated audit record storage volume reaches 95 percent of the audit record storage capacity.</t>
        </r>
      </text>
    </comment>
    <comment ref="S71" authorId="0" shapeId="0" xr:uid="{00000000-0006-0000-0400-0000DB000000}">
      <text>
        <r>
          <rPr>
            <sz val="11"/>
            <rFont val="Calibri"/>
          </rPr>
          <t>OL 9 must act when allocated audit record storage volume reaches 95 percent of the repository maximum audit record storage capacity.</t>
        </r>
      </text>
    </comment>
    <comment ref="T71" authorId="0" shapeId="0" xr:uid="{00000000-0006-0000-0400-0000DC000000}">
      <text>
        <r>
          <rPr>
            <sz val="11"/>
            <rFont val="Calibri"/>
          </rPr>
          <t>OL 9 must have mail aliases to notify the information system security officer (ISSO) and system administrator (SA) (at a minimum) in the event of an audit processing failure.</t>
        </r>
      </text>
    </comment>
    <comment ref="J72" authorId="0" shapeId="0" xr:uid="{00000000-0006-0000-0400-0000DD000000}">
      <text>
        <r>
          <rPr>
            <sz val="11"/>
            <rFont val="Calibri"/>
          </rPr>
          <t>OL 9 must have the chrony package installed.</t>
        </r>
      </text>
    </comment>
    <comment ref="K72" authorId="0" shapeId="0" xr:uid="{00000000-0006-0000-0400-0000DE000000}">
      <text>
        <r>
          <rPr>
            <sz val="11"/>
            <rFont val="Calibri"/>
          </rPr>
          <t>OL 9 must audit all uses of the pam_timestamp_check command.</t>
        </r>
      </text>
    </comment>
    <comment ref="L72" authorId="0" shapeId="0" xr:uid="{00000000-0006-0000-0400-0000DF000000}">
      <text>
        <r>
          <rPr>
            <sz val="11"/>
            <rFont val="Calibri"/>
          </rPr>
          <t>OL 9 must disable the chrony daemon from acting as a server.</t>
        </r>
      </text>
    </comment>
    <comment ref="M72" authorId="0" shapeId="0" xr:uid="{00000000-0006-0000-0400-0000E0000000}">
      <text>
        <r>
          <rPr>
            <sz val="11"/>
            <rFont val="Calibri"/>
          </rPr>
          <t>OL 9 must securely compare internal information system clocks at least every 24 hours.</t>
        </r>
      </text>
    </comment>
    <comment ref="J73" authorId="0" shapeId="0" xr:uid="{00000000-0006-0000-0400-0000E1000000}">
      <text>
        <r>
          <rPr>
            <sz val="11"/>
            <rFont val="Calibri"/>
          </rPr>
          <t>OL 9 must generate audit records for all account creations, modifications, disabling, and termination events that affect /etc/sudoers.</t>
        </r>
      </text>
    </comment>
    <comment ref="K73" authorId="0" shapeId="0" xr:uid="{00000000-0006-0000-0400-0000E2000000}">
      <text>
        <r>
          <rPr>
            <sz val="11"/>
            <rFont val="Calibri"/>
          </rPr>
          <t>OL 9 must generate audit records for all account creations, modifications, disabling, and termination events that affect /etc/sudoers.d/ directory.</t>
        </r>
      </text>
    </comment>
    <comment ref="L73" authorId="0" shapeId="0" xr:uid="{00000000-0006-0000-0400-0000E3000000}">
      <text>
        <r>
          <rPr>
            <sz val="11"/>
            <rFont val="Calibri"/>
          </rPr>
          <t>OL 9 must generate audit records for all account creations, modifications, disabling, and termination events that affect /etc/group.</t>
        </r>
      </text>
    </comment>
    <comment ref="M73" authorId="0" shapeId="0" xr:uid="{00000000-0006-0000-0400-0000E4000000}">
      <text>
        <r>
          <rPr>
            <sz val="11"/>
            <rFont val="Calibri"/>
          </rPr>
          <t>OL 9 must generate audit records for all account creations, modifications, disabling, and termination events that affect /etc/gshadow.</t>
        </r>
      </text>
    </comment>
    <comment ref="N73" authorId="0" shapeId="0" xr:uid="{00000000-0006-0000-0400-0000E5000000}">
      <text>
        <r>
          <rPr>
            <sz val="11"/>
            <rFont val="Calibri"/>
          </rPr>
          <t>OL 9 must generate audit records for all account creations, modifications, disabling, and termination events that affect /etc/opasswd.</t>
        </r>
      </text>
    </comment>
    <comment ref="O73" authorId="0" shapeId="0" xr:uid="{00000000-0006-0000-0400-0000E6000000}">
      <text>
        <r>
          <rPr>
            <sz val="11"/>
            <rFont val="Calibri"/>
          </rPr>
          <t>OL 9 must generate audit records for all account creations, modifications, disabling, and termination events that affect /etc/passwd.</t>
        </r>
      </text>
    </comment>
    <comment ref="P73" authorId="0" shapeId="0" xr:uid="{00000000-0006-0000-0400-0000E7000000}">
      <text>
        <r>
          <rPr>
            <sz val="11"/>
            <rFont val="Calibri"/>
          </rPr>
          <t>OL 9 must generate audit records for all account creations, modifications, disabling, and termination events that affect /etc/shadow.</t>
        </r>
      </text>
    </comment>
    <comment ref="Q73" authorId="0" shapeId="0" xr:uid="{00000000-0006-0000-0400-0000E8000000}">
      <text>
        <r>
          <rPr>
            <sz val="11"/>
            <rFont val="Calibri"/>
          </rPr>
          <t>OL 9 must audit all uses of the unix_update command.</t>
        </r>
      </text>
    </comment>
    <comment ref="R73" authorId="0" shapeId="0" xr:uid="{00000000-0006-0000-0400-0000E9000000}">
      <text>
        <r>
          <rPr>
            <sz val="11"/>
            <rFont val="Calibri"/>
          </rPr>
          <t>OL 9 must audit all uses of the su command.</t>
        </r>
      </text>
    </comment>
    <comment ref="S73" authorId="0" shapeId="0" xr:uid="{00000000-0006-0000-0400-0000EA000000}">
      <text>
        <r>
          <rPr>
            <sz val="11"/>
            <rFont val="Calibri"/>
          </rPr>
          <t>OL 9 must audit all uses of the setxattr, fsetxattr, lsetxattr, removexattr, fremovexattr, and lremovexattr system calls.</t>
        </r>
      </text>
    </comment>
    <comment ref="T73" authorId="0" shapeId="0" xr:uid="{00000000-0006-0000-0400-0000EB000000}">
      <text>
        <r>
          <rPr>
            <sz val="11"/>
            <rFont val="Calibri"/>
          </rPr>
          <t>OL 9 must audit all uses of the chage command.</t>
        </r>
      </text>
    </comment>
    <comment ref="U73" authorId="0" shapeId="0" xr:uid="{00000000-0006-0000-0400-0000EC000000}">
      <text>
        <r>
          <rPr>
            <sz val="11"/>
            <rFont val="Calibri"/>
          </rPr>
          <t>OL 9 must audit all uses of the chcon command.</t>
        </r>
      </text>
    </comment>
    <comment ref="V73" authorId="0" shapeId="0" xr:uid="{00000000-0006-0000-0400-0000ED000000}">
      <text>
        <r>
          <rPr>
            <sz val="11"/>
            <rFont val="Calibri"/>
          </rPr>
          <t>OL 9 must audit all uses of the setfacl command.</t>
        </r>
      </text>
    </comment>
    <comment ref="W73" authorId="0" shapeId="0" xr:uid="{00000000-0006-0000-0400-0000EE000000}">
      <text>
        <r>
          <rPr>
            <sz val="11"/>
            <rFont val="Calibri"/>
          </rPr>
          <t>OL 9 must audit all uses of the chsh command.</t>
        </r>
      </text>
    </comment>
    <comment ref="X73" authorId="0" shapeId="0" xr:uid="{00000000-0006-0000-0400-0000EF000000}">
      <text>
        <r>
          <rPr>
            <sz val="11"/>
            <rFont val="Calibri"/>
          </rPr>
          <t>OL 9 must audit all uses of the crontab command.</t>
        </r>
      </text>
    </comment>
    <comment ref="Y73" authorId="0" shapeId="0" xr:uid="{00000000-0006-0000-0400-0000F0000000}">
      <text>
        <r>
          <rPr>
            <sz val="11"/>
            <rFont val="Calibri"/>
          </rPr>
          <t>OL 9 must audit all uses of the gpasswd command.</t>
        </r>
      </text>
    </comment>
    <comment ref="Z73" authorId="0" shapeId="0" xr:uid="{00000000-0006-0000-0400-0000F1000000}">
      <text>
        <r>
          <rPr>
            <sz val="11"/>
            <rFont val="Calibri"/>
          </rPr>
          <t>OL 9 must audit all uses of the newgrp command.</t>
        </r>
      </text>
    </comment>
    <comment ref="AA73" authorId="0" shapeId="0" xr:uid="{00000000-0006-0000-0400-0000F2000000}">
      <text>
        <r>
          <rPr>
            <sz val="11"/>
            <rFont val="Calibri"/>
          </rPr>
          <t>OL 9 must audit all uses of the passwd command.</t>
        </r>
      </text>
    </comment>
    <comment ref="AB73" authorId="0" shapeId="0" xr:uid="{00000000-0006-0000-0400-0000F3000000}">
      <text>
        <r>
          <rPr>
            <sz val="11"/>
            <rFont val="Calibri"/>
          </rPr>
          <t>OL 9 must audit all uses of the postdrop command.</t>
        </r>
      </text>
    </comment>
    <comment ref="AC73" authorId="0" shapeId="0" xr:uid="{00000000-0006-0000-0400-0000F4000000}">
      <text>
        <r>
          <rPr>
            <sz val="11"/>
            <rFont val="Calibri"/>
          </rPr>
          <t>OL 9 must audit all uses of the postqueue command.</t>
        </r>
      </text>
    </comment>
    <comment ref="AD73" authorId="0" shapeId="0" xr:uid="{00000000-0006-0000-0400-0000F5000000}">
      <text>
        <r>
          <rPr>
            <sz val="11"/>
            <rFont val="Calibri"/>
          </rPr>
          <t>OL 9 must audit all uses of the ssh-agent command.</t>
        </r>
      </text>
    </comment>
    <comment ref="AE73" authorId="0" shapeId="0" xr:uid="{00000000-0006-0000-0400-0000F6000000}">
      <text>
        <r>
          <rPr>
            <sz val="11"/>
            <rFont val="Calibri"/>
          </rPr>
          <t>OL 9 must audit all uses of the ssh-keysign command.</t>
        </r>
      </text>
    </comment>
    <comment ref="AF73" authorId="0" shapeId="0" xr:uid="{00000000-0006-0000-0400-0000F7000000}">
      <text>
        <r>
          <rPr>
            <sz val="11"/>
            <rFont val="Calibri"/>
          </rPr>
          <t>OL 9 must audit all uses of the sudoedit command.</t>
        </r>
      </text>
    </comment>
    <comment ref="AG73" authorId="0" shapeId="0" xr:uid="{00000000-0006-0000-0400-0000F8000000}">
      <text>
        <r>
          <rPr>
            <sz val="11"/>
            <rFont val="Calibri"/>
          </rPr>
          <t>OL 9 must audit all uses of the unix_chkpwd command.</t>
        </r>
      </text>
    </comment>
    <comment ref="AH73" authorId="0" shapeId="0" xr:uid="{00000000-0006-0000-0400-0000F9000000}">
      <text>
        <r>
          <rPr>
            <sz val="11"/>
            <rFont val="Calibri"/>
          </rPr>
          <t>OL 9 must audit all uses of the userhelper command.</t>
        </r>
      </text>
    </comment>
    <comment ref="AI73" authorId="0" shapeId="0" xr:uid="{00000000-0006-0000-0400-0000FA000000}">
      <text>
        <r>
          <rPr>
            <sz val="11"/>
            <rFont val="Calibri"/>
          </rPr>
          <t>OL 9 must audit all uses of the mount command.</t>
        </r>
      </text>
    </comment>
    <comment ref="AJ73" authorId="0" shapeId="0" xr:uid="{00000000-0006-0000-0400-0000FB000000}">
      <text>
        <r>
          <rPr>
            <sz val="11"/>
            <rFont val="Calibri"/>
          </rPr>
          <t>OL 9 must audit all uses of the truncate, ftruncate, creat, open, openat, and open_by_handle_at system calls.</t>
        </r>
      </text>
    </comment>
    <comment ref="AK73" authorId="0" shapeId="0" xr:uid="{00000000-0006-0000-0400-0000FC000000}">
      <text>
        <r>
          <rPr>
            <sz val="11"/>
            <rFont val="Calibri"/>
          </rPr>
          <t>OL 9 must audit all uses of the chmod, fchmod, and fchmodat system calls.</t>
        </r>
      </text>
    </comment>
    <comment ref="AL73" authorId="0" shapeId="0" xr:uid="{00000000-0006-0000-0400-0000FD000000}">
      <text>
        <r>
          <rPr>
            <sz val="11"/>
            <rFont val="Calibri"/>
          </rPr>
          <t>OL 9 must audit all uses of the chown, fchown, fchownat, and lchown system calls.</t>
        </r>
      </text>
    </comment>
    <comment ref="AM73" authorId="0" shapeId="0" xr:uid="{00000000-0006-0000-0400-0000FE000000}">
      <text>
        <r>
          <rPr>
            <sz val="11"/>
            <rFont val="Calibri"/>
          </rPr>
          <t>OL 9 must audit all uses of the semanage command.</t>
        </r>
      </text>
    </comment>
    <comment ref="AN73" authorId="0" shapeId="0" xr:uid="{00000000-0006-0000-0400-0000FF000000}">
      <text>
        <r>
          <rPr>
            <sz val="11"/>
            <rFont val="Calibri"/>
          </rPr>
          <t>OL 9 must audit all uses of the setfiles command.</t>
        </r>
      </text>
    </comment>
    <comment ref="AO73" authorId="0" shapeId="0" xr:uid="{00000000-0006-0000-0400-000000010000}">
      <text>
        <r>
          <rPr>
            <sz val="11"/>
            <rFont val="Calibri"/>
          </rPr>
          <t>OL 9 must audit all uses of the setsebool command.</t>
        </r>
      </text>
    </comment>
    <comment ref="AP73" authorId="0" shapeId="0" xr:uid="{00000000-0006-0000-0400-000001010000}">
      <text>
        <r>
          <rPr>
            <sz val="11"/>
            <rFont val="Calibri"/>
          </rPr>
          <t>OL 9 must audit all uses of the chacl command.</t>
        </r>
      </text>
    </comment>
    <comment ref="AQ73" authorId="0" shapeId="0" xr:uid="{00000000-0006-0000-0400-000002010000}">
      <text>
        <r>
          <rPr>
            <sz val="11"/>
            <rFont val="Calibri"/>
          </rPr>
          <t>OL 9 must audit all uses of the sudo command.</t>
        </r>
      </text>
    </comment>
    <comment ref="AR73" authorId="0" shapeId="0" xr:uid="{00000000-0006-0000-0400-000003010000}">
      <text>
        <r>
          <rPr>
            <sz val="11"/>
            <rFont val="Calibri"/>
          </rPr>
          <t>OL 9 must audit all uses of the usermod command.</t>
        </r>
      </text>
    </comment>
    <comment ref="AS73" authorId="0" shapeId="0" xr:uid="{00000000-0006-0000-0400-000004010000}">
      <text>
        <r>
          <rPr>
            <sz val="11"/>
            <rFont val="Calibri"/>
          </rPr>
          <t>OL 9 must audit all uses of the rename, unlink, rmdir, renameat, and unlinkat system calls.</t>
        </r>
      </text>
    </comment>
    <comment ref="AT73" authorId="0" shapeId="0" xr:uid="{00000000-0006-0000-0400-000005010000}">
      <text>
        <r>
          <rPr>
            <sz val="11"/>
            <rFont val="Calibri"/>
          </rPr>
          <t>OL 9 must audit all uses of the delete_module system call.</t>
        </r>
      </text>
    </comment>
    <comment ref="AU73" authorId="0" shapeId="0" xr:uid="{00000000-0006-0000-0400-000006010000}">
      <text>
        <r>
          <rPr>
            <sz val="11"/>
            <rFont val="Calibri"/>
          </rPr>
          <t>OL 9 must audit all uses of the init_module and finit_module system calls.</t>
        </r>
      </text>
    </comment>
    <comment ref="AV73" authorId="0" shapeId="0" xr:uid="{00000000-0006-0000-0400-000007010000}">
      <text>
        <r>
          <rPr>
            <sz val="11"/>
            <rFont val="Calibri"/>
          </rPr>
          <t>OL 9 must audit all uses of the kmod command.</t>
        </r>
      </text>
    </comment>
    <comment ref="AW73" authorId="0" shapeId="0" xr:uid="{00000000-0006-0000-0400-000008010000}">
      <text>
        <r>
          <rPr>
            <sz val="11"/>
            <rFont val="Calibri"/>
          </rPr>
          <t>OL 9 must generate audit records for all account creations, modifications, disabling, and termination events that affect /var/log/lastlog.</t>
        </r>
      </text>
    </comment>
    <comment ref="J74" authorId="0" shapeId="0" xr:uid="{00000000-0006-0000-0400-000009010000}">
      <text>
        <r>
          <rPr>
            <sz val="11"/>
            <rFont val="Calibri"/>
          </rPr>
          <t>OL 9 must use cryptographic mechanisms to protect the integrity of audit tools.</t>
        </r>
      </text>
    </comment>
    <comment ref="K74" authorId="0" shapeId="0" xr:uid="{00000000-0006-0000-0400-00000A010000}">
      <text>
        <r>
          <rPr>
            <sz val="11"/>
            <rFont val="Calibri"/>
          </rPr>
          <t>OL 9 audit tools must be group-owned by root.</t>
        </r>
      </text>
    </comment>
    <comment ref="L74" authorId="0" shapeId="0" xr:uid="{00000000-0006-0000-0400-00000B010000}">
      <text>
        <r>
          <rPr>
            <sz val="11"/>
            <rFont val="Calibri"/>
          </rPr>
          <t>OL 9 audit tools must be owned by root.</t>
        </r>
      </text>
    </comment>
    <comment ref="M74" authorId="0" shapeId="0" xr:uid="{00000000-0006-0000-0400-00000C010000}">
      <text>
        <r>
          <rPr>
            <sz val="11"/>
            <rFont val="Calibri"/>
          </rPr>
          <t>OL 9 audit tools must have a mode of 0755 or less permissive.</t>
        </r>
      </text>
    </comment>
    <comment ref="N74" authorId="0" shapeId="0" xr:uid="{00000000-0006-0000-0400-00000D010000}">
      <text>
        <r>
          <rPr>
            <sz val="11"/>
            <rFont val="Calibri"/>
          </rPr>
          <t>OL 9 audit system must protect logon UIDs from unauthorized change.</t>
        </r>
      </text>
    </comment>
    <comment ref="O74" authorId="0" shapeId="0" xr:uid="{00000000-0006-0000-0400-00000E010000}">
      <text>
        <r>
          <rPr>
            <sz val="11"/>
            <rFont val="Calibri"/>
          </rPr>
          <t>OL 9 audit system must protect auditing rules from unauthorized change.</t>
        </r>
      </text>
    </comment>
    <comment ref="J77" authorId="0" shapeId="0" xr:uid="{00000000-0006-0000-0400-00000F010000}">
      <text>
        <r>
          <rPr>
            <sz val="11"/>
            <rFont val="Calibri"/>
          </rPr>
          <t>OL 9 must have the packages required for encrypting offloaded audit logs installed.</t>
        </r>
      </text>
    </comment>
    <comment ref="K77" authorId="0" shapeId="0" xr:uid="{00000000-0006-0000-0400-000010010000}">
      <text>
        <r>
          <rPr>
            <sz val="11"/>
            <rFont val="Calibri"/>
          </rPr>
          <t>OL 9 must have the audispd-plugins package installed.</t>
        </r>
      </text>
    </comment>
    <comment ref="L77" authorId="0" shapeId="0" xr:uid="{00000000-0006-0000-0400-000011010000}">
      <text>
        <r>
          <rPr>
            <sz val="11"/>
            <rFont val="Calibri"/>
          </rPr>
          <t>OL 9 must label all offloaded audit logs before sending them to the central log server.</t>
        </r>
      </text>
    </comment>
    <comment ref="M77" authorId="0" shapeId="0" xr:uid="{00000000-0006-0000-0400-000012010000}">
      <text>
        <r>
          <rPr>
            <sz val="11"/>
            <rFont val="Calibri"/>
          </rPr>
          <t>OL 9 must be configured to offload audit records onto a different system from the system being audited via syslog.</t>
        </r>
      </text>
    </comment>
    <comment ref="N77" authorId="0" shapeId="0" xr:uid="{00000000-0006-0000-0400-000013010000}">
      <text>
        <r>
          <rPr>
            <sz val="11"/>
            <rFont val="Calibri"/>
          </rPr>
          <t>OL 9 must be configured to forward audit records via TCP to a different system or media from the system being audited via rsyslog.</t>
        </r>
      </text>
    </comment>
    <comment ref="O77" authorId="0" shapeId="0" xr:uid="{00000000-0006-0000-0400-000014010000}">
      <text>
        <r>
          <rPr>
            <sz val="11"/>
            <rFont val="Calibri"/>
          </rPr>
          <t>OL 9 must authenticate the remote logging server for offloading audit logs via rsyslog.</t>
        </r>
      </text>
    </comment>
    <comment ref="P77" authorId="0" shapeId="0" xr:uid="{00000000-0006-0000-0400-000015010000}">
      <text>
        <r>
          <rPr>
            <sz val="11"/>
            <rFont val="Calibri"/>
          </rPr>
          <t>OL 9 must encrypt the transfer of audit records offloaded onto a different system or media from the system being audited via rsyslog.</t>
        </r>
      </text>
    </comment>
    <comment ref="Q77" authorId="0" shapeId="0" xr:uid="{00000000-0006-0000-0400-000016010000}">
      <text>
        <r>
          <rPr>
            <sz val="11"/>
            <rFont val="Calibri"/>
          </rPr>
          <t>OL 9 must encrypt via the gtls driver the transfer of audit records offloaded onto a different system or media from the system being audited via rsyslog.</t>
        </r>
      </text>
    </comment>
    <comment ref="J91" authorId="0" shapeId="0" xr:uid="{00000000-0006-0000-0400-000017010000}">
      <text>
        <r>
          <rPr>
            <sz val="11"/>
            <rFont val="Calibri"/>
          </rPr>
          <t>OL 9 must have the fapolicy module installed.</t>
        </r>
      </text>
    </comment>
    <comment ref="K91" authorId="0" shapeId="0" xr:uid="{00000000-0006-0000-0400-000018010000}">
      <text>
        <r>
          <rPr>
            <sz val="11"/>
            <rFont val="Calibri"/>
          </rPr>
          <t>OL 9 must enable the fapolicy module.</t>
        </r>
      </text>
    </comment>
    <comment ref="J94" authorId="0" shapeId="0" xr:uid="{00000000-0006-0000-0400-000019010000}">
      <text>
        <r>
          <rPr>
            <sz val="11"/>
            <rFont val="Calibri"/>
          </rPr>
          <t>OL 9 must clear SLUB/SLAB objects to prevent use-after-free attacks.</t>
        </r>
      </text>
    </comment>
    <comment ref="K94" authorId="0" shapeId="0" xr:uid="{00000000-0006-0000-0400-00001A010000}">
      <text>
        <r>
          <rPr>
            <sz val="11"/>
            <rFont val="Calibri"/>
          </rPr>
          <t>OL 9 must enable mitigations against processor-based vulnerabilities.</t>
        </r>
      </text>
    </comment>
    <comment ref="L94" authorId="0" shapeId="0" xr:uid="{00000000-0006-0000-0400-00001B010000}">
      <text>
        <r>
          <rPr>
            <sz val="11"/>
            <rFont val="Calibri"/>
          </rPr>
          <t>OL 9 must disable virtual system calls.</t>
        </r>
      </text>
    </comment>
    <comment ref="M94" authorId="0" shapeId="0" xr:uid="{00000000-0006-0000-0400-00001C010000}">
      <text>
        <r>
          <rPr>
            <sz val="11"/>
            <rFont val="Calibri"/>
          </rPr>
          <t>OL 9 must clear the page allocator to prevent use-after-free attacks.</t>
        </r>
      </text>
    </comment>
    <comment ref="N94" authorId="0" shapeId="0" xr:uid="{00000000-0006-0000-0400-00001D010000}">
      <text>
        <r>
          <rPr>
            <sz val="11"/>
            <rFont val="Calibri"/>
          </rPr>
          <t>OL 9 must restrict usage of ptrace to descendant processes.</t>
        </r>
      </text>
    </comment>
    <comment ref="O94" authorId="0" shapeId="0" xr:uid="{00000000-0006-0000-0400-00001E010000}">
      <text>
        <r>
          <rPr>
            <sz val="11"/>
            <rFont val="Calibri"/>
          </rPr>
          <t>OL 9 must implement nonexecutable data to protect its memory from unauthorized code execution.</t>
        </r>
      </text>
    </comment>
    <comment ref="P94" authorId="0" shapeId="0" xr:uid="{00000000-0006-0000-0400-00001F010000}">
      <text>
        <r>
          <rPr>
            <sz val="11"/>
            <rFont val="Calibri"/>
          </rPr>
          <t>OL 9 must implement address space layout randomization (ASLR) to protect its memory from unauthorized code execution.</t>
        </r>
      </text>
    </comment>
    <comment ref="J119" authorId="0" shapeId="0" xr:uid="{00000000-0006-0000-0400-000020010000}">
      <text>
        <r>
          <rPr>
            <sz val="11"/>
            <rFont val="Calibri"/>
          </rPr>
          <t>OL 9 must have the Advanced Intrusion Detection Environment (AIDE) package installed.</t>
        </r>
      </text>
    </comment>
    <comment ref="K119" authorId="0" shapeId="0" xr:uid="{00000000-0006-0000-0400-000021010000}">
      <text>
        <r>
          <rPr>
            <sz val="11"/>
            <rFont val="Calibri"/>
          </rPr>
          <t>OL 9 must be configured so that the file integrity tool verifies Access Control Lists (ACLs).</t>
        </r>
      </text>
    </comment>
    <comment ref="L119" authorId="0" shapeId="0" xr:uid="{00000000-0006-0000-0400-000022010000}">
      <text>
        <r>
          <rPr>
            <sz val="11"/>
            <rFont val="Calibri"/>
          </rPr>
          <t>OL 9 must be configured so that the file integrity tool verifies extended attributes.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OL 9 must initiate a session lock for graphical user interfaces when the screensaver is activated.</t>
        </r>
      </text>
    </comment>
    <comment ref="I2" authorId="0" shapeId="0" xr:uid="{00000000-0006-0000-0500-000011000000}">
      <text>
        <r>
          <rPr>
            <sz val="11"/>
            <rFont val="Calibri"/>
          </rPr>
          <t>OL 9 must automatically lock graphical user sessions after 15 minutes of inactivity.</t>
        </r>
      </text>
    </comment>
    <comment ref="J2" authorId="0" shapeId="0" xr:uid="{00000000-0006-0000-0500-000002000000}">
      <text>
        <r>
          <rPr>
            <sz val="11"/>
            <rFont val="Calibri"/>
          </rPr>
          <t>OL 9 must conceal, via the session lock, information previously visible on the display with a publicly viewable image.</t>
        </r>
      </text>
    </comment>
    <comment ref="K2" authorId="0" shapeId="0" xr:uid="{00000000-0006-0000-0500-000003000000}">
      <text>
        <r>
          <rPr>
            <sz val="11"/>
            <rFont val="Calibri"/>
          </rPr>
          <t>OL 9 must prevent a user from overriding the screensaver lock-enabled setting for the graphical user interface.</t>
        </r>
      </text>
    </comment>
    <comment ref="L2" authorId="0" shapeId="0" xr:uid="{00000000-0006-0000-0500-000004000000}">
      <text>
        <r>
          <rPr>
            <sz val="11"/>
            <rFont val="Calibri"/>
          </rPr>
          <t>OL 9 must prevent a user from overriding the session idle-delay setting for the graphical user interface.</t>
        </r>
      </text>
    </comment>
    <comment ref="M2" authorId="0" shapeId="0" xr:uid="{00000000-0006-0000-0500-000005000000}">
      <text>
        <r>
          <rPr>
            <sz val="11"/>
            <rFont val="Calibri"/>
          </rPr>
          <t>OL 9 must prevent a user from overriding the session lock-delay setting for the graphical user interface.</t>
        </r>
      </text>
    </comment>
    <comment ref="N2" authorId="0" shapeId="0" xr:uid="{00000000-0006-0000-0500-000006000000}">
      <text>
        <r>
          <rPr>
            <sz val="11"/>
            <rFont val="Calibri"/>
          </rPr>
          <t>OL 9 must be able to directly initiate a session lock for all connection types using smart card when the smart card is removed.</t>
        </r>
      </text>
    </comment>
    <comment ref="O2" authorId="0" shapeId="0" xr:uid="{00000000-0006-0000-0500-000007000000}">
      <text>
        <r>
          <rPr>
            <sz val="11"/>
            <rFont val="Calibri"/>
          </rPr>
          <t>OL 9 SSH daemon must display the date and time of the last successful account logon upon an SSH logon.</t>
        </r>
      </text>
    </comment>
    <comment ref="P2" authorId="0" shapeId="0" xr:uid="{00000000-0006-0000-0500-000008000000}">
      <text>
        <r>
          <rPr>
            <sz val="11"/>
            <rFont val="Calibri"/>
          </rPr>
          <t>OL 9 must automatically exit interactive command shell user sessions after 15 minutes of inactivity.</t>
        </r>
      </text>
    </comment>
    <comment ref="Q2" authorId="0" shapeId="0" xr:uid="{00000000-0006-0000-0500-000009000000}">
      <text>
        <r>
          <rPr>
            <sz val="11"/>
            <rFont val="Calibri"/>
          </rPr>
          <t>OL 9 must automatically lock an account when three unsuccessful logon attempts occur during a 15-minute time period.</t>
        </r>
      </text>
    </comment>
    <comment ref="R2" authorId="0" shapeId="0" xr:uid="{00000000-0006-0000-0500-00000A000000}">
      <text>
        <r>
          <rPr>
            <sz val="11"/>
            <rFont val="Calibri"/>
          </rPr>
          <t>OL 9 must configure the use of the pam_faillock.so module in the /etc/pam.d/system-auth file.</t>
        </r>
      </text>
    </comment>
    <comment ref="S2" authorId="0" shapeId="0" xr:uid="{00000000-0006-0000-0500-00000B000000}">
      <text>
        <r>
          <rPr>
            <sz val="11"/>
            <rFont val="Calibri"/>
          </rPr>
          <t>OL 9 must configure the use of the pam_faillock.so module in the /etc/pam.d/password-auth file.</t>
        </r>
      </text>
    </comment>
    <comment ref="T2" authorId="0" shapeId="0" xr:uid="{00000000-0006-0000-0500-00000C000000}">
      <text>
        <r>
          <rPr>
            <sz val="11"/>
            <rFont val="Calibri"/>
          </rPr>
          <t>OL 9 must automatically lock an account when three unsuccessful logon attempts occur.</t>
        </r>
      </text>
    </comment>
    <comment ref="U2" authorId="0" shapeId="0" xr:uid="{00000000-0006-0000-0500-00000D000000}">
      <text>
        <r>
          <rPr>
            <sz val="11"/>
            <rFont val="Calibri"/>
          </rPr>
          <t>OL 9 must automatically lock the root account until the root account is released by an administrator when three unsuccessful logon attempts occur during a 15-minute time period.</t>
        </r>
      </text>
    </comment>
    <comment ref="V2" authorId="0" shapeId="0" xr:uid="{00000000-0006-0000-0500-00000E000000}">
      <text>
        <r>
          <rPr>
            <sz val="11"/>
            <rFont val="Calibri"/>
          </rPr>
          <t>OL 9 must ensure account lockouts persist.</t>
        </r>
      </text>
    </comment>
    <comment ref="W2" authorId="0" shapeId="0" xr:uid="{00000000-0006-0000-0500-00000F000000}">
      <text>
        <r>
          <rPr>
            <sz val="11"/>
            <rFont val="Calibri"/>
          </rPr>
          <t>OL 9 must enforce a delay of at least four seconds between logon prompts following a failed logon attempt.</t>
        </r>
      </text>
    </comment>
    <comment ref="X2" authorId="0" shapeId="0" xr:uid="{00000000-0006-0000-0500-000010000000}">
      <text>
        <r>
          <rPr>
            <sz val="11"/>
            <rFont val="Calibri"/>
          </rPr>
          <t>OL 9 must terminate idle user sessions.</t>
        </r>
      </text>
    </comment>
    <comment ref="H7" authorId="0" shapeId="0" xr:uid="{00000000-0006-0000-0500-000012000000}">
      <text>
        <r>
          <rPr>
            <sz val="11"/>
            <rFont val="Calibri"/>
          </rPr>
          <t>OL 9 must have the Advanced Intrusion Detection Environment (AIDE) package installed.</t>
        </r>
      </text>
    </comment>
    <comment ref="I7" authorId="0" shapeId="0" xr:uid="{00000000-0006-0000-0500-00002A000000}">
      <text>
        <r>
          <rPr>
            <sz val="11"/>
            <rFont val="Calibri"/>
          </rPr>
          <t>OL 9 must be configured so that the file integrity tool verifies Access Control Lists (ACLs).</t>
        </r>
      </text>
    </comment>
    <comment ref="J7" authorId="0" shapeId="0" xr:uid="{00000000-0006-0000-0500-00002B000000}">
      <text>
        <r>
          <rPr>
            <sz val="11"/>
            <rFont val="Calibri"/>
          </rPr>
          <t>OL 9 must be configured so that the file integrity tool verifies extended attributes.</t>
        </r>
      </text>
    </comment>
    <comment ref="K7" authorId="0" shapeId="0" xr:uid="{00000000-0006-0000-0500-00002C000000}">
      <text>
        <r>
          <rPr>
            <sz val="11"/>
            <rFont val="Calibri"/>
          </rPr>
          <t>OL 9 must have the packages required for encrypting offloaded audit logs installed.</t>
        </r>
      </text>
    </comment>
    <comment ref="L7" authorId="0" shapeId="0" xr:uid="{00000000-0006-0000-0500-00002D000000}">
      <text>
        <r>
          <rPr>
            <sz val="11"/>
            <rFont val="Calibri"/>
          </rPr>
          <t>OL 9 must generate audit records for all account creations, modifications, disabling, and termination events that affect /etc/sudoers.</t>
        </r>
      </text>
    </comment>
    <comment ref="M7" authorId="0" shapeId="0" xr:uid="{00000000-0006-0000-0500-00002E000000}">
      <text>
        <r>
          <rPr>
            <sz val="11"/>
            <rFont val="Calibri"/>
          </rPr>
          <t>OL 9 must generate audit records for all account creations, modifications, disabling, and termination events that affect /etc/sudoers.d/ directory.</t>
        </r>
      </text>
    </comment>
    <comment ref="N7" authorId="0" shapeId="0" xr:uid="{00000000-0006-0000-0500-00002F000000}">
      <text>
        <r>
          <rPr>
            <sz val="11"/>
            <rFont val="Calibri"/>
          </rPr>
          <t>OL 9 must generate audit records for all account creations, modifications, disabling, and termination events that affect /etc/group.</t>
        </r>
      </text>
    </comment>
    <comment ref="O7" authorId="0" shapeId="0" xr:uid="{00000000-0006-0000-0500-000030000000}">
      <text>
        <r>
          <rPr>
            <sz val="11"/>
            <rFont val="Calibri"/>
          </rPr>
          <t>OL 9 must generate audit records for all account creations, modifications, disabling, and termination events that affect /etc/gshadow.</t>
        </r>
      </text>
    </comment>
    <comment ref="P7" authorId="0" shapeId="0" xr:uid="{00000000-0006-0000-0500-000031000000}">
      <text>
        <r>
          <rPr>
            <sz val="11"/>
            <rFont val="Calibri"/>
          </rPr>
          <t>OL 9 must generate audit records for all account creations, modifications, disabling, and termination events that affect /etc/opasswd.</t>
        </r>
      </text>
    </comment>
    <comment ref="Q7" authorId="0" shapeId="0" xr:uid="{00000000-0006-0000-0500-000032000000}">
      <text>
        <r>
          <rPr>
            <sz val="11"/>
            <rFont val="Calibri"/>
          </rPr>
          <t>OL 9 must generate audit records for all account creations, modifications, disabling, and termination events that affect /etc/passwd.</t>
        </r>
      </text>
    </comment>
    <comment ref="R7" authorId="0" shapeId="0" xr:uid="{00000000-0006-0000-0500-000033000000}">
      <text>
        <r>
          <rPr>
            <sz val="11"/>
            <rFont val="Calibri"/>
          </rPr>
          <t>OL 9 must generate audit records for all account creations, modifications, disabling, and termination events that affect /etc/shadow.</t>
        </r>
      </text>
    </comment>
    <comment ref="S7" authorId="0" shapeId="0" xr:uid="{00000000-0006-0000-0500-000034000000}">
      <text>
        <r>
          <rPr>
            <sz val="11"/>
            <rFont val="Calibri"/>
          </rPr>
          <t>OL 9 must audit all uses of the unix_update command.</t>
        </r>
      </text>
    </comment>
    <comment ref="T7" authorId="0" shapeId="0" xr:uid="{00000000-0006-0000-0500-000035000000}">
      <text>
        <r>
          <rPr>
            <sz val="11"/>
            <rFont val="Calibri"/>
          </rPr>
          <t>OL 9 must audit all uses of the su command.</t>
        </r>
      </text>
    </comment>
    <comment ref="U7" authorId="0" shapeId="0" xr:uid="{00000000-0006-0000-0500-000036000000}">
      <text>
        <r>
          <rPr>
            <sz val="11"/>
            <rFont val="Calibri"/>
          </rPr>
          <t>OL 9 must audit all uses of the setxattr, fsetxattr, lsetxattr, removexattr, fremovexattr, and lremovexattr system calls.</t>
        </r>
      </text>
    </comment>
    <comment ref="V7" authorId="0" shapeId="0" xr:uid="{00000000-0006-0000-0500-000037000000}">
      <text>
        <r>
          <rPr>
            <sz val="11"/>
            <rFont val="Calibri"/>
          </rPr>
          <t>OL 9 must audit all uses of the chage command.</t>
        </r>
      </text>
    </comment>
    <comment ref="W7" authorId="0" shapeId="0" xr:uid="{00000000-0006-0000-0500-000038000000}">
      <text>
        <r>
          <rPr>
            <sz val="11"/>
            <rFont val="Calibri"/>
          </rPr>
          <t>OL 9 must audit all uses of the chcon command.</t>
        </r>
      </text>
    </comment>
    <comment ref="X7" authorId="0" shapeId="0" xr:uid="{00000000-0006-0000-0500-000039000000}">
      <text>
        <r>
          <rPr>
            <sz val="11"/>
            <rFont val="Calibri"/>
          </rPr>
          <t>OL 9 must audit all uses of the setfacl command.</t>
        </r>
      </text>
    </comment>
    <comment ref="Y7" authorId="0" shapeId="0" xr:uid="{00000000-0006-0000-0500-000013000000}">
      <text>
        <r>
          <rPr>
            <sz val="11"/>
            <rFont val="Calibri"/>
          </rPr>
          <t>OL 9 must audit all uses of the chsh command.</t>
        </r>
      </text>
    </comment>
    <comment ref="Z7" authorId="0" shapeId="0" xr:uid="{00000000-0006-0000-0500-000014000000}">
      <text>
        <r>
          <rPr>
            <sz val="11"/>
            <rFont val="Calibri"/>
          </rPr>
          <t>OL 9 must audit all uses of the crontab command.</t>
        </r>
      </text>
    </comment>
    <comment ref="AA7" authorId="0" shapeId="0" xr:uid="{00000000-0006-0000-0500-000015000000}">
      <text>
        <r>
          <rPr>
            <sz val="11"/>
            <rFont val="Calibri"/>
          </rPr>
          <t>OL 9 must audit all uses of the gpasswd command.</t>
        </r>
      </text>
    </comment>
    <comment ref="AB7" authorId="0" shapeId="0" xr:uid="{00000000-0006-0000-0500-000016000000}">
      <text>
        <r>
          <rPr>
            <sz val="11"/>
            <rFont val="Calibri"/>
          </rPr>
          <t>OL 9 must audit all uses of the newgrp command.</t>
        </r>
      </text>
    </comment>
    <comment ref="AC7" authorId="0" shapeId="0" xr:uid="{00000000-0006-0000-0500-000017000000}">
      <text>
        <r>
          <rPr>
            <sz val="11"/>
            <rFont val="Calibri"/>
          </rPr>
          <t>OL 9 must audit all uses of the passwd command.</t>
        </r>
      </text>
    </comment>
    <comment ref="AD7" authorId="0" shapeId="0" xr:uid="{00000000-0006-0000-0500-000018000000}">
      <text>
        <r>
          <rPr>
            <sz val="11"/>
            <rFont val="Calibri"/>
          </rPr>
          <t>OL 9 must audit all uses of the postdrop command.</t>
        </r>
      </text>
    </comment>
    <comment ref="AE7" authorId="0" shapeId="0" xr:uid="{00000000-0006-0000-0500-000019000000}">
      <text>
        <r>
          <rPr>
            <sz val="11"/>
            <rFont val="Calibri"/>
          </rPr>
          <t>OL 9 must audit all uses of the postqueue command.</t>
        </r>
      </text>
    </comment>
    <comment ref="AF7" authorId="0" shapeId="0" xr:uid="{00000000-0006-0000-0500-00001A000000}">
      <text>
        <r>
          <rPr>
            <sz val="11"/>
            <rFont val="Calibri"/>
          </rPr>
          <t>OL 9 must audit all uses of the ssh-agent command.</t>
        </r>
      </text>
    </comment>
    <comment ref="AG7" authorId="0" shapeId="0" xr:uid="{00000000-0006-0000-0500-00001B000000}">
      <text>
        <r>
          <rPr>
            <sz val="11"/>
            <rFont val="Calibri"/>
          </rPr>
          <t>OL 9 must audit all uses of the ssh-keysign command.</t>
        </r>
      </text>
    </comment>
    <comment ref="AH7" authorId="0" shapeId="0" xr:uid="{00000000-0006-0000-0500-00001C000000}">
      <text>
        <r>
          <rPr>
            <sz val="11"/>
            <rFont val="Calibri"/>
          </rPr>
          <t>OL 9 must audit all uses of the sudoedit command.</t>
        </r>
      </text>
    </comment>
    <comment ref="AI7" authorId="0" shapeId="0" xr:uid="{00000000-0006-0000-0500-00001D000000}">
      <text>
        <r>
          <rPr>
            <sz val="11"/>
            <rFont val="Calibri"/>
          </rPr>
          <t>OL 9 must audit all uses of the unix_chkpwd command.</t>
        </r>
      </text>
    </comment>
    <comment ref="AJ7" authorId="0" shapeId="0" xr:uid="{00000000-0006-0000-0500-00001E000000}">
      <text>
        <r>
          <rPr>
            <sz val="11"/>
            <rFont val="Calibri"/>
          </rPr>
          <t>OL 9 must audit all uses of the userhelper command.</t>
        </r>
      </text>
    </comment>
    <comment ref="AK7" authorId="0" shapeId="0" xr:uid="{00000000-0006-0000-0500-00001F000000}">
      <text>
        <r>
          <rPr>
            <sz val="11"/>
            <rFont val="Calibri"/>
          </rPr>
          <t>OL 9 must audit all uses of the mount command.</t>
        </r>
      </text>
    </comment>
    <comment ref="AL7" authorId="0" shapeId="0" xr:uid="{00000000-0006-0000-0500-000020000000}">
      <text>
        <r>
          <rPr>
            <sz val="11"/>
            <rFont val="Calibri"/>
          </rPr>
          <t>OL 9 must audit all uses of the truncate, ftruncate, creat, open, openat, and open_by_handle_at system calls.</t>
        </r>
      </text>
    </comment>
    <comment ref="AM7" authorId="0" shapeId="0" xr:uid="{00000000-0006-0000-0500-000021000000}">
      <text>
        <r>
          <rPr>
            <sz val="11"/>
            <rFont val="Calibri"/>
          </rPr>
          <t>OL 9 must audit all uses of the chmod, fchmod, and fchmodat system calls.</t>
        </r>
      </text>
    </comment>
    <comment ref="AN7" authorId="0" shapeId="0" xr:uid="{00000000-0006-0000-0500-000022000000}">
      <text>
        <r>
          <rPr>
            <sz val="11"/>
            <rFont val="Calibri"/>
          </rPr>
          <t>OL 9 must audit all uses of the chown, fchown, fchownat, and lchown system calls.</t>
        </r>
      </text>
    </comment>
    <comment ref="AO7" authorId="0" shapeId="0" xr:uid="{00000000-0006-0000-0500-000023000000}">
      <text>
        <r>
          <rPr>
            <sz val="11"/>
            <rFont val="Calibri"/>
          </rPr>
          <t>OL 9 must audit all uses of the semanage command.</t>
        </r>
      </text>
    </comment>
    <comment ref="AP7" authorId="0" shapeId="0" xr:uid="{00000000-0006-0000-0500-000024000000}">
      <text>
        <r>
          <rPr>
            <sz val="11"/>
            <rFont val="Calibri"/>
          </rPr>
          <t>OL 9 must audit all uses of the setfiles command.</t>
        </r>
      </text>
    </comment>
    <comment ref="AQ7" authorId="0" shapeId="0" xr:uid="{00000000-0006-0000-0500-000025000000}">
      <text>
        <r>
          <rPr>
            <sz val="11"/>
            <rFont val="Calibri"/>
          </rPr>
          <t>OL 9 must audit all uses of the setsebool command.</t>
        </r>
      </text>
    </comment>
    <comment ref="AR7" authorId="0" shapeId="0" xr:uid="{00000000-0006-0000-0500-000026000000}">
      <text>
        <r>
          <rPr>
            <sz val="11"/>
            <rFont val="Calibri"/>
          </rPr>
          <t>OL 9 must audit all uses of the chacl command.</t>
        </r>
      </text>
    </comment>
    <comment ref="AS7" authorId="0" shapeId="0" xr:uid="{00000000-0006-0000-0500-000027000000}">
      <text>
        <r>
          <rPr>
            <sz val="11"/>
            <rFont val="Calibri"/>
          </rPr>
          <t>OL 9 must audit all uses of the sudo command.</t>
        </r>
      </text>
    </comment>
    <comment ref="AT7" authorId="0" shapeId="0" xr:uid="{00000000-0006-0000-0500-000028000000}">
      <text>
        <r>
          <rPr>
            <sz val="11"/>
            <rFont val="Calibri"/>
          </rPr>
          <t>OL 9 must audit all uses of the usermod command.</t>
        </r>
      </text>
    </comment>
    <comment ref="AU7" authorId="0" shapeId="0" xr:uid="{00000000-0006-0000-0500-000029000000}">
      <text>
        <r>
          <rPr>
            <sz val="11"/>
            <rFont val="Calibri"/>
          </rPr>
          <t>OL 9 must audit all uses of the rename, unlink, rmdir, renameat, and unlinkat system calls.</t>
        </r>
      </text>
    </comment>
    <comment ref="H9" authorId="0" shapeId="0" xr:uid="{00000000-0006-0000-0500-00003A000000}">
      <text>
        <r>
          <rPr>
            <sz val="11"/>
            <rFont val="Calibri"/>
          </rPr>
          <t>OL 9 must require authentication to access emergency mode.</t>
        </r>
      </text>
    </comment>
    <comment ref="I9" authorId="0" shapeId="0" xr:uid="{00000000-0006-0000-0500-00003B000000}">
      <text>
        <r>
          <rPr>
            <sz val="11"/>
            <rFont val="Calibri"/>
          </rPr>
          <t>OL 9 must require authentication to access single-user mode.</t>
        </r>
      </text>
    </comment>
    <comment ref="J9" authorId="0" shapeId="0" xr:uid="{00000000-0006-0000-0500-00003C000000}">
      <text>
        <r>
          <rPr>
            <sz val="11"/>
            <rFont val="Calibri"/>
          </rPr>
          <t>OL 9 must require a unique superuser</t>
        </r>
        <r>
          <rPr>
            <sz val="11"/>
            <color rgb="FF000000"/>
            <rFont val="Calibri"/>
          </rPr>
          <t>'</t>
        </r>
        <r>
          <rPr>
            <sz val="11"/>
            <color rgb="FF000000"/>
            <rFont val="Calibri"/>
          </rPr>
          <t>s name upon booting into single-user and maintenance modes.</t>
        </r>
      </text>
    </comment>
    <comment ref="K9" authorId="0" shapeId="0" xr:uid="{00000000-0006-0000-0500-00003D000000}">
      <text>
        <r>
          <rPr>
            <sz val="11"/>
            <rFont val="Calibri"/>
          </rPr>
          <t>OL 9 must require a boot loader superuser password.</t>
        </r>
      </text>
    </comment>
    <comment ref="L9" authorId="0" shapeId="0" xr:uid="{00000000-0006-0000-0500-00003E000000}">
      <text>
        <r>
          <rPr>
            <sz val="11"/>
            <rFont val="Calibri"/>
          </rPr>
          <t>OL 9 /boot/grub2/grub.cfg file must be group-owned by root.</t>
        </r>
      </text>
    </comment>
    <comment ref="M9" authorId="0" shapeId="0" xr:uid="{00000000-0006-0000-0500-00003F000000}">
      <text>
        <r>
          <rPr>
            <sz val="11"/>
            <rFont val="Calibri"/>
          </rPr>
          <t>OL 9 /boot/grub2/grub.cfg file must be owned by root.</t>
        </r>
      </text>
    </comment>
    <comment ref="H10" authorId="0" shapeId="0" xr:uid="{00000000-0006-0000-0500-000040000000}">
      <text>
        <r>
          <rPr>
            <sz val="11"/>
            <rFont val="Calibri"/>
          </rPr>
          <t>OL 9 must check the GPG signature of locally installed software packages before installation.</t>
        </r>
      </text>
    </comment>
    <comment ref="I10" authorId="0" shapeId="0" xr:uid="{00000000-0006-0000-0500-000041000000}">
      <text>
        <r>
          <rPr>
            <sz val="11"/>
            <rFont val="Calibri"/>
          </rPr>
          <t>OL 9 must check the GPG signature of software packages originating from external software repositories before installation.</t>
        </r>
      </text>
    </comment>
    <comment ref="J10" authorId="0" shapeId="0" xr:uid="{00000000-0006-0000-0500-000042000000}">
      <text>
        <r>
          <rPr>
            <sz val="11"/>
            <rFont val="Calibri"/>
          </rPr>
          <t>OL 9 must have GPG signature verification enabled for all software repositories.</t>
        </r>
      </text>
    </comment>
    <comment ref="H14" authorId="0" shapeId="0" xr:uid="{00000000-0006-0000-0500-000043000000}">
      <text>
        <r>
          <rPr>
            <sz val="11"/>
            <rFont val="Calibri"/>
          </rPr>
          <t>OL 9 must be configured so that the graphical display manager is not the default target unless approved.</t>
        </r>
      </text>
    </comment>
    <comment ref="I14" authorId="0" shapeId="0" xr:uid="{00000000-0006-0000-0500-000044000000}">
      <text>
        <r>
          <rPr>
            <sz val="11"/>
            <rFont val="Calibri"/>
          </rPr>
          <t>OL 9 must be configured to disable the Asynchronous Transfer Mode (ATM) kernel module.</t>
        </r>
      </text>
    </comment>
    <comment ref="J14" authorId="0" shapeId="0" xr:uid="{00000000-0006-0000-0500-000045000000}">
      <text>
        <r>
          <rPr>
            <sz val="11"/>
            <rFont val="Calibri"/>
          </rPr>
          <t>OL 9 must be configured to disable the Controller Area Network (CAN) kernel module.</t>
        </r>
      </text>
    </comment>
    <comment ref="K14" authorId="0" shapeId="0" xr:uid="{00000000-0006-0000-0500-000046000000}">
      <text>
        <r>
          <rPr>
            <sz val="11"/>
            <rFont val="Calibri"/>
          </rPr>
          <t>OL 9 must be configured to disable the FireWire kernel module.</t>
        </r>
      </text>
    </comment>
    <comment ref="L14" authorId="0" shapeId="0" xr:uid="{00000000-0006-0000-0500-000047000000}">
      <text>
        <r>
          <rPr>
            <sz val="11"/>
            <rFont val="Calibri"/>
          </rPr>
          <t>OL 9 must disable the Stream Control Transmission Protocol (SCTP) kernel module.</t>
        </r>
      </text>
    </comment>
    <comment ref="M14" authorId="0" shapeId="0" xr:uid="{00000000-0006-0000-0500-000048000000}">
      <text>
        <r>
          <rPr>
            <sz val="11"/>
            <rFont val="Calibri"/>
          </rPr>
          <t>OL 9 must disable the Transparent Inter Process Communication (TIPC) kernel module.</t>
        </r>
      </text>
    </comment>
    <comment ref="N14" authorId="0" shapeId="0" xr:uid="{00000000-0006-0000-0500-000049000000}">
      <text>
        <r>
          <rPr>
            <sz val="11"/>
            <rFont val="Calibri"/>
          </rPr>
          <t>OL 9 must disable mounting of cramfs.</t>
        </r>
      </text>
    </comment>
    <comment ref="O14" authorId="0" shapeId="0" xr:uid="{00000000-0006-0000-0500-00004A000000}">
      <text>
        <r>
          <rPr>
            <sz val="11"/>
            <rFont val="Calibri"/>
          </rPr>
          <t>OL 9 Bluetooth must be disabled.</t>
        </r>
      </text>
    </comment>
    <comment ref="P14" authorId="0" shapeId="0" xr:uid="{00000000-0006-0000-0500-00004B000000}">
      <text>
        <r>
          <rPr>
            <sz val="11"/>
            <rFont val="Calibri"/>
          </rPr>
          <t>OL 9 must be configured to disable USB mass storage.</t>
        </r>
      </text>
    </comment>
    <comment ref="Q14" authorId="0" shapeId="0" xr:uid="{00000000-0006-0000-0500-00004C000000}">
      <text>
        <r>
          <rPr>
            <sz val="11"/>
            <rFont val="Calibri"/>
          </rPr>
          <t>OL 9 must not have the nfs-utils package installed.</t>
        </r>
      </text>
    </comment>
    <comment ref="R14" authorId="0" shapeId="0" xr:uid="{00000000-0006-0000-0500-00004D000000}">
      <text>
        <r>
          <rPr>
            <sz val="11"/>
            <rFont val="Calibri"/>
          </rPr>
          <t>OL 9 must not install packages from the Extra Packages for Enterprise Linux (EPEL) repository.</t>
        </r>
      </text>
    </comment>
    <comment ref="S14" authorId="0" shapeId="0" xr:uid="{00000000-0006-0000-0500-00004E000000}">
      <text>
        <r>
          <rPr>
            <sz val="11"/>
            <rFont val="Calibri"/>
          </rPr>
          <t>OL 9 must not have the telnet-server package installed.</t>
        </r>
      </text>
    </comment>
    <comment ref="T14" authorId="0" shapeId="0" xr:uid="{00000000-0006-0000-0500-00004F000000}">
      <text>
        <r>
          <rPr>
            <sz val="11"/>
            <rFont val="Calibri"/>
          </rPr>
          <t>OL 9 must not have the gssproxy package installed.</t>
        </r>
      </text>
    </comment>
    <comment ref="U14" authorId="0" shapeId="0" xr:uid="{00000000-0006-0000-0500-000050000000}">
      <text>
        <r>
          <rPr>
            <sz val="11"/>
            <rFont val="Calibri"/>
          </rPr>
          <t>OL 9 must not have the iprutils package installed.</t>
        </r>
      </text>
    </comment>
    <comment ref="V14" authorId="0" shapeId="0" xr:uid="{00000000-0006-0000-0500-000051000000}">
      <text>
        <r>
          <rPr>
            <sz val="11"/>
            <rFont val="Calibri"/>
          </rPr>
          <t>OL 9 must not have the tuned package installed.</t>
        </r>
      </text>
    </comment>
    <comment ref="W14" authorId="0" shapeId="0" xr:uid="{00000000-0006-0000-0500-000052000000}">
      <text>
        <r>
          <rPr>
            <sz val="11"/>
            <rFont val="Calibri"/>
          </rPr>
          <t>OL 9 must not have a File Transfer Protocol (FTP) server package installed.</t>
        </r>
      </text>
    </comment>
    <comment ref="X14" authorId="0" shapeId="0" xr:uid="{00000000-0006-0000-0500-000053000000}">
      <text>
        <r>
          <rPr>
            <sz val="11"/>
            <rFont val="Calibri"/>
          </rPr>
          <t>OL 9 must not have a Trivial File Transfer Protocol (TFTP) server package installed.</t>
        </r>
      </text>
    </comment>
    <comment ref="Y14" authorId="0" shapeId="0" xr:uid="{00000000-0006-0000-0500-000054000000}">
      <text>
        <r>
          <rPr>
            <sz val="11"/>
            <rFont val="Calibri"/>
          </rPr>
          <t>OL 9 must have the s-nail package installed.</t>
        </r>
      </text>
    </comment>
    <comment ref="Z14" authorId="0" shapeId="0" xr:uid="{00000000-0006-0000-0500-000055000000}">
      <text>
        <r>
          <rPr>
            <sz val="11"/>
            <rFont val="Calibri"/>
          </rPr>
          <t>OL 9 must have the USBGuard package installed.</t>
        </r>
      </text>
    </comment>
    <comment ref="AA14" authorId="0" shapeId="0" xr:uid="{00000000-0006-0000-0500-000056000000}">
      <text>
        <r>
          <rPr>
            <sz val="11"/>
            <rFont val="Calibri"/>
          </rPr>
          <t>OL 9 must enable the USBGuard package.</t>
        </r>
      </text>
    </comment>
    <comment ref="AB14" authorId="0" shapeId="0" xr:uid="{00000000-0006-0000-0500-000057000000}">
      <text>
        <r>
          <rPr>
            <sz val="11"/>
            <rFont val="Calibri"/>
          </rPr>
          <t>OL 9 must have the fapolicy module installed.</t>
        </r>
      </text>
    </comment>
    <comment ref="AC14" authorId="0" shapeId="0" xr:uid="{00000000-0006-0000-0500-000058000000}">
      <text>
        <r>
          <rPr>
            <sz val="11"/>
            <rFont val="Calibri"/>
          </rPr>
          <t>OL 9 must enable the fapolicy module.</t>
        </r>
      </text>
    </comment>
    <comment ref="AD14" authorId="0" shapeId="0" xr:uid="{00000000-0006-0000-0500-000059000000}">
      <text>
        <r>
          <rPr>
            <sz val="11"/>
            <rFont val="Calibri"/>
          </rPr>
          <t>OL 9 must remove all software components after updated versions have been installed.</t>
        </r>
      </text>
    </comment>
    <comment ref="AE14" authorId="0" shapeId="0" xr:uid="{00000000-0006-0000-0500-00005A000000}">
      <text>
        <r>
          <rPr>
            <sz val="11"/>
            <rFont val="Calibri"/>
          </rPr>
          <t>OL 9 file system automount function must be disabled unless required.</t>
        </r>
      </text>
    </comment>
    <comment ref="AF14" authorId="0" shapeId="0" xr:uid="{00000000-0006-0000-0500-00005B000000}">
      <text>
        <r>
          <rPr>
            <sz val="11"/>
            <rFont val="Calibri"/>
          </rPr>
          <t>OL 9 must disable the graphical user interface automount function unless required.</t>
        </r>
      </text>
    </comment>
    <comment ref="AG14" authorId="0" shapeId="0" xr:uid="{00000000-0006-0000-0500-00005C000000}">
      <text>
        <r>
          <rPr>
            <sz val="11"/>
            <rFont val="Calibri"/>
          </rPr>
          <t>OL 9 must disable the user list at logon for graphical user interfaces.</t>
        </r>
      </text>
    </comment>
    <comment ref="AH14" authorId="0" shapeId="0" xr:uid="{00000000-0006-0000-0500-00005D000000}">
      <text>
        <r>
          <rPr>
            <sz val="11"/>
            <rFont val="Calibri"/>
          </rPr>
          <t>OL 9 must disable the ability of a user to accidentally press Ctrl-Alt-Del and cause a system to shut down or reboot.</t>
        </r>
      </text>
    </comment>
    <comment ref="AI14" authorId="0" shapeId="0" xr:uid="{00000000-0006-0000-0500-00005E000000}">
      <text>
        <r>
          <rPr>
            <sz val="11"/>
            <rFont val="Calibri"/>
          </rPr>
          <t>OL 9 must prevent a user from overriding the disabling of the graphical user interface automount function.</t>
        </r>
      </text>
    </comment>
    <comment ref="AJ14" authorId="0" shapeId="0" xr:uid="{00000000-0006-0000-0500-00005F000000}">
      <text>
        <r>
          <rPr>
            <sz val="11"/>
            <rFont val="Calibri"/>
          </rPr>
          <t>OL 9 must prevent a user from overriding the Ctrl-Alt-Del sequence settings for the graphical user interface.</t>
        </r>
      </text>
    </comment>
    <comment ref="AK14" authorId="0" shapeId="0" xr:uid="{00000000-0006-0000-0500-000060000000}">
      <text>
        <r>
          <rPr>
            <sz val="11"/>
            <rFont val="Calibri"/>
          </rPr>
          <t>OL 9 must not allow unattended or automatic logon via the graphical user interface.</t>
        </r>
      </text>
    </comment>
    <comment ref="AL14" authorId="0" shapeId="0" xr:uid="{00000000-0006-0000-0500-000061000000}">
      <text>
        <r>
          <rPr>
            <sz val="11"/>
            <rFont val="Calibri"/>
          </rPr>
          <t>OL 9 must block unauthorized peripherals before establishing a connection.</t>
        </r>
      </text>
    </comment>
    <comment ref="AM14" authorId="0" shapeId="0" xr:uid="{00000000-0006-0000-0500-000062000000}">
      <text>
        <r>
          <rPr>
            <sz val="11"/>
            <rFont val="Calibri"/>
          </rPr>
          <t>OL 9 SSH daemon must disable remote X connections for interactive users.</t>
        </r>
      </text>
    </comment>
    <comment ref="AN14" authorId="0" shapeId="0" xr:uid="{00000000-0006-0000-0500-000063000000}">
      <text>
        <r>
          <rPr>
            <sz val="11"/>
            <rFont val="Calibri"/>
          </rPr>
          <t>OL 9 SSH daemon must prevent remote hosts from connecting to the proxy display.</t>
        </r>
      </text>
    </comment>
    <comment ref="AO14" authorId="0" shapeId="0" xr:uid="{00000000-0006-0000-0500-000064000000}">
      <text>
        <r>
          <rPr>
            <sz val="11"/>
            <rFont val="Calibri"/>
          </rPr>
          <t>OL 9 must disable the use of user namespaces.</t>
        </r>
      </text>
    </comment>
    <comment ref="AP14" authorId="0" shapeId="0" xr:uid="{00000000-0006-0000-0500-000065000000}">
      <text>
        <r>
          <rPr>
            <sz val="11"/>
            <rFont val="Calibri"/>
          </rPr>
          <t>OL 9 must disable the ability of systemd to spawn an interactive boot process.</t>
        </r>
      </text>
    </comment>
    <comment ref="AQ14" authorId="0" shapeId="0" xr:uid="{00000000-0006-0000-0500-000066000000}">
      <text>
        <r>
          <rPr>
            <sz val="11"/>
            <rFont val="Calibri"/>
          </rPr>
          <t>OL 9 debug-shell systemd service must be disabled.</t>
        </r>
      </text>
    </comment>
    <comment ref="AR14" authorId="0" shapeId="0" xr:uid="{00000000-0006-0000-0500-000067000000}">
      <text>
        <r>
          <rPr>
            <sz val="11"/>
            <rFont val="Calibri"/>
          </rPr>
          <t>OL 9 must be configured so that the systemd Ctrl-Alt-Delete burst key sequence is disabled.</t>
        </r>
      </text>
    </comment>
    <comment ref="AS14" authorId="0" shapeId="0" xr:uid="{00000000-0006-0000-0500-000068000000}">
      <text>
        <r>
          <rPr>
            <sz val="11"/>
            <rFont val="Calibri"/>
          </rPr>
          <t>OL 9 must be configured so that the x86 Ctrl-Alt-Delete key sequence is disabled.</t>
        </r>
      </text>
    </comment>
    <comment ref="AT14" authorId="0" shapeId="0" xr:uid="{00000000-0006-0000-0500-000069000000}">
      <text>
        <r>
          <rPr>
            <sz val="11"/>
            <rFont val="Calibri"/>
          </rPr>
          <t>OL 9 must be configured to prevent unrestricted mail relaying.</t>
        </r>
      </text>
    </comment>
    <comment ref="AU14" authorId="0" shapeId="0" xr:uid="{00000000-0006-0000-0500-00006A000000}">
      <text>
        <r>
          <rPr>
            <sz val="11"/>
            <rFont val="Calibri"/>
          </rPr>
          <t>OL 9 Trivial File Transfer Protocol (TFTP) daemon must be configured to operate in secure mode if the TFTP server is required.</t>
        </r>
      </text>
    </comment>
    <comment ref="H16" authorId="0" shapeId="0" xr:uid="{00000000-0006-0000-0500-00006B000000}">
      <text>
        <r>
          <rPr>
            <sz val="11"/>
            <rFont val="Calibri"/>
          </rPr>
          <t>OL 9 must enable FIPS mode.</t>
        </r>
      </text>
    </comment>
    <comment ref="I16" authorId="0" shapeId="0" xr:uid="{00000000-0006-0000-0500-00006C000000}">
      <text>
        <r>
          <rPr>
            <sz val="11"/>
            <rFont val="Calibri"/>
          </rPr>
          <t>OL 9 must have the crypto-policies package installed.</t>
        </r>
      </text>
    </comment>
    <comment ref="J16" authorId="0" shapeId="0" xr:uid="{00000000-0006-0000-0500-00006D000000}">
      <text>
        <r>
          <rPr>
            <sz val="11"/>
            <rFont val="Calibri"/>
          </rPr>
          <t>OL 9 must implement a FIPS 140-3 compliant systemwide cryptographic policy.</t>
        </r>
      </text>
    </comment>
    <comment ref="K16" authorId="0" shapeId="0" xr:uid="{00000000-0006-0000-0500-00006E000000}">
      <text>
        <r>
          <rPr>
            <sz val="11"/>
            <rFont val="Calibri"/>
          </rPr>
          <t>OL 9 networked systems must have SSH installed.</t>
        </r>
      </text>
    </comment>
    <comment ref="L16" authorId="0" shapeId="0" xr:uid="{00000000-0006-0000-0500-00006F000000}">
      <text>
        <r>
          <rPr>
            <sz val="11"/>
            <rFont val="Calibri"/>
          </rPr>
          <t>OL 9 networked systems must have and implement SSH to protect the confidentiality and integrity of transmitted and received information, as well as information during preparation for transmission.</t>
        </r>
      </text>
    </comment>
    <comment ref="M16" authorId="0" shapeId="0" xr:uid="{00000000-0006-0000-0500-000070000000}">
      <text>
        <r>
          <rPr>
            <sz val="11"/>
            <rFont val="Calibri"/>
          </rPr>
          <t>OL 9 SSH server must be configured to use only ciphers employing FIPS 140-3 validated cryptographic hash algorithms to protect the confidentiality of SSH server connections.</t>
        </r>
      </text>
    </comment>
    <comment ref="N16" authorId="0" shapeId="0" xr:uid="{00000000-0006-0000-0500-000071000000}">
      <text>
        <r>
          <rPr>
            <sz val="11"/>
            <rFont val="Calibri"/>
          </rPr>
          <t>OL 9 SSH server must be configured to use only Message Authentication Codes (MACs) employing FIPS 140-3 validated cryptographic hash algorithms to protect the confidentiality of SSH server connections.</t>
        </r>
      </text>
    </comment>
    <comment ref="O16" authorId="0" shapeId="0" xr:uid="{00000000-0006-0000-0500-000072000000}">
      <text>
        <r>
          <rPr>
            <sz val="11"/>
            <rFont val="Calibri"/>
          </rPr>
          <t>OL 9 must have the openssh-clients package installed.</t>
        </r>
      </text>
    </comment>
    <comment ref="P16" authorId="0" shapeId="0" xr:uid="{00000000-0006-0000-0500-000073000000}">
      <text>
        <r>
          <rPr>
            <sz val="11"/>
            <rFont val="Calibri"/>
          </rPr>
          <t>OL 9 SSH client must be configured to use only DOD-approved encryption ciphers employing FIPS 140-3 validated cryptographic hash algorithms to protect the confidentiality of SSH client connections.</t>
        </r>
      </text>
    </comment>
    <comment ref="Q16" authorId="0" shapeId="0" xr:uid="{00000000-0006-0000-0500-000074000000}">
      <text>
        <r>
          <rPr>
            <sz val="11"/>
            <rFont val="Calibri"/>
          </rPr>
          <t>OL 9 SSH client must be configured to use only DOD-approved Message Authentication Codes (MACs) employing FIPS 140-3 validated cryptographic hash algorithms to protect the confidentiality of SSH client connections.</t>
        </r>
      </text>
    </comment>
    <comment ref="R16" authorId="0" shapeId="0" xr:uid="{00000000-0006-0000-0500-000075000000}">
      <text>
        <r>
          <rPr>
            <sz val="11"/>
            <rFont val="Calibri"/>
          </rPr>
          <t>OL 9 must use a file integrity tool that is configured to use FIPS 140-3-approved cryptographic hashes for validating file contents and directories.</t>
        </r>
      </text>
    </comment>
    <comment ref="S16" authorId="0" shapeId="0" xr:uid="{00000000-0006-0000-0500-000076000000}">
      <text>
        <r>
          <rPr>
            <sz val="11"/>
            <rFont val="Calibri"/>
          </rPr>
          <t>OL 9 must enable the hardware random number generator entropy gatherer service.</t>
        </r>
      </text>
    </comment>
    <comment ref="T16" authorId="0" shapeId="0" xr:uid="{00000000-0006-0000-0500-000077000000}">
      <text>
        <r>
          <rPr>
            <sz val="11"/>
            <rFont val="Calibri"/>
          </rPr>
          <t>OL 9 must have the rng-tools package installed.</t>
        </r>
      </text>
    </comment>
    <comment ref="U16" authorId="0" shapeId="0" xr:uid="{00000000-0006-0000-0500-000078000000}">
      <text>
        <r>
          <rPr>
            <sz val="11"/>
            <rFont val="Calibri"/>
          </rPr>
          <t>OL 9 must have the libreswan package installed.</t>
        </r>
      </text>
    </comment>
    <comment ref="V16" authorId="0" shapeId="0" xr:uid="{00000000-0006-0000-0500-000079000000}">
      <text>
        <r>
          <rPr>
            <sz val="11"/>
            <rFont val="Calibri"/>
          </rPr>
          <t>OL 9 must be configured so that user and group account administration utilities are configured to store only encrypted representations of passwords.</t>
        </r>
      </text>
    </comment>
    <comment ref="W16" authorId="0" shapeId="0" xr:uid="{00000000-0006-0000-0500-00007A000000}">
      <text>
        <r>
          <rPr>
            <sz val="11"/>
            <rFont val="Calibri"/>
          </rPr>
          <t>OL 9 pam_unix.so module must be configured in the password-auth file to use a FIPS 140-3 approved cryptographic hashing algorithm for system authentication.</t>
        </r>
      </text>
    </comment>
    <comment ref="X16" authorId="0" shapeId="0" xr:uid="{00000000-0006-0000-0500-00007B000000}">
      <text>
        <r>
          <rPr>
            <sz val="11"/>
            <rFont val="Calibri"/>
          </rPr>
          <t>OL 9 password-auth must be configured to use a sufficient number of hashing rounds.</t>
        </r>
      </text>
    </comment>
    <comment ref="Y16" authorId="0" shapeId="0" xr:uid="{00000000-0006-0000-0500-00007C000000}">
      <text>
        <r>
          <rPr>
            <sz val="11"/>
            <rFont val="Calibri"/>
          </rPr>
          <t>OL 9 system-auth must be configured to use a sufficient number of hashing rounds.</t>
        </r>
      </text>
    </comment>
    <comment ref="Z16" authorId="0" shapeId="0" xr:uid="{00000000-0006-0000-0500-00007D000000}">
      <text>
        <r>
          <rPr>
            <sz val="11"/>
            <rFont val="Calibri"/>
          </rPr>
          <t>OL 9 shadow password suite must be configured to use a sufficient number of hashing rounds.</t>
        </r>
      </text>
    </comment>
    <comment ref="AA16" authorId="0" shapeId="0" xr:uid="{00000000-0006-0000-0500-00007E000000}">
      <text>
        <r>
          <rPr>
            <sz val="11"/>
            <rFont val="Calibri"/>
          </rPr>
          <t>OL 9 must employ FIPS 140-3 approved cryptographic hashing algorithms for all stored passwords.</t>
        </r>
      </text>
    </comment>
    <comment ref="AB16" authorId="0" shapeId="0" xr:uid="{00000000-0006-0000-0500-00007F000000}">
      <text>
        <r>
          <rPr>
            <sz val="11"/>
            <rFont val="Calibri"/>
          </rPr>
          <t>OL 9 must force a frequent session key renegotiation for SSH connections to the server.</t>
        </r>
      </text>
    </comment>
    <comment ref="AC16" authorId="0" shapeId="0" xr:uid="{00000000-0006-0000-0500-000080000000}">
      <text>
        <r>
          <rPr>
            <sz val="11"/>
            <rFont val="Calibri"/>
          </rPr>
          <t>OL 9 must be configured so that all network connections associated with SSH traffic terminate after becoming unresponsive.</t>
        </r>
      </text>
    </comment>
    <comment ref="AD16" authorId="0" shapeId="0" xr:uid="{00000000-0006-0000-0500-000081000000}">
      <text>
        <r>
          <rPr>
            <sz val="11"/>
            <rFont val="Calibri"/>
          </rPr>
          <t>OL 9 must be configured so that all network connections associated with SSH traffic are terminated after 10 minutes of becoming unresponsive.</t>
        </r>
      </text>
    </comment>
    <comment ref="AE16" authorId="0" shapeId="0" xr:uid="{00000000-0006-0000-0500-000082000000}">
      <text>
        <r>
          <rPr>
            <sz val="11"/>
            <rFont val="Calibri"/>
          </rPr>
          <t>OL 9 SSH daemon must not allow compression or must only allow compression after successful authentication.</t>
        </r>
      </text>
    </comment>
    <comment ref="AF16" authorId="0" shapeId="0" xr:uid="{00000000-0006-0000-0500-000083000000}">
      <text>
        <r>
          <rPr>
            <sz val="11"/>
            <rFont val="Calibri"/>
          </rPr>
          <t>OL 9 local disk partitions must implement cryptographic mechanisms to prevent unauthorized disclosure or modification of all information that requires at rest protection.</t>
        </r>
      </text>
    </comment>
    <comment ref="AG16" authorId="0" shapeId="0" xr:uid="{00000000-0006-0000-0500-000084000000}">
      <text>
        <r>
          <rPr>
            <sz val="11"/>
            <rFont val="Calibri"/>
          </rPr>
          <t>OL 9 must implement DOD-approved encryption in the bind package.</t>
        </r>
      </text>
    </comment>
    <comment ref="AH16" authorId="0" shapeId="0" xr:uid="{00000000-0006-0000-0500-000085000000}">
      <text>
        <r>
          <rPr>
            <sz val="11"/>
            <rFont val="Calibri"/>
          </rPr>
          <t>OL 9 must configure a DNS processing mode set be Network Manager.</t>
        </r>
      </text>
    </comment>
    <comment ref="AI16" authorId="0" shapeId="0" xr:uid="{00000000-0006-0000-0500-000086000000}">
      <text>
        <r>
          <rPr>
            <sz val="11"/>
            <rFont val="Calibri"/>
          </rPr>
          <t>OL 9 systems using Domain Name Servers (DNS) resolution must have at least two name servers configured.</t>
        </r>
      </text>
    </comment>
    <comment ref="H18" authorId="0" shapeId="0" xr:uid="{00000000-0006-0000-0500-000087000000}">
      <text>
        <r>
          <rPr>
            <sz val="11"/>
            <rFont val="Calibri"/>
          </rPr>
          <t>OL 9 must have the fapolicy module installed.</t>
        </r>
      </text>
    </comment>
    <comment ref="I18" authorId="0" shapeId="0" xr:uid="{00000000-0006-0000-0500-000088000000}">
      <text>
        <r>
          <rPr>
            <sz val="11"/>
            <rFont val="Calibri"/>
          </rPr>
          <t>OL 9 must enable the fapolicy module.</t>
        </r>
      </text>
    </comment>
    <comment ref="H19" authorId="0" shapeId="0" xr:uid="{00000000-0006-0000-0500-000089000000}">
      <text>
        <r>
          <rPr>
            <sz val="11"/>
            <rFont val="Calibri"/>
          </rPr>
          <t>OL 9 must clear SLUB/SLAB objects to prevent use-after-free attacks.</t>
        </r>
      </text>
    </comment>
    <comment ref="I19" authorId="0" shapeId="0" xr:uid="{00000000-0006-0000-0500-00008A000000}">
      <text>
        <r>
          <rPr>
            <sz val="11"/>
            <rFont val="Calibri"/>
          </rPr>
          <t>OL 9 must enable mitigations against processor-based vulnerabilities.</t>
        </r>
      </text>
    </comment>
    <comment ref="J19" authorId="0" shapeId="0" xr:uid="{00000000-0006-0000-0500-00008B000000}">
      <text>
        <r>
          <rPr>
            <sz val="11"/>
            <rFont val="Calibri"/>
          </rPr>
          <t>OL 9 must disable virtual system calls.</t>
        </r>
      </text>
    </comment>
    <comment ref="K19" authorId="0" shapeId="0" xr:uid="{00000000-0006-0000-0500-00008C000000}">
      <text>
        <r>
          <rPr>
            <sz val="11"/>
            <rFont val="Calibri"/>
          </rPr>
          <t>OL 9 must clear the page allocator to prevent use-after-free attacks.</t>
        </r>
      </text>
    </comment>
    <comment ref="L19" authorId="0" shapeId="0" xr:uid="{00000000-0006-0000-0500-00008D000000}">
      <text>
        <r>
          <rPr>
            <sz val="11"/>
            <rFont val="Calibri"/>
          </rPr>
          <t>OL 9 must implement nonexecutable data to protect its memory from unauthorized code execution.</t>
        </r>
      </text>
    </comment>
    <comment ref="M19" authorId="0" shapeId="0" xr:uid="{00000000-0006-0000-0500-00008E000000}">
      <text>
        <r>
          <rPr>
            <sz val="11"/>
            <rFont val="Calibri"/>
          </rPr>
          <t>OL 9 must implement address space layout randomization (ASLR) to protect its memory from unauthorized code execution.</t>
        </r>
      </text>
    </comment>
    <comment ref="H20" authorId="0" shapeId="0" xr:uid="{00000000-0006-0000-0500-00008F000000}">
      <text>
        <r>
          <rPr>
            <sz val="11"/>
            <rFont val="Calibri"/>
          </rPr>
          <t>OL 9 must be configured so that the firewall employs a deny-all, allow-by-exception policy for allowing connections to other systems.</t>
        </r>
      </text>
    </comment>
    <comment ref="I20" authorId="0" shapeId="0" xr:uid="{00000000-0006-0000-0500-000090000000}">
      <text>
        <r>
          <rPr>
            <sz val="11"/>
            <rFont val="Calibri"/>
          </rPr>
          <t>OL 9 network interfaces must not be in promiscuous mode.</t>
        </r>
      </text>
    </comment>
    <comment ref="J20" authorId="0" shapeId="0" xr:uid="{00000000-0006-0000-0500-000091000000}">
      <text>
        <r>
          <rPr>
            <sz val="11"/>
            <rFont val="Calibri"/>
          </rPr>
          <t>OL 9 must not have unauthorized IP tunnels configured.</t>
        </r>
      </text>
    </comment>
    <comment ref="H22" authorId="0" shapeId="0" xr:uid="{00000000-0006-0000-0500-000092000000}">
      <text>
        <r>
          <rPr>
            <sz val="11"/>
            <rFont val="Calibri"/>
          </rPr>
          <t>OL 9 must be configured to disable USB mass storage.</t>
        </r>
      </text>
    </comment>
    <comment ref="I22" authorId="0" shapeId="0" xr:uid="{00000000-0006-0000-0500-000093000000}">
      <text>
        <r>
          <rPr>
            <sz val="11"/>
            <rFont val="Calibri"/>
          </rPr>
          <t>OL 9 must have the USBGuard package installed.</t>
        </r>
      </text>
    </comment>
    <comment ref="J22" authorId="0" shapeId="0" xr:uid="{00000000-0006-0000-0500-000094000000}">
      <text>
        <r>
          <rPr>
            <sz val="11"/>
            <rFont val="Calibri"/>
          </rPr>
          <t>OL 9 must enable the USBGuard package.</t>
        </r>
      </text>
    </comment>
    <comment ref="K22" authorId="0" shapeId="0" xr:uid="{00000000-0006-0000-0500-000095000000}">
      <text>
        <r>
          <rPr>
            <sz val="11"/>
            <rFont val="Calibri"/>
          </rPr>
          <t>OL 9 file system automount function must be disabled unless required.</t>
        </r>
      </text>
    </comment>
    <comment ref="L22" authorId="0" shapeId="0" xr:uid="{00000000-0006-0000-0500-000096000000}">
      <text>
        <r>
          <rPr>
            <sz val="11"/>
            <rFont val="Calibri"/>
          </rPr>
          <t>OL 9 must disable the graphical user interface automount function unless required.</t>
        </r>
      </text>
    </comment>
    <comment ref="M22" authorId="0" shapeId="0" xr:uid="{00000000-0006-0000-0500-000097000000}">
      <text>
        <r>
          <rPr>
            <sz val="11"/>
            <rFont val="Calibri"/>
          </rPr>
          <t>OL 9 must prevent a user from overriding the disabling of the graphical user interface automount function.</t>
        </r>
      </text>
    </comment>
    <comment ref="N22" authorId="0" shapeId="0" xr:uid="{00000000-0006-0000-0500-000098000000}">
      <text>
        <r>
          <rPr>
            <sz val="11"/>
            <rFont val="Calibri"/>
          </rPr>
          <t>OL 9 must block unauthorized peripherals before establishing a connection.</t>
        </r>
      </text>
    </comment>
    <comment ref="H24" authorId="0" shapeId="0" xr:uid="{00000000-0006-0000-0500-000099000000}">
      <text>
        <r>
          <rPr>
            <sz val="11"/>
            <rFont val="Calibri"/>
          </rPr>
          <t>OL 9 must have the openssl-pkcs11 package installed.</t>
        </r>
      </text>
    </comment>
    <comment ref="I24" authorId="0" shapeId="0" xr:uid="{00000000-0006-0000-0500-00009A000000}">
      <text>
        <r>
          <rPr>
            <sz val="11"/>
            <rFont val="Calibri"/>
          </rPr>
          <t>OL 9 must have the SSSD package installed.</t>
        </r>
      </text>
    </comment>
    <comment ref="J24" authorId="0" shapeId="0" xr:uid="{00000000-0006-0000-0500-00009B000000}">
      <text>
        <r>
          <rPr>
            <sz val="11"/>
            <rFont val="Calibri"/>
          </rPr>
          <t>OL 9 must use the SSSD package for multifactor authentication services.</t>
        </r>
      </text>
    </comment>
    <comment ref="K24" authorId="0" shapeId="0" xr:uid="{00000000-0006-0000-0500-00009C000000}">
      <text>
        <r>
          <rPr>
            <sz val="11"/>
            <rFont val="Calibri"/>
          </rPr>
          <t>OL 9 must have the pcsc-lite package installed.</t>
        </r>
      </text>
    </comment>
    <comment ref="L24" authorId="0" shapeId="0" xr:uid="{00000000-0006-0000-0500-00009D000000}">
      <text>
        <r>
          <rPr>
            <sz val="11"/>
            <rFont val="Calibri"/>
          </rPr>
          <t>OL 9 must have the opensc package installed.</t>
        </r>
      </text>
    </comment>
    <comment ref="M24" authorId="0" shapeId="0" xr:uid="{00000000-0006-0000-0500-00009E000000}">
      <text>
        <r>
          <rPr>
            <sz val="11"/>
            <rFont val="Calibri"/>
          </rPr>
          <t>OL 9 must be configured so that the pcscd service is active.</t>
        </r>
      </text>
    </comment>
    <comment ref="N24" authorId="0" shapeId="0" xr:uid="{00000000-0006-0000-0500-00009F000000}">
      <text>
        <r>
          <rPr>
            <sz val="11"/>
            <rFont val="Calibri"/>
          </rPr>
          <t>OL 9 must map the authenticated identity to the user or group account for PKI-based authentication.</t>
        </r>
      </text>
    </comment>
    <comment ref="O24" authorId="0" shapeId="0" xr:uid="{00000000-0006-0000-0500-0000A0000000}">
      <text>
        <r>
          <rPr>
            <sz val="11"/>
            <rFont val="Calibri"/>
          </rPr>
          <t>OL 9 must enable certificate-based smart card authentication.</t>
        </r>
      </text>
    </comment>
    <comment ref="P24" authorId="0" shapeId="0" xr:uid="{00000000-0006-0000-0500-0000A1000000}">
      <text>
        <r>
          <rPr>
            <sz val="11"/>
            <rFont val="Calibri"/>
          </rPr>
          <t>OL 9 must implement certificate status checking for multifactor authentication (MFA).</t>
        </r>
      </text>
    </comment>
    <comment ref="Q24" authorId="0" shapeId="0" xr:uid="{00000000-0006-0000-0500-0000A2000000}">
      <text>
        <r>
          <rPr>
            <sz val="11"/>
            <rFont val="Calibri"/>
          </rPr>
          <t>OL 9 must prohibit the use of cached authenticators after one day.</t>
        </r>
      </text>
    </comment>
    <comment ref="R24" authorId="0" shapeId="0" xr:uid="{00000000-0006-0000-0500-0000A3000000}">
      <text>
        <r>
          <rPr>
            <sz val="11"/>
            <rFont val="Calibri"/>
          </rPr>
          <t>OL 9 must use the CAC smart card driver.</t>
        </r>
      </text>
    </comment>
    <comment ref="S24" authorId="0" shapeId="0" xr:uid="{00000000-0006-0000-0500-0000A4000000}">
      <text>
        <r>
          <rPr>
            <sz val="11"/>
            <rFont val="Calibri"/>
          </rPr>
          <t>OL 9 must prevent a user from overriding the disabling of the graphical user smart card removal action.</t>
        </r>
      </text>
    </comment>
    <comment ref="T24" authorId="0" shapeId="0" xr:uid="{00000000-0006-0000-0500-0000A5000000}">
      <text>
        <r>
          <rPr>
            <sz val="11"/>
            <rFont val="Calibri"/>
          </rPr>
          <t>OL 9 SSHD must accept public key authentication.</t>
        </r>
      </text>
    </comment>
    <comment ref="U24" authorId="0" shapeId="0" xr:uid="{00000000-0006-0000-0500-0000A6000000}">
      <text>
        <r>
          <rPr>
            <sz val="11"/>
            <rFont val="Calibri"/>
          </rPr>
          <t>OL 9 must only allow the use of DOD PKI-established certificate authorities for authentication in the establishment of protected sessions to OL 9.</t>
        </r>
      </text>
    </comment>
    <comment ref="H25" authorId="0" shapeId="0" xr:uid="{00000000-0006-0000-0500-0000A7000000}">
      <text>
        <r>
          <rPr>
            <sz val="11"/>
            <rFont val="Calibri"/>
          </rPr>
          <t>OL 9 must ignore Internet Protocol version 4 (IPv4) Internet Control Message Protocol (ICMP) redirect messages.</t>
        </r>
      </text>
    </comment>
    <comment ref="I25" authorId="0" shapeId="0" xr:uid="{00000000-0006-0000-0500-0000A8000000}">
      <text>
        <r>
          <rPr>
            <sz val="11"/>
            <rFont val="Calibri"/>
          </rPr>
          <t>OL 9 must not forward Internet Protocol version 4 (IPv4) source-routed packets.</t>
        </r>
      </text>
    </comment>
    <comment ref="J25" authorId="0" shapeId="0" xr:uid="{00000000-0006-0000-0500-0000A9000000}">
      <text>
        <r>
          <rPr>
            <sz val="11"/>
            <rFont val="Calibri"/>
          </rPr>
          <t>OL 9 must use reverse path filtering on all IPv4 interfaces.</t>
        </r>
      </text>
    </comment>
    <comment ref="K25" authorId="0" shapeId="0" xr:uid="{00000000-0006-0000-0500-0000AA000000}">
      <text>
        <r>
          <rPr>
            <sz val="11"/>
            <rFont val="Calibri"/>
          </rPr>
          <t>OL 9 must not forward IPv4 source-routed packets by default.</t>
        </r>
      </text>
    </comment>
    <comment ref="L25" authorId="0" shapeId="0" xr:uid="{00000000-0006-0000-0500-0000AB000000}">
      <text>
        <r>
          <rPr>
            <sz val="11"/>
            <rFont val="Calibri"/>
          </rPr>
          <t>OL 9 must use a reverse-path filter for IPv4 network traffic, when possible, by default.</t>
        </r>
      </text>
    </comment>
    <comment ref="M25" authorId="0" shapeId="0" xr:uid="{00000000-0006-0000-0500-0000AC000000}">
      <text>
        <r>
          <rPr>
            <sz val="11"/>
            <rFont val="Calibri"/>
          </rPr>
          <t>OL 9 must not respond to Internet Control Message Protocol (ICMP) echoes sent to a broadcast address.</t>
        </r>
      </text>
    </comment>
    <comment ref="N25" authorId="0" shapeId="0" xr:uid="{00000000-0006-0000-0500-0000AD000000}">
      <text>
        <r>
          <rPr>
            <sz val="11"/>
            <rFont val="Calibri"/>
          </rPr>
          <t>OL 9 must limit the number of bogus Internet Control Message Protocol (ICMP) response errors logs.</t>
        </r>
      </text>
    </comment>
    <comment ref="O25" authorId="0" shapeId="0" xr:uid="{00000000-0006-0000-0500-0000AE000000}">
      <text>
        <r>
          <rPr>
            <sz val="11"/>
            <rFont val="Calibri"/>
          </rPr>
          <t>OL 9 must not accept router advertisements on all IPv6 interfaces.</t>
        </r>
      </text>
    </comment>
    <comment ref="P25" authorId="0" shapeId="0" xr:uid="{00000000-0006-0000-0500-0000AF000000}">
      <text>
        <r>
          <rPr>
            <sz val="11"/>
            <rFont val="Calibri"/>
          </rPr>
          <t>OL 9 must ignore IPv6 Internet Control Message Protocol (ICMP) redirect messages.</t>
        </r>
      </text>
    </comment>
    <comment ref="Q25" authorId="0" shapeId="0" xr:uid="{00000000-0006-0000-0500-0000B0000000}">
      <text>
        <r>
          <rPr>
            <sz val="11"/>
            <rFont val="Calibri"/>
          </rPr>
          <t>OL 9 must not forward IPv6 source-routed packets.</t>
        </r>
      </text>
    </comment>
    <comment ref="R25" authorId="0" shapeId="0" xr:uid="{00000000-0006-0000-0500-0000B1000000}">
      <text>
        <r>
          <rPr>
            <sz val="11"/>
            <rFont val="Calibri"/>
          </rPr>
          <t>OL 9 must not accept router advertisements on all IPv6 interfaces by default.</t>
        </r>
      </text>
    </comment>
    <comment ref="S25" authorId="0" shapeId="0" xr:uid="{00000000-0006-0000-0500-0000B2000000}">
      <text>
        <r>
          <rPr>
            <sz val="11"/>
            <rFont val="Calibri"/>
          </rPr>
          <t>OL 9 must not forward IPv6 source-routed packets by default.</t>
        </r>
      </text>
    </comment>
    <comment ref="T25" authorId="0" shapeId="0" xr:uid="{00000000-0006-0000-0500-0000B3000000}">
      <text>
        <r>
          <rPr>
            <sz val="11"/>
            <rFont val="Calibri"/>
          </rPr>
          <t>OL 9 must be configured to use TCP syncookies.</t>
        </r>
      </text>
    </comment>
    <comment ref="H26" authorId="0" shapeId="0" xr:uid="{00000000-0006-0000-0500-0000B4000000}">
      <text>
        <r>
          <rPr>
            <sz val="11"/>
            <rFont val="Calibri"/>
          </rPr>
          <t>OL 9 SSH daemon must prevent remote hosts from connecting to the proxy display.</t>
        </r>
      </text>
    </comment>
    <comment ref="I26" authorId="0" shapeId="0" xr:uid="{00000000-0006-0000-0500-0000B5000000}">
      <text>
        <r>
          <rPr>
            <sz val="11"/>
            <rFont val="Calibri"/>
          </rPr>
          <t>OL 9 must not enable IPv4 packet forwarding unless the system is a router.</t>
        </r>
      </text>
    </comment>
    <comment ref="J26" authorId="0" shapeId="0" xr:uid="{00000000-0006-0000-0500-0000B6000000}">
      <text>
        <r>
          <rPr>
            <sz val="11"/>
            <rFont val="Calibri"/>
          </rPr>
          <t>OL 9 must not send Internet Control Message Protocol (ICMP) redirects.</t>
        </r>
      </text>
    </comment>
    <comment ref="K26" authorId="0" shapeId="0" xr:uid="{00000000-0006-0000-0500-0000B7000000}">
      <text>
        <r>
          <rPr>
            <sz val="11"/>
            <rFont val="Calibri"/>
          </rPr>
          <t>OL 9 must not enable IPv6 packet forwarding unless the system is a router.</t>
        </r>
      </text>
    </comment>
    <comment ref="H27" authorId="0" shapeId="0" xr:uid="{00000000-0006-0000-0500-0000B8000000}">
      <text>
        <r>
          <rPr>
            <sz val="11"/>
            <rFont val="Calibri"/>
          </rPr>
          <t>OL 9 must enable the SELinux targeted policy.</t>
        </r>
      </text>
    </comment>
    <comment ref="I27" authorId="0" shapeId="0" xr:uid="{00000000-0006-0000-0500-0000B9000000}">
      <text>
        <r>
          <rPr>
            <sz val="11"/>
            <rFont val="Calibri"/>
          </rPr>
          <t>OL 9 must prevent files with the setuid and setgid bit set from being executed on file systems that are imported via Network File System (NFS).</t>
        </r>
      </text>
    </comment>
    <comment ref="J27" authorId="0" shapeId="0" xr:uid="{00000000-0006-0000-0500-0000BA000000}">
      <text>
        <r>
          <rPr>
            <sz val="11"/>
            <rFont val="Calibri"/>
          </rPr>
          <t>OL 9 must prevent files with the setuid and setgid bit set from being executed on file systems that are used with removable media.</t>
        </r>
      </text>
    </comment>
    <comment ref="K27" authorId="0" shapeId="0" xr:uid="{00000000-0006-0000-0500-0000BB000000}">
      <text>
        <r>
          <rPr>
            <sz val="11"/>
            <rFont val="Calibri"/>
          </rPr>
          <t>OL 9 must mount /boot with the nodev option.</t>
        </r>
      </text>
    </comment>
    <comment ref="L27" authorId="0" shapeId="0" xr:uid="{00000000-0006-0000-0500-0000BC000000}">
      <text>
        <r>
          <rPr>
            <sz val="11"/>
            <rFont val="Calibri"/>
          </rPr>
          <t>OL 9 must prevent files with the setuid and setgid bit set from being executed on the /boot directory.</t>
        </r>
      </text>
    </comment>
    <comment ref="M27" authorId="0" shapeId="0" xr:uid="{00000000-0006-0000-0500-0000BD000000}">
      <text>
        <r>
          <rPr>
            <sz val="11"/>
            <rFont val="Calibri"/>
          </rPr>
          <t>OL 9 must prevent files with the setuid and setgid bit set from being executed on the /boot/efi directory.</t>
        </r>
      </text>
    </comment>
    <comment ref="N27" authorId="0" shapeId="0" xr:uid="{00000000-0006-0000-0500-0000BE000000}">
      <text>
        <r>
          <rPr>
            <sz val="11"/>
            <rFont val="Calibri"/>
          </rPr>
          <t>OL 9 must mount /dev/shm with the nodev option.</t>
        </r>
      </text>
    </comment>
    <comment ref="O27" authorId="0" shapeId="0" xr:uid="{00000000-0006-0000-0500-0000BF000000}">
      <text>
        <r>
          <rPr>
            <sz val="11"/>
            <rFont val="Calibri"/>
          </rPr>
          <t>OL 9 must mount /dev/shm with the noexec option.</t>
        </r>
      </text>
    </comment>
    <comment ref="P27" authorId="0" shapeId="0" xr:uid="{00000000-0006-0000-0500-0000C0000000}">
      <text>
        <r>
          <rPr>
            <sz val="11"/>
            <rFont val="Calibri"/>
          </rPr>
          <t>OL 9 must mount /dev/shm with the nosuid option.</t>
        </r>
      </text>
    </comment>
    <comment ref="Q27" authorId="0" shapeId="0" xr:uid="{00000000-0006-0000-0500-0000C1000000}">
      <text>
        <r>
          <rPr>
            <sz val="11"/>
            <rFont val="Calibri"/>
          </rPr>
          <t>OL 9 must mount /tmp with the nodev option.</t>
        </r>
      </text>
    </comment>
    <comment ref="R27" authorId="0" shapeId="0" xr:uid="{00000000-0006-0000-0500-0000C2000000}">
      <text>
        <r>
          <rPr>
            <sz val="11"/>
            <rFont val="Calibri"/>
          </rPr>
          <t>OL 9 must mount /tmp with the noexec option.</t>
        </r>
      </text>
    </comment>
    <comment ref="S27" authorId="0" shapeId="0" xr:uid="{00000000-0006-0000-0500-0000C3000000}">
      <text>
        <r>
          <rPr>
            <sz val="11"/>
            <rFont val="Calibri"/>
          </rPr>
          <t>OL 9 must mount /tmp with the nosuid option.</t>
        </r>
      </text>
    </comment>
    <comment ref="T27" authorId="0" shapeId="0" xr:uid="{00000000-0006-0000-0500-0000C4000000}">
      <text>
        <r>
          <rPr>
            <sz val="11"/>
            <rFont val="Calibri"/>
          </rPr>
          <t>OL 9 must mount /var with the nodev option.</t>
        </r>
      </text>
    </comment>
    <comment ref="U27" authorId="0" shapeId="0" xr:uid="{00000000-0006-0000-0500-0000C5000000}">
      <text>
        <r>
          <rPr>
            <sz val="11"/>
            <rFont val="Calibri"/>
          </rPr>
          <t>OL 9 must mount /var/log with the nodev option.</t>
        </r>
      </text>
    </comment>
    <comment ref="V27" authorId="0" shapeId="0" xr:uid="{00000000-0006-0000-0500-0000C6000000}">
      <text>
        <r>
          <rPr>
            <sz val="11"/>
            <rFont val="Calibri"/>
          </rPr>
          <t>OL 9 must mount /var/log with the noexec option.</t>
        </r>
      </text>
    </comment>
    <comment ref="W27" authorId="0" shapeId="0" xr:uid="{00000000-0006-0000-0500-0000C7000000}">
      <text>
        <r>
          <rPr>
            <sz val="11"/>
            <rFont val="Calibri"/>
          </rPr>
          <t>OL 9 must mount /var/log with the nosuid option.</t>
        </r>
      </text>
    </comment>
    <comment ref="X27" authorId="0" shapeId="0" xr:uid="{00000000-0006-0000-0500-0000C8000000}">
      <text>
        <r>
          <rPr>
            <sz val="11"/>
            <rFont val="Calibri"/>
          </rPr>
          <t>OL 9 must mount /var/tmp with the nodev option.</t>
        </r>
      </text>
    </comment>
    <comment ref="Y27" authorId="0" shapeId="0" xr:uid="{00000000-0006-0000-0500-0000C9000000}">
      <text>
        <r>
          <rPr>
            <sz val="11"/>
            <rFont val="Calibri"/>
          </rPr>
          <t>OL 9 must mount /var/tmp with the noexec option.</t>
        </r>
      </text>
    </comment>
    <comment ref="Z27" authorId="0" shapeId="0" xr:uid="{00000000-0006-0000-0500-0000CA000000}">
      <text>
        <r>
          <rPr>
            <sz val="11"/>
            <rFont val="Calibri"/>
          </rPr>
          <t>OL 9 must mount /var/tmp with the nosuid option.</t>
        </r>
      </text>
    </comment>
    <comment ref="AA27" authorId="0" shapeId="0" xr:uid="{00000000-0006-0000-0500-0000CB000000}">
      <text>
        <r>
          <rPr>
            <sz val="11"/>
            <rFont val="Calibri"/>
          </rPr>
          <t>OL 9 effective dconf policy must match the policy keyfiles.</t>
        </r>
      </text>
    </comment>
    <comment ref="AB27" authorId="0" shapeId="0" xr:uid="{00000000-0006-0000-0500-0000CC000000}">
      <text>
        <r>
          <rPr>
            <sz val="11"/>
            <rFont val="Calibri"/>
          </rPr>
          <t>OL 9 must not allow users to override SSH environment variables.</t>
        </r>
      </text>
    </comment>
    <comment ref="AC27" authorId="0" shapeId="0" xr:uid="{00000000-0006-0000-0500-0000CD000000}">
      <text>
        <r>
          <rPr>
            <sz val="11"/>
            <rFont val="Calibri"/>
          </rPr>
          <t>OL 9 must enable kernel parameters to enforce discretionary access control on hardlinks.</t>
        </r>
      </text>
    </comment>
    <comment ref="AD27" authorId="0" shapeId="0" xr:uid="{00000000-0006-0000-0500-0000CE000000}">
      <text>
        <r>
          <rPr>
            <sz val="11"/>
            <rFont val="Calibri"/>
          </rPr>
          <t>OL 9 must enable kernel parameters to enforce discretionary access control on symlinks.</t>
        </r>
      </text>
    </comment>
    <comment ref="AE27" authorId="0" shapeId="0" xr:uid="{00000000-0006-0000-0500-0000CF000000}">
      <text>
        <r>
          <rPr>
            <sz val="11"/>
            <rFont val="Calibri"/>
          </rPr>
          <t>OL 9 must restrict access to the kernel message buffer.</t>
        </r>
      </text>
    </comment>
    <comment ref="AF27" authorId="0" shapeId="0" xr:uid="{00000000-0006-0000-0500-0000D0000000}">
      <text>
        <r>
          <rPr>
            <sz val="11"/>
            <rFont val="Calibri"/>
          </rPr>
          <t>OL 9 must prevent kernel profiling by nonprivileged users.</t>
        </r>
      </text>
    </comment>
    <comment ref="AG27" authorId="0" shapeId="0" xr:uid="{00000000-0006-0000-0500-0000D1000000}">
      <text>
        <r>
          <rPr>
            <sz val="11"/>
            <rFont val="Calibri"/>
          </rPr>
          <t>OL 9 must restrict exposed kernel pointer addresses access.</t>
        </r>
      </text>
    </comment>
    <comment ref="AH27" authorId="0" shapeId="0" xr:uid="{00000000-0006-0000-0500-0000D2000000}">
      <text>
        <r>
          <rPr>
            <sz val="11"/>
            <rFont val="Calibri"/>
          </rPr>
          <t>OL 9 must disable access to network bpf system call from nonprivileged processes.</t>
        </r>
      </text>
    </comment>
    <comment ref="AI27" authorId="0" shapeId="0" xr:uid="{00000000-0006-0000-0500-0000D3000000}">
      <text>
        <r>
          <rPr>
            <sz val="11"/>
            <rFont val="Calibri"/>
          </rPr>
          <t>OL 9 must enable hardening for the Berkeley Packet Filter (BPF) just-in-time compiler.</t>
        </r>
      </text>
    </comment>
    <comment ref="H29" authorId="0" shapeId="0" xr:uid="{00000000-0006-0000-0500-0000D4000000}">
      <text>
        <r>
          <rPr>
            <sz val="11"/>
            <rFont val="Calibri"/>
          </rPr>
          <t>OL 9 must ensure the password complexity module is enabled in the system-auth file.</t>
        </r>
      </text>
    </comment>
    <comment ref="I29" authorId="0" shapeId="0" xr:uid="{00000000-0006-0000-0500-0000D5000000}">
      <text>
        <r>
          <rPr>
            <sz val="11"/>
            <rFont val="Calibri"/>
          </rPr>
          <t>OL 9 must ensure the password complexity module in the system-auth file is configured for three retries or less.</t>
        </r>
      </text>
    </comment>
    <comment ref="J29" authorId="0" shapeId="0" xr:uid="{00000000-0006-0000-0500-0000D6000000}">
      <text>
        <r>
          <rPr>
            <sz val="11"/>
            <rFont val="Calibri"/>
          </rPr>
          <t>OL 9 must enforce password complexity by requiring that at least one uppercase character be used.</t>
        </r>
      </text>
    </comment>
    <comment ref="K29" authorId="0" shapeId="0" xr:uid="{00000000-0006-0000-0500-0000D7000000}">
      <text>
        <r>
          <rPr>
            <sz val="11"/>
            <rFont val="Calibri"/>
          </rPr>
          <t>OL 9 must ensure the password complexity module is enabled in the password-auth file.</t>
        </r>
      </text>
    </comment>
    <comment ref="L29" authorId="0" shapeId="0" xr:uid="{00000000-0006-0000-0500-0000D8000000}">
      <text>
        <r>
          <rPr>
            <sz val="11"/>
            <rFont val="Calibri"/>
          </rPr>
          <t>OL 9 must enforce password complexity by requiring that at least one lowercase character be used.</t>
        </r>
      </text>
    </comment>
    <comment ref="M29" authorId="0" shapeId="0" xr:uid="{00000000-0006-0000-0500-0000D9000000}">
      <text>
        <r>
          <rPr>
            <sz val="11"/>
            <rFont val="Calibri"/>
          </rPr>
          <t>OL 9 must enforce password complexity by requiring that at least one numeric character be used.</t>
        </r>
      </text>
    </comment>
    <comment ref="N29" authorId="0" shapeId="0" xr:uid="{00000000-0006-0000-0500-0000DA000000}">
      <text>
        <r>
          <rPr>
            <sz val="11"/>
            <rFont val="Calibri"/>
          </rPr>
          <t>OL 9 must require the change of at least eight characters when passwords are changed.</t>
        </r>
      </text>
    </comment>
    <comment ref="O29" authorId="0" shapeId="0" xr:uid="{00000000-0006-0000-0500-0000DB000000}">
      <text>
        <r>
          <rPr>
            <sz val="11"/>
            <rFont val="Calibri"/>
          </rPr>
          <t>OL 9 must require the maximum number of repeating characters of the same character class be limited to four when passwords are changed.</t>
        </r>
      </text>
    </comment>
    <comment ref="P29" authorId="0" shapeId="0" xr:uid="{00000000-0006-0000-0500-0000DC000000}">
      <text>
        <r>
          <rPr>
            <sz val="11"/>
            <rFont val="Calibri"/>
          </rPr>
          <t>OL 9 must require the maximum number of repeating characters be limited to three when passwords are changed.</t>
        </r>
      </text>
    </comment>
    <comment ref="Q29" authorId="0" shapeId="0" xr:uid="{00000000-0006-0000-0500-0000DD000000}">
      <text>
        <r>
          <rPr>
            <sz val="11"/>
            <rFont val="Calibri"/>
          </rPr>
          <t>OL 9 must require the change of at least four character classes when passwords are changed.</t>
        </r>
      </text>
    </comment>
    <comment ref="R29" authorId="0" shapeId="0" xr:uid="{00000000-0006-0000-0500-0000DE000000}">
      <text>
        <r>
          <rPr>
            <sz val="11"/>
            <rFont val="Calibri"/>
          </rPr>
          <t>OL 9 must enforce password complexity rules for the root account.</t>
        </r>
      </text>
    </comment>
    <comment ref="S29" authorId="0" shapeId="0" xr:uid="{00000000-0006-0000-0500-0000DF000000}">
      <text>
        <r>
          <rPr>
            <sz val="11"/>
            <rFont val="Calibri"/>
          </rPr>
          <t>OL 9 passwords for new users or password changes must have a 24-hour minimum password lifetime restriction in /etc/login.defs.</t>
        </r>
      </text>
    </comment>
    <comment ref="T29" authorId="0" shapeId="0" xr:uid="{00000000-0006-0000-0500-0000E0000000}">
      <text>
        <r>
          <rPr>
            <sz val="11"/>
            <rFont val="Calibri"/>
          </rPr>
          <t>OL 9 passwords must have a 24-hour minimum password lifetime restriction in /etc/shadow.</t>
        </r>
      </text>
    </comment>
    <comment ref="U29" authorId="0" shapeId="0" xr:uid="{00000000-0006-0000-0500-0000E1000000}">
      <text>
        <r>
          <rPr>
            <sz val="11"/>
            <rFont val="Calibri"/>
          </rPr>
          <t>OL 9 user account passwords for new users or password changes must have a 60-day maximum password lifetime restriction in /etc/login.defs.</t>
        </r>
      </text>
    </comment>
    <comment ref="V29" authorId="0" shapeId="0" xr:uid="{00000000-0006-0000-0500-0000E2000000}">
      <text>
        <r>
          <rPr>
            <sz val="11"/>
            <rFont val="Calibri"/>
          </rPr>
          <t>OL 9 user account passwords must have a 60-day maximum password lifetime restriction.</t>
        </r>
      </text>
    </comment>
    <comment ref="W29" authorId="0" shapeId="0" xr:uid="{00000000-0006-0000-0500-0000E3000000}">
      <text>
        <r>
          <rPr>
            <sz val="11"/>
            <rFont val="Calibri"/>
          </rPr>
          <t>OL 9 passwords must be created with a minimum of 15 characters.</t>
        </r>
      </text>
    </comment>
    <comment ref="X29" authorId="0" shapeId="0" xr:uid="{00000000-0006-0000-0500-0000E4000000}">
      <text>
        <r>
          <rPr>
            <sz val="11"/>
            <rFont val="Calibri"/>
          </rPr>
          <t>OL 9 must not allow blank or null passwords.</t>
        </r>
      </text>
    </comment>
    <comment ref="Y29" authorId="0" shapeId="0" xr:uid="{00000000-0006-0000-0500-0000E5000000}">
      <text>
        <r>
          <rPr>
            <sz val="11"/>
            <rFont val="Calibri"/>
          </rPr>
          <t>OL 9 must enforce password complexity by requiring that at least one special character be used.</t>
        </r>
      </text>
    </comment>
    <comment ref="Z29" authorId="0" shapeId="0" xr:uid="{00000000-0006-0000-0500-0000E6000000}">
      <text>
        <r>
          <rPr>
            <sz val="11"/>
            <rFont val="Calibri"/>
          </rPr>
          <t>OL 9 must prevent the use of dictionary words for passwords.</t>
        </r>
      </text>
    </comment>
    <comment ref="AA29" authorId="0" shapeId="0" xr:uid="{00000000-0006-0000-0500-0000E7000000}">
      <text>
        <r>
          <rPr>
            <sz val="11"/>
            <rFont val="Calibri"/>
          </rPr>
          <t>OL 9 must not have accounts configured with blank or null passwords.</t>
        </r>
      </text>
    </comment>
    <comment ref="AB29" authorId="0" shapeId="0" xr:uid="{00000000-0006-0000-0500-0000E8000000}">
      <text>
        <r>
          <rPr>
            <sz val="11"/>
            <rFont val="Calibri"/>
          </rPr>
          <t>OL 9 SSHD must not allow blank passwords.</t>
        </r>
      </text>
    </comment>
    <comment ref="AC29" authorId="0" shapeId="0" xr:uid="{00000000-0006-0000-0500-0000E9000000}">
      <text>
        <r>
          <rPr>
            <sz val="11"/>
            <rFont val="Calibri"/>
          </rPr>
          <t>OL 9 SSH daemon must not allow rhosts authentication.</t>
        </r>
      </text>
    </comment>
    <comment ref="AD29" authorId="0" shapeId="0" xr:uid="{00000000-0006-0000-0500-0000EA000000}">
      <text>
        <r>
          <rPr>
            <sz val="11"/>
            <rFont val="Calibri"/>
          </rPr>
          <t>OL 9 SSH daemon must not allow known hosts authentication.</t>
        </r>
      </text>
    </comment>
    <comment ref="AE29" authorId="0" shapeId="0" xr:uid="{00000000-0006-0000-0500-0000EB000000}">
      <text>
        <r>
          <rPr>
            <sz val="11"/>
            <rFont val="Calibri"/>
          </rPr>
          <t>OL 9 SSH daemon must not allow Kerberos authentication.</t>
        </r>
      </text>
    </comment>
    <comment ref="AF29" authorId="0" shapeId="0" xr:uid="{00000000-0006-0000-0500-0000EC000000}">
      <text>
        <r>
          <rPr>
            <sz val="11"/>
            <rFont val="Calibri"/>
          </rPr>
          <t>OL 9 file systems must not contain shosts.equiv files.</t>
        </r>
      </text>
    </comment>
    <comment ref="AG29" authorId="0" shapeId="0" xr:uid="{00000000-0006-0000-0500-0000ED000000}">
      <text>
        <r>
          <rPr>
            <sz val="11"/>
            <rFont val="Calibri"/>
          </rPr>
          <t>OL 9 file systems must not contain .shosts files.</t>
        </r>
      </text>
    </comment>
    <comment ref="H31" authorId="0" shapeId="0" xr:uid="{00000000-0006-0000-0500-0000EE000000}">
      <text>
        <r>
          <rPr>
            <sz val="11"/>
            <rFont val="Calibri"/>
          </rPr>
          <t>OL 9 must use the invoking user</t>
        </r>
        <r>
          <rPr>
            <sz val="11"/>
            <color rgb="FF000000"/>
            <rFont val="Calibri"/>
          </rPr>
          <t>'</t>
        </r>
        <r>
          <rPr>
            <sz val="11"/>
            <color rgb="FF000000"/>
            <rFont val="Calibri"/>
          </rPr>
          <t>s password for privilege escalation when using sudo.</t>
        </r>
      </text>
    </comment>
    <comment ref="I31" authorId="0" shapeId="0" xr:uid="{00000000-0006-0000-0500-0000EF000000}">
      <text>
        <r>
          <rPr>
            <sz val="11"/>
            <rFont val="Calibri"/>
          </rPr>
          <t>OL 9 must restrict privilege elevation to authorized personnel.</t>
        </r>
      </text>
    </comment>
    <comment ref="J31" authorId="0" shapeId="0" xr:uid="{00000000-0006-0000-0500-0000F0000000}">
      <text>
        <r>
          <rPr>
            <sz val="11"/>
            <rFont val="Calibri"/>
          </rPr>
          <t>OL 9 must not permit direct logons to the root account using remote access via SSH.</t>
        </r>
      </text>
    </comment>
    <comment ref="K31" authorId="0" shapeId="0" xr:uid="{00000000-0006-0000-0500-0000F1000000}">
      <text>
        <r>
          <rPr>
            <sz val="11"/>
            <rFont val="Calibri"/>
          </rPr>
          <t>OL 9 must restrict the use of the su command.</t>
        </r>
      </text>
    </comment>
    <comment ref="L31" authorId="0" shapeId="0" xr:uid="{00000000-0006-0000-0500-0000F2000000}">
      <text>
        <r>
          <rPr>
            <sz val="11"/>
            <rFont val="Calibri"/>
          </rPr>
          <t>OL 9 must require users to reauthenticate for privilege escalation.</t>
        </r>
      </text>
    </comment>
    <comment ref="M31" authorId="0" shapeId="0" xr:uid="{00000000-0006-0000-0500-0000F3000000}">
      <text>
        <r>
          <rPr>
            <sz val="11"/>
            <rFont val="Calibri"/>
          </rPr>
          <t>OL 9 must require users to provide a password for privilege escalation.</t>
        </r>
      </text>
    </comment>
    <comment ref="N31" authorId="0" shapeId="0" xr:uid="{00000000-0006-0000-0500-0000F4000000}">
      <text>
        <r>
          <rPr>
            <sz val="11"/>
            <rFont val="Calibri"/>
          </rPr>
          <t>OL 9 must not be configured to bypass password requirements for privilege escalation.</t>
        </r>
      </text>
    </comment>
    <comment ref="O31" authorId="0" shapeId="0" xr:uid="{00000000-0006-0000-0500-0000F5000000}">
      <text>
        <r>
          <rPr>
            <sz val="11"/>
            <rFont val="Calibri"/>
          </rPr>
          <t>OL 9 must be configured so that the root account is the only account having unrestricted access to the system.</t>
        </r>
      </text>
    </comment>
    <comment ref="P31" authorId="0" shapeId="0" xr:uid="{00000000-0006-0000-0500-0000F6000000}">
      <text>
        <r>
          <rPr>
            <sz val="11"/>
            <rFont val="Calibri"/>
          </rPr>
          <t>OL 9 must configure SELinux context type to allow the use of a nondefault faillock tally directory.</t>
        </r>
      </text>
    </comment>
    <comment ref="H32" authorId="0" shapeId="0" xr:uid="{00000000-0006-0000-0500-0000F7000000}">
      <text>
        <r>
          <rPr>
            <sz val="11"/>
            <rFont val="Calibri"/>
          </rPr>
          <t>OL 9 must use a Linux Security Module configured to enforce limits on system services.</t>
        </r>
      </text>
    </comment>
    <comment ref="I32" authorId="0" shapeId="0" xr:uid="{00000000-0006-0000-0500-0000F8000000}">
      <text>
        <r>
          <rPr>
            <sz val="11"/>
            <rFont val="Calibri"/>
          </rPr>
          <t>OL 9 must enable the SELinux targeted policy.</t>
        </r>
      </text>
    </comment>
    <comment ref="J32" authorId="0" shapeId="0" xr:uid="{00000000-0006-0000-0500-0000F9000000}">
      <text>
        <r>
          <rPr>
            <sz val="11"/>
            <rFont val="Calibri"/>
          </rPr>
          <t>OL 9 must disable the use of user namespaces.</t>
        </r>
      </text>
    </comment>
    <comment ref="K32" authorId="0" shapeId="0" xr:uid="{00000000-0006-0000-0500-0000FA000000}">
      <text>
        <r>
          <rPr>
            <sz val="11"/>
            <rFont val="Calibri"/>
          </rPr>
          <t>OL 9 must restrict usage of ptrace to descendant processes.</t>
        </r>
      </text>
    </comment>
    <comment ref="L32" authorId="0" shapeId="0" xr:uid="{00000000-0006-0000-0500-0000FB000000}">
      <text>
        <r>
          <rPr>
            <sz val="11"/>
            <rFont val="Calibri"/>
          </rPr>
          <t>OL 9 must configure SELinux context type to allow the use of a nondefault faillock tally directory.</t>
        </r>
      </text>
    </comment>
    <comment ref="H34" authorId="0" shapeId="0" xr:uid="{00000000-0006-0000-0500-0000FC000000}">
      <text>
        <r>
          <rPr>
            <sz val="11"/>
            <rFont val="Calibri"/>
          </rPr>
          <t>OL 9 must be configured so that a separate file system must be used for user home directories (such as /home or an equivalent).</t>
        </r>
      </text>
    </comment>
    <comment ref="I34" authorId="0" shapeId="0" xr:uid="{00000000-0006-0000-0500-0000FD000000}">
      <text>
        <r>
          <rPr>
            <sz val="11"/>
            <rFont val="Calibri"/>
          </rPr>
          <t>OL 9 audit logs must be group-owned by root or by a restricted logging group to prevent unauthorized read access.</t>
        </r>
      </text>
    </comment>
    <comment ref="J34" authorId="0" shapeId="0" xr:uid="{00000000-0006-0000-0500-0000FE000000}">
      <text>
        <r>
          <rPr>
            <sz val="11"/>
            <rFont val="Calibri"/>
          </rPr>
          <t>OL 9 audit log directory must be owned by root to prevent unauthorized read access.</t>
        </r>
      </text>
    </comment>
    <comment ref="K34" authorId="0" shapeId="0" xr:uid="{00000000-0006-0000-0500-0000FF000000}">
      <text>
        <r>
          <rPr>
            <sz val="11"/>
            <rFont val="Calibri"/>
          </rPr>
          <t>OL 9 audit logs file must have mode 0600 or less permissive to prevent unauthorized access to the audit log.</t>
        </r>
      </text>
    </comment>
    <comment ref="L34" authorId="0" shapeId="0" xr:uid="{00000000-0006-0000-0500-000000010000}">
      <text>
        <r>
          <rPr>
            <sz val="11"/>
            <rFont val="Calibri"/>
          </rPr>
          <t>OL 9 must be configured to use the shadow file to store only encrypted representations of passwords.</t>
        </r>
      </text>
    </comment>
    <comment ref="M34" authorId="0" shapeId="0" xr:uid="{00000000-0006-0000-0500-000001010000}">
      <text>
        <r>
          <rPr>
            <sz val="11"/>
            <rFont val="Calibri"/>
          </rPr>
          <t>OL 9 must prevent special devices on file systems that are imported via Network File System (NFS).</t>
        </r>
      </text>
    </comment>
    <comment ref="N34" authorId="0" shapeId="0" xr:uid="{00000000-0006-0000-0500-000002010000}">
      <text>
        <r>
          <rPr>
            <sz val="11"/>
            <rFont val="Calibri"/>
          </rPr>
          <t>OL 9 must prevent code from being executed on file systems that are imported via Network File System (NFS).</t>
        </r>
      </text>
    </comment>
    <comment ref="O34" authorId="0" shapeId="0" xr:uid="{00000000-0006-0000-0500-000003010000}">
      <text>
        <r>
          <rPr>
            <sz val="11"/>
            <rFont val="Calibri"/>
          </rPr>
          <t>OL 9 must prevent device files from being interpreted on file systems that contain user home directories.</t>
        </r>
      </text>
    </comment>
    <comment ref="P34" authorId="0" shapeId="0" xr:uid="{00000000-0006-0000-0500-000004010000}">
      <text>
        <r>
          <rPr>
            <sz val="11"/>
            <rFont val="Calibri"/>
          </rPr>
          <t>OL 9 must prevent files with the setuid and setgid bit set from being executed on file systems that contain user home directories.</t>
        </r>
      </text>
    </comment>
    <comment ref="Q34" authorId="0" shapeId="0" xr:uid="{00000000-0006-0000-0500-000005010000}">
      <text>
        <r>
          <rPr>
            <sz val="11"/>
            <rFont val="Calibri"/>
          </rPr>
          <t>OL 9 must prevent code from being executed on file systems that contain user home directories.</t>
        </r>
      </text>
    </comment>
    <comment ref="R34" authorId="0" shapeId="0" xr:uid="{00000000-0006-0000-0500-000006010000}">
      <text>
        <r>
          <rPr>
            <sz val="11"/>
            <rFont val="Calibri"/>
          </rPr>
          <t>OL 9 must define default permissions for the bash shell.</t>
        </r>
      </text>
    </comment>
    <comment ref="S34" authorId="0" shapeId="0" xr:uid="{00000000-0006-0000-0500-000007010000}">
      <text>
        <r>
          <rPr>
            <sz val="11"/>
            <rFont val="Calibri"/>
          </rPr>
          <t>OL 9 must define default permissions for the c shell.</t>
        </r>
      </text>
    </comment>
    <comment ref="T34" authorId="0" shapeId="0" xr:uid="{00000000-0006-0000-0500-000008010000}">
      <text>
        <r>
          <rPr>
            <sz val="11"/>
            <rFont val="Calibri"/>
          </rPr>
          <t>OL 9 must define default permissions for the system default profile.</t>
        </r>
      </text>
    </comment>
    <comment ref="U34" authorId="0" shapeId="0" xr:uid="{00000000-0006-0000-0500-000009010000}">
      <text>
        <r>
          <rPr>
            <sz val="11"/>
            <rFont val="Calibri"/>
          </rPr>
          <t>OL 9 must define default permissions for all authenticated users in such a way that the user can only read and modify their own files.</t>
        </r>
      </text>
    </comment>
    <comment ref="V34" authorId="0" shapeId="0" xr:uid="{00000000-0006-0000-0500-00000A010000}">
      <text>
        <r>
          <rPr>
            <sz val="11"/>
            <rFont val="Calibri"/>
          </rPr>
          <t>OL 9 SSH daemon must perform strict mode checking of home directory configuration files.</t>
        </r>
      </text>
    </comment>
    <comment ref="W34" authorId="0" shapeId="0" xr:uid="{00000000-0006-0000-0500-00000B010000}">
      <text>
        <r>
          <rPr>
            <sz val="11"/>
            <rFont val="Calibri"/>
          </rPr>
          <t>OL 9 SSH private host key files must have mode 0640 or less permissive.</t>
        </r>
      </text>
    </comment>
    <comment ref="X34" authorId="0" shapeId="0" xr:uid="{00000000-0006-0000-0500-00000C010000}">
      <text>
        <r>
          <rPr>
            <sz val="11"/>
            <rFont val="Calibri"/>
          </rPr>
          <t>OL 9 SSH public host key files must have mode 0644 or less permissive.</t>
        </r>
      </text>
    </comment>
    <comment ref="Y34" authorId="0" shapeId="0" xr:uid="{00000000-0006-0000-0500-00000D010000}">
      <text>
        <r>
          <rPr>
            <sz val="11"/>
            <rFont val="Calibri"/>
          </rPr>
          <t>OL 9 system commands must be group-owned by root or a system account.</t>
        </r>
      </text>
    </comment>
    <comment ref="Z34" authorId="0" shapeId="0" xr:uid="{00000000-0006-0000-0500-00000E010000}">
      <text>
        <r>
          <rPr>
            <sz val="11"/>
            <rFont val="Calibri"/>
          </rPr>
          <t>OL 9 system commands must be owned by root.</t>
        </r>
      </text>
    </comment>
    <comment ref="AA34" authorId="0" shapeId="0" xr:uid="{00000000-0006-0000-0500-00000F010000}">
      <text>
        <r>
          <rPr>
            <sz val="11"/>
            <rFont val="Calibri"/>
          </rPr>
          <t>OL 9 system commands must have mode 755 or less permissive.</t>
        </r>
      </text>
    </comment>
    <comment ref="AB34" authorId="0" shapeId="0" xr:uid="{00000000-0006-0000-0500-000010010000}">
      <text>
        <r>
          <rPr>
            <sz val="11"/>
            <rFont val="Calibri"/>
          </rPr>
          <t>OL 9 SSH server configuration file must be group-owned by root.</t>
        </r>
      </text>
    </comment>
    <comment ref="AC34" authorId="0" shapeId="0" xr:uid="{00000000-0006-0000-0500-000011010000}">
      <text>
        <r>
          <rPr>
            <sz val="11"/>
            <rFont val="Calibri"/>
          </rPr>
          <t>OL 9 SSH server configuration file must be owned by root.</t>
        </r>
      </text>
    </comment>
    <comment ref="AD34" authorId="0" shapeId="0" xr:uid="{00000000-0006-0000-0500-000012010000}">
      <text>
        <r>
          <rPr>
            <sz val="11"/>
            <rFont val="Calibri"/>
          </rPr>
          <t>OL 9 SSH server configuration file must have mode 0600 or less permissive.</t>
        </r>
      </text>
    </comment>
    <comment ref="AE34" authorId="0" shapeId="0" xr:uid="{00000000-0006-0000-0500-000013010000}">
      <text>
        <r>
          <rPr>
            <sz val="11"/>
            <rFont val="Calibri"/>
          </rPr>
          <t>OL 9 must be configured so that a sticky bit must be set on all public directories.</t>
        </r>
      </text>
    </comment>
    <comment ref="AF34" authorId="0" shapeId="0" xr:uid="{00000000-0006-0000-0500-000014010000}">
      <text>
        <r>
          <rPr>
            <sz val="11"/>
            <rFont val="Calibri"/>
          </rPr>
          <t>OL 9 local files and directories must have a valid group owner.</t>
        </r>
      </text>
    </comment>
    <comment ref="AG34" authorId="0" shapeId="0" xr:uid="{00000000-0006-0000-0500-000015010000}">
      <text>
        <r>
          <rPr>
            <sz val="11"/>
            <rFont val="Calibri"/>
          </rPr>
          <t>OL 9 local files and directories must have a valid owner.</t>
        </r>
      </text>
    </comment>
    <comment ref="AH34" authorId="0" shapeId="0" xr:uid="{00000000-0006-0000-0500-000016010000}">
      <text>
        <r>
          <rPr>
            <sz val="11"/>
            <rFont val="Calibri"/>
          </rPr>
          <t>OL 9 local initialization files must have mode 0740 or less permissive.</t>
        </r>
      </text>
    </comment>
    <comment ref="AI34" authorId="0" shapeId="0" xr:uid="{00000000-0006-0000-0500-000017010000}">
      <text>
        <r>
          <rPr>
            <sz val="11"/>
            <rFont val="Calibri"/>
          </rPr>
          <t>OL 9 local interactive user home directories must be group-owned by the home directory owner</t>
        </r>
        <r>
          <rPr>
            <sz val="11"/>
            <color rgb="FF000000"/>
            <rFont val="Calibri"/>
          </rPr>
          <t>'</t>
        </r>
        <r>
          <rPr>
            <sz val="11"/>
            <color rgb="FF000000"/>
            <rFont val="Calibri"/>
          </rPr>
          <t>s primary group.</t>
        </r>
      </text>
    </comment>
    <comment ref="AJ34" authorId="0" shapeId="0" xr:uid="{00000000-0006-0000-0500-000018010000}">
      <text>
        <r>
          <rPr>
            <sz val="11"/>
            <rFont val="Calibri"/>
          </rPr>
          <t>OL 9 local interactive user home directories must have mode 0750 or less permissive.</t>
        </r>
      </text>
    </comment>
    <comment ref="AK34" authorId="0" shapeId="0" xr:uid="{00000000-0006-0000-0500-000019010000}">
      <text>
        <r>
          <rPr>
            <sz val="11"/>
            <rFont val="Calibri"/>
          </rPr>
          <t>OL 9 world-writable directories must be owned by root, sys, bin, or an application user.</t>
        </r>
      </text>
    </comment>
    <comment ref="AL34" authorId="0" shapeId="0" xr:uid="{00000000-0006-0000-0500-00001A010000}">
      <text>
        <r>
          <rPr>
            <sz val="11"/>
            <rFont val="Calibri"/>
          </rPr>
          <t>OL 9 library directories must be group-owned by root or a system account.</t>
        </r>
      </text>
    </comment>
    <comment ref="AM34" authorId="0" shapeId="0" xr:uid="{00000000-0006-0000-0500-00001B010000}">
      <text>
        <r>
          <rPr>
            <sz val="11"/>
            <rFont val="Calibri"/>
          </rPr>
          <t>OL 9 library directories must be owned by root.</t>
        </r>
      </text>
    </comment>
    <comment ref="AN34" authorId="0" shapeId="0" xr:uid="{00000000-0006-0000-0500-00001C010000}">
      <text>
        <r>
          <rPr>
            <sz val="11"/>
            <rFont val="Calibri"/>
          </rPr>
          <t>OL 9 library directories must have mode 755 or less permissive.</t>
        </r>
      </text>
    </comment>
    <comment ref="AO34" authorId="0" shapeId="0" xr:uid="{00000000-0006-0000-0500-00001D010000}">
      <text>
        <r>
          <rPr>
            <sz val="11"/>
            <rFont val="Calibri"/>
          </rPr>
          <t>OL 9 library files must be group owned by root or a system account.</t>
        </r>
      </text>
    </comment>
    <comment ref="AP34" authorId="0" shapeId="0" xr:uid="{00000000-0006-0000-0500-00001E010000}">
      <text>
        <r>
          <rPr>
            <sz val="11"/>
            <rFont val="Calibri"/>
          </rPr>
          <t>OL 9 library files must be owned by root.</t>
        </r>
      </text>
    </comment>
    <comment ref="AQ34" authorId="0" shapeId="0" xr:uid="{00000000-0006-0000-0500-00001F010000}">
      <text>
        <r>
          <rPr>
            <sz val="11"/>
            <rFont val="Calibri"/>
          </rPr>
          <t>OL 9 library files must have mode 0755 or less permissive.</t>
        </r>
      </text>
    </comment>
    <comment ref="AR34" authorId="0" shapeId="0" xr:uid="{00000000-0006-0000-0500-000020010000}">
      <text>
        <r>
          <rPr>
            <sz val="11"/>
            <rFont val="Calibri"/>
          </rPr>
          <t>OL 9 /boot/grub2/grub.cfg file must be group-owned by root.</t>
        </r>
      </text>
    </comment>
    <comment ref="AS34" authorId="0" shapeId="0" xr:uid="{00000000-0006-0000-0500-000021010000}">
      <text>
        <r>
          <rPr>
            <sz val="11"/>
            <rFont val="Calibri"/>
          </rPr>
          <t>OL 9 /boot/grub2/grub.cfg file must be owned by root.</t>
        </r>
      </text>
    </comment>
    <comment ref="AT34" authorId="0" shapeId="0" xr:uid="{00000000-0006-0000-0500-000022010000}">
      <text>
        <r>
          <rPr>
            <sz val="11"/>
            <rFont val="Calibri"/>
          </rPr>
          <t>OL 9 /etc/group file must be group-owned by root.</t>
        </r>
      </text>
    </comment>
    <comment ref="AU34" authorId="0" shapeId="0" xr:uid="{00000000-0006-0000-0500-000023010000}">
      <text>
        <r>
          <rPr>
            <sz val="11"/>
            <rFont val="Calibri"/>
          </rPr>
          <t>OL 9 /etc/group- file must be group-owned by root.</t>
        </r>
      </text>
    </comment>
    <comment ref="H41" authorId="0" shapeId="0" xr:uid="{00000000-0006-0000-0500-000024010000}">
      <text>
        <r>
          <rPr>
            <sz val="11"/>
            <rFont val="Calibri"/>
          </rPr>
          <t>OL 9 must be a vendor supported release.</t>
        </r>
      </text>
    </comment>
    <comment ref="I41" authorId="0" shapeId="0" xr:uid="{00000000-0006-0000-0500-000025010000}">
      <text>
        <r>
          <rPr>
            <sz val="11"/>
            <rFont val="Calibri"/>
          </rPr>
          <t>OL 9 vendor packaged system security patches and updates must be installed and up to date.</t>
        </r>
      </text>
    </comment>
    <comment ref="J41" authorId="0" shapeId="0" xr:uid="{00000000-0006-0000-0500-000026010000}">
      <text>
        <r>
          <rPr>
            <sz val="11"/>
            <rFont val="Calibri"/>
          </rPr>
          <t>OL 9 must have policycoreutils package installed.</t>
        </r>
      </text>
    </comment>
    <comment ref="K41" authorId="0" shapeId="0" xr:uid="{00000000-0006-0000-0500-000027010000}">
      <text>
        <r>
          <rPr>
            <sz val="11"/>
            <rFont val="Calibri"/>
          </rPr>
          <t>OL 9 policycoreutils-python-utils package must be installed.</t>
        </r>
      </text>
    </comment>
    <comment ref="L41" authorId="0" shapeId="0" xr:uid="{00000000-0006-0000-0500-000028010000}">
      <text>
        <r>
          <rPr>
            <sz val="11"/>
            <rFont val="Calibri"/>
          </rPr>
          <t>OL 9 must have the audispd-plugins package installed.</t>
        </r>
      </text>
    </comment>
    <comment ref="H43" authorId="0" shapeId="0" xr:uid="{00000000-0006-0000-0500-000029010000}">
      <text>
        <r>
          <rPr>
            <sz val="11"/>
            <rFont val="Calibri"/>
          </rPr>
          <t>OL 9 must map the authenticated identity to the user or group account for PKI-based authentication.</t>
        </r>
      </text>
    </comment>
    <comment ref="I43" authorId="0" shapeId="0" xr:uid="{00000000-0006-0000-0500-00002A010000}">
      <text>
        <r>
          <rPr>
            <sz val="11"/>
            <rFont val="Calibri"/>
          </rPr>
          <t>OL 9 duplicate User IDs (UIDs) must not exist for interactive users.</t>
        </r>
      </text>
    </comment>
    <comment ref="J43" authorId="0" shapeId="0" xr:uid="{00000000-0006-0000-0500-00002B010000}">
      <text>
        <r>
          <rPr>
            <sz val="11"/>
            <rFont val="Calibri"/>
          </rPr>
          <t>OL 9 interactive users must have a primary group that exists.</t>
        </r>
      </text>
    </comment>
    <comment ref="K43" authorId="0" shapeId="0" xr:uid="{00000000-0006-0000-0500-00002C010000}">
      <text>
        <r>
          <rPr>
            <sz val="11"/>
            <rFont val="Calibri"/>
          </rPr>
          <t>OL 9 groups must have unique Group ID (GID).</t>
        </r>
      </text>
    </comment>
    <comment ref="L43" authorId="0" shapeId="0" xr:uid="{00000000-0006-0000-0500-00002D010000}">
      <text>
        <r>
          <rPr>
            <sz val="11"/>
            <rFont val="Calibri"/>
          </rPr>
          <t>OL 9 must automatically expire temporary accounts within 72 hours.</t>
        </r>
      </text>
    </comment>
    <comment ref="M43" authorId="0" shapeId="0" xr:uid="{00000000-0006-0000-0500-00002E010000}">
      <text>
        <r>
          <rPr>
            <sz val="11"/>
            <rFont val="Calibri"/>
          </rPr>
          <t>OL 9 system accounts must not have an interactive login shell.</t>
        </r>
      </text>
    </comment>
    <comment ref="N43" authorId="0" shapeId="0" xr:uid="{00000000-0006-0000-0500-00002F010000}">
      <text>
        <r>
          <rPr>
            <sz val="11"/>
            <rFont val="Calibri"/>
          </rPr>
          <t>OL 9 must disable account identifiers (individuals, groups, roles, and devices) after 35 days of inactivity.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OL 9 duplicate User IDs (UIDs) must not exist for interactive users.</t>
        </r>
      </text>
    </comment>
    <comment ref="K3" authorId="0" shapeId="0" xr:uid="{00000000-0006-0000-0600-000006000000}">
      <text>
        <r>
          <rPr>
            <sz val="11"/>
            <rFont val="Calibri"/>
          </rPr>
          <t>OL 9 interactive users must have a primary group that exists.</t>
        </r>
      </text>
    </comment>
    <comment ref="L3" authorId="0" shapeId="0" xr:uid="{00000000-0006-0000-0600-000002000000}">
      <text>
        <r>
          <rPr>
            <sz val="11"/>
            <rFont val="Calibri"/>
          </rPr>
          <t>OL 9 groups must have unique Group ID (GID).</t>
        </r>
      </text>
    </comment>
    <comment ref="M3" authorId="0" shapeId="0" xr:uid="{00000000-0006-0000-0600-000003000000}">
      <text>
        <r>
          <rPr>
            <sz val="11"/>
            <rFont val="Calibri"/>
          </rPr>
          <t>OL 9 must automatically expire temporary accounts within 72 hours.</t>
        </r>
      </text>
    </comment>
    <comment ref="N3" authorId="0" shapeId="0" xr:uid="{00000000-0006-0000-0600-000004000000}">
      <text>
        <r>
          <rPr>
            <sz val="11"/>
            <rFont val="Calibri"/>
          </rPr>
          <t>OL 9 system accounts must not have an interactive login shell.</t>
        </r>
      </text>
    </comment>
    <comment ref="O3" authorId="0" shapeId="0" xr:uid="{00000000-0006-0000-0600-000005000000}">
      <text>
        <r>
          <rPr>
            <sz val="11"/>
            <rFont val="Calibri"/>
          </rPr>
          <t>OL 9 must disable account identifiers (individuals, groups, roles, and devices) after 35 days of inactivity.</t>
        </r>
      </text>
    </comment>
    <comment ref="J4" authorId="0" shapeId="0" xr:uid="{00000000-0006-0000-0600-000007000000}">
      <text>
        <r>
          <rPr>
            <sz val="11"/>
            <rFont val="Calibri"/>
          </rPr>
          <t>OL 9 must use a Linux Security Module configured to enforce limits on system services.</t>
        </r>
      </text>
    </comment>
    <comment ref="K4" authorId="0" shapeId="0" xr:uid="{00000000-0006-0000-0600-000008000000}">
      <text>
        <r>
          <rPr>
            <sz val="11"/>
            <rFont val="Calibri"/>
          </rPr>
          <t>OL 9 must enable the SELinux targeted policy.</t>
        </r>
      </text>
    </comment>
    <comment ref="L4" authorId="0" shapeId="0" xr:uid="{00000000-0006-0000-0600-000009000000}">
      <text>
        <r>
          <rPr>
            <sz val="11"/>
            <rFont val="Calibri"/>
          </rPr>
          <t>OL 9 must configure SELinux context type to allow the use of a nondefault faillock tally directory.</t>
        </r>
      </text>
    </comment>
    <comment ref="J8" authorId="0" shapeId="0" xr:uid="{00000000-0006-0000-0600-00000A000000}">
      <text>
        <r>
          <rPr>
            <sz val="11"/>
            <rFont val="Calibri"/>
          </rPr>
          <t>OL 9 must use the invoking user</t>
        </r>
        <r>
          <rPr>
            <sz val="11"/>
            <color rgb="FF000000"/>
            <rFont val="Calibri"/>
          </rPr>
          <t>'</t>
        </r>
        <r>
          <rPr>
            <sz val="11"/>
            <color rgb="FF000000"/>
            <rFont val="Calibri"/>
          </rPr>
          <t>s password for privilege escalation when using sudo.</t>
        </r>
      </text>
    </comment>
    <comment ref="K8" authorId="0" shapeId="0" xr:uid="{00000000-0006-0000-0600-00000E000000}">
      <text>
        <r>
          <rPr>
            <sz val="11"/>
            <rFont val="Calibri"/>
          </rPr>
          <t>OL 9 must restrict privilege elevation to authorized personnel.</t>
        </r>
      </text>
    </comment>
    <comment ref="L8" authorId="0" shapeId="0" xr:uid="{00000000-0006-0000-0600-00000F000000}">
      <text>
        <r>
          <rPr>
            <sz val="11"/>
            <rFont val="Calibri"/>
          </rPr>
          <t>OL 9 must not permit direct logons to the root account using remote access via SSH.</t>
        </r>
      </text>
    </comment>
    <comment ref="M8" authorId="0" shapeId="0" xr:uid="{00000000-0006-0000-0600-000010000000}">
      <text>
        <r>
          <rPr>
            <sz val="11"/>
            <rFont val="Calibri"/>
          </rPr>
          <t>OL 9 must restrict the use of the su command.</t>
        </r>
      </text>
    </comment>
    <comment ref="N8" authorId="0" shapeId="0" xr:uid="{00000000-0006-0000-0600-000011000000}">
      <text>
        <r>
          <rPr>
            <sz val="11"/>
            <rFont val="Calibri"/>
          </rPr>
          <t>OL 9 must require users to reauthenticate for privilege escalation.</t>
        </r>
      </text>
    </comment>
    <comment ref="O8" authorId="0" shapeId="0" xr:uid="{00000000-0006-0000-0600-000012000000}">
      <text>
        <r>
          <rPr>
            <sz val="11"/>
            <rFont val="Calibri"/>
          </rPr>
          <t>OL 9 must require users to provide a password for privilege escalation.</t>
        </r>
      </text>
    </comment>
    <comment ref="P8" authorId="0" shapeId="0" xr:uid="{00000000-0006-0000-0600-00000B000000}">
      <text>
        <r>
          <rPr>
            <sz val="11"/>
            <rFont val="Calibri"/>
          </rPr>
          <t>OL 9 must not be configured to bypass password requirements for privilege escalation.</t>
        </r>
      </text>
    </comment>
    <comment ref="Q8" authorId="0" shapeId="0" xr:uid="{00000000-0006-0000-0600-00000C000000}">
      <text>
        <r>
          <rPr>
            <sz val="11"/>
            <rFont val="Calibri"/>
          </rPr>
          <t>OL 9 must restrict usage of ptrace to descendant processes.</t>
        </r>
      </text>
    </comment>
    <comment ref="R8" authorId="0" shapeId="0" xr:uid="{00000000-0006-0000-0600-00000D000000}">
      <text>
        <r>
          <rPr>
            <sz val="11"/>
            <rFont val="Calibri"/>
          </rPr>
          <t>OL 9 must be configured so that the root account is the only account having unrestricted access to the system.</t>
        </r>
      </text>
    </comment>
    <comment ref="J9" authorId="0" shapeId="0" xr:uid="{00000000-0006-0000-0600-000013000000}">
      <text>
        <r>
          <rPr>
            <sz val="11"/>
            <rFont val="Calibri"/>
          </rPr>
          <t>OL 9 must use the invoking user</t>
        </r>
        <r>
          <rPr>
            <sz val="11"/>
            <color rgb="FF000000"/>
            <rFont val="Calibri"/>
          </rPr>
          <t>'</t>
        </r>
        <r>
          <rPr>
            <sz val="11"/>
            <color rgb="FF000000"/>
            <rFont val="Calibri"/>
          </rPr>
          <t>s password for privilege escalation when using sudo.</t>
        </r>
      </text>
    </comment>
    <comment ref="K9" authorId="0" shapeId="0" xr:uid="{00000000-0006-0000-0600-000014000000}">
      <text>
        <r>
          <rPr>
            <sz val="11"/>
            <rFont val="Calibri"/>
          </rPr>
          <t>OL 9 must restrict privilege elevation to authorized personnel.</t>
        </r>
      </text>
    </comment>
    <comment ref="L9" authorId="0" shapeId="0" xr:uid="{00000000-0006-0000-0600-000015000000}">
      <text>
        <r>
          <rPr>
            <sz val="11"/>
            <rFont val="Calibri"/>
          </rPr>
          <t>OL 9 must require users to reauthenticate for privilege escalation.</t>
        </r>
      </text>
    </comment>
    <comment ref="M9" authorId="0" shapeId="0" xr:uid="{00000000-0006-0000-0600-000016000000}">
      <text>
        <r>
          <rPr>
            <sz val="11"/>
            <rFont val="Calibri"/>
          </rPr>
          <t>OL 9 must require users to provide a password for privilege escalation.</t>
        </r>
      </text>
    </comment>
    <comment ref="N9" authorId="0" shapeId="0" xr:uid="{00000000-0006-0000-0600-000017000000}">
      <text>
        <r>
          <rPr>
            <sz val="11"/>
            <rFont val="Calibri"/>
          </rPr>
          <t>OL 9 must not be configured to bypass password requirements for privilege escalation.</t>
        </r>
      </text>
    </comment>
    <comment ref="J10" authorId="0" shapeId="0" xr:uid="{00000000-0006-0000-0600-000018000000}">
      <text>
        <r>
          <rPr>
            <sz val="11"/>
            <rFont val="Calibri"/>
          </rPr>
          <t>OL 9 must automatically lock an account when three unsuccessful logon attempts occur during a 15-minute time period.</t>
        </r>
      </text>
    </comment>
    <comment ref="K10" authorId="0" shapeId="0" xr:uid="{00000000-0006-0000-0600-000019000000}">
      <text>
        <r>
          <rPr>
            <sz val="11"/>
            <rFont val="Calibri"/>
          </rPr>
          <t>OL 9 must configure the use of the pam_faillock.so module in the /etc/pam.d/system-auth file.</t>
        </r>
      </text>
    </comment>
    <comment ref="L10" authorId="0" shapeId="0" xr:uid="{00000000-0006-0000-0600-00001A000000}">
      <text>
        <r>
          <rPr>
            <sz val="11"/>
            <rFont val="Calibri"/>
          </rPr>
          <t>OL 9 must configure the use of the pam_faillock.so module in the /etc/pam.d/password-auth file.</t>
        </r>
      </text>
    </comment>
    <comment ref="M10" authorId="0" shapeId="0" xr:uid="{00000000-0006-0000-0600-00001B000000}">
      <text>
        <r>
          <rPr>
            <sz val="11"/>
            <rFont val="Calibri"/>
          </rPr>
          <t>OL 9 must automatically lock an account when three unsuccessful logon attempts occur.</t>
        </r>
      </text>
    </comment>
    <comment ref="N10" authorId="0" shapeId="0" xr:uid="{00000000-0006-0000-0600-00001C000000}">
      <text>
        <r>
          <rPr>
            <sz val="11"/>
            <rFont val="Calibri"/>
          </rPr>
          <t>OL 9 must automatically lock the root account until the root account is released by an administrator when three unsuccessful logon attempts occur during a 15-minute time period.</t>
        </r>
      </text>
    </comment>
    <comment ref="O10" authorId="0" shapeId="0" xr:uid="{00000000-0006-0000-0600-00001D000000}">
      <text>
        <r>
          <rPr>
            <sz val="11"/>
            <rFont val="Calibri"/>
          </rPr>
          <t>OL 9 must ensure account lockouts persist.</t>
        </r>
      </text>
    </comment>
    <comment ref="P10" authorId="0" shapeId="0" xr:uid="{00000000-0006-0000-0600-00001E000000}">
      <text>
        <r>
          <rPr>
            <sz val="11"/>
            <rFont val="Calibri"/>
          </rPr>
          <t>OL 9 must enforce a delay of at least four seconds between logon prompts following a failed logon attempt.</t>
        </r>
      </text>
    </comment>
    <comment ref="J11" authorId="0" shapeId="0" xr:uid="{00000000-0006-0000-0600-00001F000000}">
      <text>
        <r>
          <rPr>
            <sz val="11"/>
            <rFont val="Calibri"/>
          </rPr>
          <t>OL 9 must display the Standard Mandatory DOD Notice and Consent Banner before granting local or remote access to the system via a command line user logon.</t>
        </r>
      </text>
    </comment>
    <comment ref="K11" authorId="0" shapeId="0" xr:uid="{00000000-0006-0000-0600-000020000000}">
      <text>
        <r>
          <rPr>
            <sz val="11"/>
            <rFont val="Calibri"/>
          </rPr>
          <t>OL 9 must display the Standard Mandatory DOD Notice and Consent Banner before granting local or remote access to the system via a SSH logon.</t>
        </r>
      </text>
    </comment>
    <comment ref="L11" authorId="0" shapeId="0" xr:uid="{00000000-0006-0000-0600-000021000000}">
      <text>
        <r>
          <rPr>
            <sz val="11"/>
            <rFont val="Calibri"/>
          </rPr>
          <t>OL 9 must be configured to enable the display of the Standard Mandatory DOD Notice and Consent Banner before granting local or remote access to the system via a graphical user logon.</t>
        </r>
      </text>
    </comment>
    <comment ref="M11" authorId="0" shapeId="0" xr:uid="{00000000-0006-0000-0600-000022000000}">
      <text>
        <r>
          <rPr>
            <sz val="11"/>
            <rFont val="Calibri"/>
          </rPr>
          <t>OL 9 must display the Standard Mandatory DOD Notice and Consent Banner before granting local or remote access to the system via a graphical user logon.</t>
        </r>
      </text>
    </comment>
    <comment ref="J12" authorId="0" shapeId="0" xr:uid="{00000000-0006-0000-0600-000023000000}">
      <text>
        <r>
          <rPr>
            <sz val="11"/>
            <rFont val="Calibri"/>
          </rPr>
          <t>OL 9 must initiate a session lock for graphical user interfaces when the screensaver is activated.</t>
        </r>
      </text>
    </comment>
    <comment ref="K12" authorId="0" shapeId="0" xr:uid="{00000000-0006-0000-0600-000025000000}">
      <text>
        <r>
          <rPr>
            <sz val="11"/>
            <rFont val="Calibri"/>
          </rPr>
          <t>OL 9 must automatically lock graphical user sessions after 15 minutes of inactivity.</t>
        </r>
      </text>
    </comment>
    <comment ref="L12" authorId="0" shapeId="0" xr:uid="{00000000-0006-0000-0600-000026000000}">
      <text>
        <r>
          <rPr>
            <sz val="11"/>
            <rFont val="Calibri"/>
          </rPr>
          <t>OL 9 must conceal, via the session lock, information previously visible on the display with a publicly viewable image.</t>
        </r>
      </text>
    </comment>
    <comment ref="M12" authorId="0" shapeId="0" xr:uid="{00000000-0006-0000-0600-000027000000}">
      <text>
        <r>
          <rPr>
            <sz val="11"/>
            <rFont val="Calibri"/>
          </rPr>
          <t>OL 9 must prevent a user from overriding the screensaver lock-enabled setting for the graphical user interface.</t>
        </r>
      </text>
    </comment>
    <comment ref="N12" authorId="0" shapeId="0" xr:uid="{00000000-0006-0000-0600-000028000000}">
      <text>
        <r>
          <rPr>
            <sz val="11"/>
            <rFont val="Calibri"/>
          </rPr>
          <t>OL 9 must prevent a user from overriding the session idle-delay setting for the graphical user interface.</t>
        </r>
      </text>
    </comment>
    <comment ref="O12" authorId="0" shapeId="0" xr:uid="{00000000-0006-0000-0600-000029000000}">
      <text>
        <r>
          <rPr>
            <sz val="11"/>
            <rFont val="Calibri"/>
          </rPr>
          <t>OL 9 must prevent a user from overriding the session lock-delay setting for the graphical user interface.</t>
        </r>
      </text>
    </comment>
    <comment ref="P12" authorId="0" shapeId="0" xr:uid="{00000000-0006-0000-0600-00002A000000}">
      <text>
        <r>
          <rPr>
            <sz val="11"/>
            <rFont val="Calibri"/>
          </rPr>
          <t>OL 9 must be able to directly initiate a session lock for all connection types using smart card when the smart card is removed.</t>
        </r>
      </text>
    </comment>
    <comment ref="Q12" authorId="0" shapeId="0" xr:uid="{00000000-0006-0000-0600-00002B000000}">
      <text>
        <r>
          <rPr>
            <sz val="11"/>
            <rFont val="Calibri"/>
          </rPr>
          <t>OL 9 must automatically exit interactive command shell user sessions after 15 minutes of inactivity.</t>
        </r>
      </text>
    </comment>
    <comment ref="R12" authorId="0" shapeId="0" xr:uid="{00000000-0006-0000-0600-00002C000000}">
      <text>
        <r>
          <rPr>
            <sz val="11"/>
            <rFont val="Calibri"/>
          </rPr>
          <t>OL 9 must limit the number of concurrent sessions to ten for all accounts and/or account types.</t>
        </r>
      </text>
    </comment>
    <comment ref="S12" authorId="0" shapeId="0" xr:uid="{00000000-0006-0000-0600-000024000000}">
      <text>
        <r>
          <rPr>
            <sz val="11"/>
            <rFont val="Calibri"/>
          </rPr>
          <t>OL 9 must terminate idle user sessions.</t>
        </r>
      </text>
    </comment>
    <comment ref="J13" authorId="0" shapeId="0" xr:uid="{00000000-0006-0000-0600-00002D000000}">
      <text>
        <r>
          <rPr>
            <sz val="11"/>
            <rFont val="Calibri"/>
          </rPr>
          <t>OL 9 must prevent a user from overriding the session idle-delay setting for the graphical user interface.</t>
        </r>
      </text>
    </comment>
    <comment ref="K13" authorId="0" shapeId="0" xr:uid="{00000000-0006-0000-0600-00002E000000}">
      <text>
        <r>
          <rPr>
            <sz val="11"/>
            <rFont val="Calibri"/>
          </rPr>
          <t>OL 9 SSH daemon must display the date and time of the last successful account logon upon an SSH logon.</t>
        </r>
      </text>
    </comment>
    <comment ref="L13" authorId="0" shapeId="0" xr:uid="{00000000-0006-0000-0600-00002F000000}">
      <text>
        <r>
          <rPr>
            <sz val="11"/>
            <rFont val="Calibri"/>
          </rPr>
          <t>OL 9 must automatically exit interactive command shell user sessions after 15 minutes of inactivity.</t>
        </r>
      </text>
    </comment>
    <comment ref="M13" authorId="0" shapeId="0" xr:uid="{00000000-0006-0000-0600-000030000000}">
      <text>
        <r>
          <rPr>
            <sz val="11"/>
            <rFont val="Calibri"/>
          </rPr>
          <t>OL 9 must terminate idle user sessions.</t>
        </r>
      </text>
    </comment>
    <comment ref="J14" authorId="0" shapeId="0" xr:uid="{00000000-0006-0000-0600-000031000000}">
      <text>
        <r>
          <rPr>
            <sz val="11"/>
            <rFont val="Calibri"/>
          </rPr>
          <t>OL 9 Bluetooth must be disabled.</t>
        </r>
      </text>
    </comment>
    <comment ref="K14" authorId="0" shapeId="0" xr:uid="{00000000-0006-0000-0600-000032000000}">
      <text>
        <r>
          <rPr>
            <sz val="11"/>
            <rFont val="Calibri"/>
          </rPr>
          <t>OL 9 wireless network adapters must be disabled.</t>
        </r>
      </text>
    </comment>
    <comment ref="J23" authorId="0" shapeId="0" xr:uid="{00000000-0006-0000-0600-000033000000}">
      <text>
        <r>
          <rPr>
            <sz val="11"/>
            <rFont val="Calibri"/>
          </rPr>
          <t>The OL 9 operating system must implement cryptographic mechanisms to prevent unauthorized modification of all information at rest.</t>
        </r>
      </text>
    </comment>
    <comment ref="K23" authorId="0" shapeId="0" xr:uid="{00000000-0006-0000-0600-000052000000}">
      <text>
        <r>
          <rPr>
            <sz val="11"/>
            <rFont val="Calibri"/>
          </rPr>
          <t>OL 9 must use a separate file system for the system audit data path.</t>
        </r>
      </text>
    </comment>
    <comment ref="L23" authorId="0" shapeId="0" xr:uid="{00000000-0006-0000-0600-000053000000}">
      <text>
        <r>
          <rPr>
            <sz val="11"/>
            <rFont val="Calibri"/>
          </rPr>
          <t>OL 9 must not have a graphical display manager installed unless approved.</t>
        </r>
      </text>
    </comment>
    <comment ref="M23" authorId="0" shapeId="0" xr:uid="{00000000-0006-0000-0600-000054000000}">
      <text>
        <r>
          <rPr>
            <sz val="11"/>
            <rFont val="Calibri"/>
          </rPr>
          <t>OL 9 must not have the sendmail package installed.</t>
        </r>
      </text>
    </comment>
    <comment ref="N23" authorId="0" shapeId="0" xr:uid="{00000000-0006-0000-0600-000055000000}">
      <text>
        <r>
          <rPr>
            <sz val="11"/>
            <rFont val="Calibri"/>
          </rPr>
          <t>OL 9 must be configured to prohibit or restrict the use of functions, ports, protocols, and/or services, as defined in the Ports, Protocols, and Services Management (PPSM) Category Assignments List (CAL) and vulnerability assessments.</t>
        </r>
      </text>
    </comment>
    <comment ref="O23" authorId="0" shapeId="0" xr:uid="{00000000-0006-0000-0600-000056000000}">
      <text>
        <r>
          <rPr>
            <sz val="11"/>
            <rFont val="Calibri"/>
          </rPr>
          <t>OL 9 must control remote access methods.</t>
        </r>
      </text>
    </comment>
    <comment ref="P23" authorId="0" shapeId="0" xr:uid="{00000000-0006-0000-0600-000057000000}">
      <text>
        <r>
          <rPr>
            <sz val="11"/>
            <rFont val="Calibri"/>
          </rPr>
          <t>OL 9 must have the sudo package installed.</t>
        </r>
      </text>
    </comment>
    <comment ref="Q23" authorId="0" shapeId="0" xr:uid="{00000000-0006-0000-0600-000058000000}">
      <text>
        <r>
          <rPr>
            <sz val="11"/>
            <rFont val="Calibri"/>
          </rPr>
          <t>OL 9 must not allow the cryptographic policy to be overridden.</t>
        </r>
      </text>
    </comment>
    <comment ref="R23" authorId="0" shapeId="0" xr:uid="{00000000-0006-0000-0600-000059000000}">
      <text>
        <r>
          <rPr>
            <sz val="11"/>
            <rFont val="Calibri"/>
          </rPr>
          <t>OL 9 must be configured so that the cryptographic hashes of system files match vendor values.</t>
        </r>
      </text>
    </comment>
    <comment ref="S23" authorId="0" shapeId="0" xr:uid="{00000000-0006-0000-0600-00005A000000}">
      <text>
        <r>
          <rPr>
            <sz val="11"/>
            <rFont val="Calibri"/>
          </rPr>
          <t>OL 9 must routinely check the baseline configuration for unauthorized changes and notify the system administrator (SA) when anomalies in the operation of any security functions are discovered.</t>
        </r>
      </text>
    </comment>
    <comment ref="T23" authorId="0" shapeId="0" xr:uid="{00000000-0006-0000-0600-000034000000}">
      <text>
        <r>
          <rPr>
            <sz val="11"/>
            <rFont val="Calibri"/>
          </rPr>
          <t>OL 9 must enable the chronyd service.</t>
        </r>
      </text>
    </comment>
    <comment ref="U23" authorId="0" shapeId="0" xr:uid="{00000000-0006-0000-0600-000035000000}">
      <text>
        <r>
          <rPr>
            <sz val="11"/>
            <rFont val="Calibri"/>
          </rPr>
          <t>OL 9 must have the rsyslog package installed.</t>
        </r>
      </text>
    </comment>
    <comment ref="V23" authorId="0" shapeId="0" xr:uid="{00000000-0006-0000-0600-000036000000}">
      <text>
        <r>
          <rPr>
            <sz val="11"/>
            <rFont val="Calibri"/>
          </rPr>
          <t>OL 9 must be configured so that the rsyslog service is active.</t>
        </r>
      </text>
    </comment>
    <comment ref="W23" authorId="0" shapeId="0" xr:uid="{00000000-0006-0000-0600-000037000000}">
      <text>
        <r>
          <rPr>
            <sz val="11"/>
            <rFont val="Calibri"/>
          </rPr>
          <t>OL 9 must have the nss-tools package installed.</t>
        </r>
      </text>
    </comment>
    <comment ref="X23" authorId="0" shapeId="0" xr:uid="{00000000-0006-0000-0600-000038000000}">
      <text>
        <r>
          <rPr>
            <sz val="11"/>
            <rFont val="Calibri"/>
          </rPr>
          <t>OL 9 must have the gnutls-utils package installed.</t>
        </r>
      </text>
    </comment>
    <comment ref="Y23" authorId="0" shapeId="0" xr:uid="{00000000-0006-0000-0600-000039000000}">
      <text>
        <r>
          <rPr>
            <sz val="11"/>
            <rFont val="Calibri"/>
          </rPr>
          <t>OL 9 must have the audit package installed.</t>
        </r>
      </text>
    </comment>
    <comment ref="Z23" authorId="0" shapeId="0" xr:uid="{00000000-0006-0000-0600-00003A000000}">
      <text>
        <r>
          <rPr>
            <sz val="11"/>
            <rFont val="Calibri"/>
          </rPr>
          <t>OL 9 audit service must be enabled.</t>
        </r>
      </text>
    </comment>
    <comment ref="AA23" authorId="0" shapeId="0" xr:uid="{00000000-0006-0000-0600-00003B000000}">
      <text>
        <r>
          <rPr>
            <sz val="11"/>
            <rFont val="Calibri"/>
          </rPr>
          <t>OL 9 must ensure cryptographic verification of vendor software packages.</t>
        </r>
      </text>
    </comment>
    <comment ref="AB23" authorId="0" shapeId="0" xr:uid="{00000000-0006-0000-0600-00003C000000}">
      <text>
        <r>
          <rPr>
            <sz val="11"/>
            <rFont val="Calibri"/>
          </rPr>
          <t>OL 9 must generate audit records for all account creations, modifications, disabling, and termination events that affect /etc/sudoers.</t>
        </r>
      </text>
    </comment>
    <comment ref="AC23" authorId="0" shapeId="0" xr:uid="{00000000-0006-0000-0600-00003D000000}">
      <text>
        <r>
          <rPr>
            <sz val="11"/>
            <rFont val="Calibri"/>
          </rPr>
          <t>OL 9 must generate audit records for all account creations, modifications, disabling, and termination events that affect /etc/sudoers.d/ directory.</t>
        </r>
      </text>
    </comment>
    <comment ref="AD23" authorId="0" shapeId="0" xr:uid="{00000000-0006-0000-0600-00003E000000}">
      <text>
        <r>
          <rPr>
            <sz val="11"/>
            <rFont val="Calibri"/>
          </rPr>
          <t>OL 9 must generate audit records for all account creations, modifications, disabling, and termination events that affect /etc/group.</t>
        </r>
      </text>
    </comment>
    <comment ref="AE23" authorId="0" shapeId="0" xr:uid="{00000000-0006-0000-0600-00003F000000}">
      <text>
        <r>
          <rPr>
            <sz val="11"/>
            <rFont val="Calibri"/>
          </rPr>
          <t>OL 9 must generate audit records for all account creations, modifications, disabling, and termination events that affect /etc/gshadow.</t>
        </r>
      </text>
    </comment>
    <comment ref="AF23" authorId="0" shapeId="0" xr:uid="{00000000-0006-0000-0600-000040000000}">
      <text>
        <r>
          <rPr>
            <sz val="11"/>
            <rFont val="Calibri"/>
          </rPr>
          <t>OL 9 must generate audit records for all account creations, modifications, disabling, and termination events that affect /etc/opasswd.</t>
        </r>
      </text>
    </comment>
    <comment ref="AG23" authorId="0" shapeId="0" xr:uid="{00000000-0006-0000-0600-000041000000}">
      <text>
        <r>
          <rPr>
            <sz val="11"/>
            <rFont val="Calibri"/>
          </rPr>
          <t>OL 9 must generate audit records for all account creations, modifications, disabling, and termination events that affect /etc/passwd.</t>
        </r>
      </text>
    </comment>
    <comment ref="AH23" authorId="0" shapeId="0" xr:uid="{00000000-0006-0000-0600-000042000000}">
      <text>
        <r>
          <rPr>
            <sz val="11"/>
            <rFont val="Calibri"/>
          </rPr>
          <t>OL 9 must generate audit records for all account creations, modifications, disabling, and termination events that affect /etc/shadow.</t>
        </r>
      </text>
    </comment>
    <comment ref="AI23" authorId="0" shapeId="0" xr:uid="{00000000-0006-0000-0600-000043000000}">
      <text>
        <r>
          <rPr>
            <sz val="11"/>
            <rFont val="Calibri"/>
          </rPr>
          <t>OL 9 must audit all uses of the unix_update command.</t>
        </r>
      </text>
    </comment>
    <comment ref="AJ23" authorId="0" shapeId="0" xr:uid="{00000000-0006-0000-0600-000044000000}">
      <text>
        <r>
          <rPr>
            <sz val="11"/>
            <rFont val="Calibri"/>
          </rPr>
          <t>OL 9 must audit all uses of the su command.</t>
        </r>
      </text>
    </comment>
    <comment ref="AK23" authorId="0" shapeId="0" xr:uid="{00000000-0006-0000-0600-000045000000}">
      <text>
        <r>
          <rPr>
            <sz val="11"/>
            <rFont val="Calibri"/>
          </rPr>
          <t>OL 9 must audit all uses of the setxattr, fsetxattr, lsetxattr, removexattr, fremovexattr, and lremovexattr system calls.</t>
        </r>
      </text>
    </comment>
    <comment ref="AL23" authorId="0" shapeId="0" xr:uid="{00000000-0006-0000-0600-000046000000}">
      <text>
        <r>
          <rPr>
            <sz val="11"/>
            <rFont val="Calibri"/>
          </rPr>
          <t>OL 9 must audit all uses of the chage command.</t>
        </r>
      </text>
    </comment>
    <comment ref="AM23" authorId="0" shapeId="0" xr:uid="{00000000-0006-0000-0600-000047000000}">
      <text>
        <r>
          <rPr>
            <sz val="11"/>
            <rFont val="Calibri"/>
          </rPr>
          <t>OL 9 must audit all uses of the chcon command.</t>
        </r>
      </text>
    </comment>
    <comment ref="AN23" authorId="0" shapeId="0" xr:uid="{00000000-0006-0000-0600-000048000000}">
      <text>
        <r>
          <rPr>
            <sz val="11"/>
            <rFont val="Calibri"/>
          </rPr>
          <t>OL 9 must audit all uses of the setfacl command.</t>
        </r>
      </text>
    </comment>
    <comment ref="AO23" authorId="0" shapeId="0" xr:uid="{00000000-0006-0000-0600-000049000000}">
      <text>
        <r>
          <rPr>
            <sz val="11"/>
            <rFont val="Calibri"/>
          </rPr>
          <t>OL 9 must audit all uses of the chsh command.</t>
        </r>
      </text>
    </comment>
    <comment ref="AP23" authorId="0" shapeId="0" xr:uid="{00000000-0006-0000-0600-00004A000000}">
      <text>
        <r>
          <rPr>
            <sz val="11"/>
            <rFont val="Calibri"/>
          </rPr>
          <t>OL 9 must audit all uses of the crontab command.</t>
        </r>
      </text>
    </comment>
    <comment ref="AQ23" authorId="0" shapeId="0" xr:uid="{00000000-0006-0000-0600-00004B000000}">
      <text>
        <r>
          <rPr>
            <sz val="11"/>
            <rFont val="Calibri"/>
          </rPr>
          <t>OL 9 must audit all uses of the gpasswd command.</t>
        </r>
      </text>
    </comment>
    <comment ref="AR23" authorId="0" shapeId="0" xr:uid="{00000000-0006-0000-0600-00004C000000}">
      <text>
        <r>
          <rPr>
            <sz val="11"/>
            <rFont val="Calibri"/>
          </rPr>
          <t>OL 9 must audit all uses of the newgrp command.</t>
        </r>
      </text>
    </comment>
    <comment ref="AS23" authorId="0" shapeId="0" xr:uid="{00000000-0006-0000-0600-00004D000000}">
      <text>
        <r>
          <rPr>
            <sz val="11"/>
            <rFont val="Calibri"/>
          </rPr>
          <t>OL 9 must audit all uses of the passwd command.</t>
        </r>
      </text>
    </comment>
    <comment ref="AT23" authorId="0" shapeId="0" xr:uid="{00000000-0006-0000-0600-00004E000000}">
      <text>
        <r>
          <rPr>
            <sz val="11"/>
            <rFont val="Calibri"/>
          </rPr>
          <t>OL 9 must audit all uses of the postdrop command.</t>
        </r>
      </text>
    </comment>
    <comment ref="AU23" authorId="0" shapeId="0" xr:uid="{00000000-0006-0000-0600-00004F000000}">
      <text>
        <r>
          <rPr>
            <sz val="11"/>
            <rFont val="Calibri"/>
          </rPr>
          <t>OL 9 must audit all uses of the postqueue command.</t>
        </r>
      </text>
    </comment>
    <comment ref="AV23" authorId="0" shapeId="0" xr:uid="{00000000-0006-0000-0600-000050000000}">
      <text>
        <r>
          <rPr>
            <sz val="11"/>
            <rFont val="Calibri"/>
          </rPr>
          <t>OL 9 must audit all uses of the ssh-agent command.</t>
        </r>
      </text>
    </comment>
    <comment ref="AW23" authorId="0" shapeId="0" xr:uid="{00000000-0006-0000-0600-000051000000}">
      <text>
        <r>
          <rPr>
            <sz val="11"/>
            <rFont val="Calibri"/>
          </rPr>
          <t>OL 9 must audit all uses of the ssh-keysign command.</t>
        </r>
      </text>
    </comment>
    <comment ref="J24" authorId="0" shapeId="0" xr:uid="{00000000-0006-0000-0600-00005B000000}">
      <text>
        <r>
          <rPr>
            <sz val="11"/>
            <rFont val="Calibri"/>
          </rPr>
          <t>OL 9 must control remote access methods.</t>
        </r>
      </text>
    </comment>
    <comment ref="K24" authorId="0" shapeId="0" xr:uid="{00000000-0006-0000-0600-00005C000000}">
      <text>
        <r>
          <rPr>
            <sz val="11"/>
            <rFont val="Calibri"/>
          </rPr>
          <t>OL 9 must generate audit records for all account creations, modifications, disabling, and termination events that affect /etc/sudoers.</t>
        </r>
      </text>
    </comment>
    <comment ref="L24" authorId="0" shapeId="0" xr:uid="{00000000-0006-0000-0600-00005D000000}">
      <text>
        <r>
          <rPr>
            <sz val="11"/>
            <rFont val="Calibri"/>
          </rPr>
          <t>OL 9 must generate audit records for all account creations, modifications, disabling, and termination events that affect /etc/sudoers.d/ directory.</t>
        </r>
      </text>
    </comment>
    <comment ref="M24" authorId="0" shapeId="0" xr:uid="{00000000-0006-0000-0600-00005E000000}">
      <text>
        <r>
          <rPr>
            <sz val="11"/>
            <rFont val="Calibri"/>
          </rPr>
          <t>OL 9 must generate audit records for all account creations, modifications, disabling, and termination events that affect /etc/group.</t>
        </r>
      </text>
    </comment>
    <comment ref="N24" authorId="0" shapeId="0" xr:uid="{00000000-0006-0000-0600-00005F000000}">
      <text>
        <r>
          <rPr>
            <sz val="11"/>
            <rFont val="Calibri"/>
          </rPr>
          <t>OL 9 must generate audit records for all account creations, modifications, disabling, and termination events that affect /etc/gshadow.</t>
        </r>
      </text>
    </comment>
    <comment ref="O24" authorId="0" shapeId="0" xr:uid="{00000000-0006-0000-0600-000060000000}">
      <text>
        <r>
          <rPr>
            <sz val="11"/>
            <rFont val="Calibri"/>
          </rPr>
          <t>OL 9 must generate audit records for all account creations, modifications, disabling, and termination events that affect /etc/opasswd.</t>
        </r>
      </text>
    </comment>
    <comment ref="P24" authorId="0" shapeId="0" xr:uid="{00000000-0006-0000-0600-000061000000}">
      <text>
        <r>
          <rPr>
            <sz val="11"/>
            <rFont val="Calibri"/>
          </rPr>
          <t>OL 9 must generate audit records for all account creations, modifications, disabling, and termination events that affect /etc/passwd.</t>
        </r>
      </text>
    </comment>
    <comment ref="Q24" authorId="0" shapeId="0" xr:uid="{00000000-0006-0000-0600-000062000000}">
      <text>
        <r>
          <rPr>
            <sz val="11"/>
            <rFont val="Calibri"/>
          </rPr>
          <t>OL 9 must generate audit records for all account creations, modifications, disabling, and termination events that affect /etc/shadow.</t>
        </r>
      </text>
    </comment>
    <comment ref="R24" authorId="0" shapeId="0" xr:uid="{00000000-0006-0000-0600-000063000000}">
      <text>
        <r>
          <rPr>
            <sz val="11"/>
            <rFont val="Calibri"/>
          </rPr>
          <t>OL 9 must audit all uses of the unix_update command.</t>
        </r>
      </text>
    </comment>
    <comment ref="S24" authorId="0" shapeId="0" xr:uid="{00000000-0006-0000-0600-000064000000}">
      <text>
        <r>
          <rPr>
            <sz val="11"/>
            <rFont val="Calibri"/>
          </rPr>
          <t>OL 9 must audit all uses of the su command.</t>
        </r>
      </text>
    </comment>
    <comment ref="T24" authorId="0" shapeId="0" xr:uid="{00000000-0006-0000-0600-000065000000}">
      <text>
        <r>
          <rPr>
            <sz val="11"/>
            <rFont val="Calibri"/>
          </rPr>
          <t>OL 9 must audit all uses of the setxattr, fsetxattr, lsetxattr, removexattr, fremovexattr, and lremovexattr system calls.</t>
        </r>
      </text>
    </comment>
    <comment ref="U24" authorId="0" shapeId="0" xr:uid="{00000000-0006-0000-0600-000066000000}">
      <text>
        <r>
          <rPr>
            <sz val="11"/>
            <rFont val="Calibri"/>
          </rPr>
          <t>OL 9 must audit all uses of the chage command.</t>
        </r>
      </text>
    </comment>
    <comment ref="V24" authorId="0" shapeId="0" xr:uid="{00000000-0006-0000-0600-000067000000}">
      <text>
        <r>
          <rPr>
            <sz val="11"/>
            <rFont val="Calibri"/>
          </rPr>
          <t>OL 9 must audit all uses of the chcon command.</t>
        </r>
      </text>
    </comment>
    <comment ref="W24" authorId="0" shapeId="0" xr:uid="{00000000-0006-0000-0600-000068000000}">
      <text>
        <r>
          <rPr>
            <sz val="11"/>
            <rFont val="Calibri"/>
          </rPr>
          <t>OL 9 must audit all uses of the setfacl command.</t>
        </r>
      </text>
    </comment>
    <comment ref="X24" authorId="0" shapeId="0" xr:uid="{00000000-0006-0000-0600-000069000000}">
      <text>
        <r>
          <rPr>
            <sz val="11"/>
            <rFont val="Calibri"/>
          </rPr>
          <t>OL 9 must audit all uses of the chsh command.</t>
        </r>
      </text>
    </comment>
    <comment ref="Y24" authorId="0" shapeId="0" xr:uid="{00000000-0006-0000-0600-00006A000000}">
      <text>
        <r>
          <rPr>
            <sz val="11"/>
            <rFont val="Calibri"/>
          </rPr>
          <t>OL 9 must audit all uses of the crontab command.</t>
        </r>
      </text>
    </comment>
    <comment ref="Z24" authorId="0" shapeId="0" xr:uid="{00000000-0006-0000-0600-00006B000000}">
      <text>
        <r>
          <rPr>
            <sz val="11"/>
            <rFont val="Calibri"/>
          </rPr>
          <t>OL 9 must audit all uses of the gpasswd command.</t>
        </r>
      </text>
    </comment>
    <comment ref="AA24" authorId="0" shapeId="0" xr:uid="{00000000-0006-0000-0600-00006C000000}">
      <text>
        <r>
          <rPr>
            <sz val="11"/>
            <rFont val="Calibri"/>
          </rPr>
          <t>OL 9 must audit all uses of the newgrp command.</t>
        </r>
      </text>
    </comment>
    <comment ref="AB24" authorId="0" shapeId="0" xr:uid="{00000000-0006-0000-0600-00006D000000}">
      <text>
        <r>
          <rPr>
            <sz val="11"/>
            <rFont val="Calibri"/>
          </rPr>
          <t>OL 9 must audit all uses of the passwd command.</t>
        </r>
      </text>
    </comment>
    <comment ref="AC24" authorId="0" shapeId="0" xr:uid="{00000000-0006-0000-0600-00006E000000}">
      <text>
        <r>
          <rPr>
            <sz val="11"/>
            <rFont val="Calibri"/>
          </rPr>
          <t>OL 9 must audit all uses of the postdrop command.</t>
        </r>
      </text>
    </comment>
    <comment ref="AD24" authorId="0" shapeId="0" xr:uid="{00000000-0006-0000-0600-00006F000000}">
      <text>
        <r>
          <rPr>
            <sz val="11"/>
            <rFont val="Calibri"/>
          </rPr>
          <t>OL 9 must audit all uses of the postqueue command.</t>
        </r>
      </text>
    </comment>
    <comment ref="AE24" authorId="0" shapeId="0" xr:uid="{00000000-0006-0000-0600-000070000000}">
      <text>
        <r>
          <rPr>
            <sz val="11"/>
            <rFont val="Calibri"/>
          </rPr>
          <t>OL 9 must audit all uses of the ssh-agent command.</t>
        </r>
      </text>
    </comment>
    <comment ref="AF24" authorId="0" shapeId="0" xr:uid="{00000000-0006-0000-0600-000071000000}">
      <text>
        <r>
          <rPr>
            <sz val="11"/>
            <rFont val="Calibri"/>
          </rPr>
          <t>OL 9 must audit all uses of the ssh-keysign command.</t>
        </r>
      </text>
    </comment>
    <comment ref="AG24" authorId="0" shapeId="0" xr:uid="{00000000-0006-0000-0600-000072000000}">
      <text>
        <r>
          <rPr>
            <sz val="11"/>
            <rFont val="Calibri"/>
          </rPr>
          <t>OL 9 must audit all uses of the sudoedit command.</t>
        </r>
      </text>
    </comment>
    <comment ref="AH24" authorId="0" shapeId="0" xr:uid="{00000000-0006-0000-0600-000073000000}">
      <text>
        <r>
          <rPr>
            <sz val="11"/>
            <rFont val="Calibri"/>
          </rPr>
          <t>OL 9 must audit all uses of the unix_chkpwd command.</t>
        </r>
      </text>
    </comment>
    <comment ref="AI24" authorId="0" shapeId="0" xr:uid="{00000000-0006-0000-0600-000074000000}">
      <text>
        <r>
          <rPr>
            <sz val="11"/>
            <rFont val="Calibri"/>
          </rPr>
          <t>OL 9 must audit all uses of the userhelper command.</t>
        </r>
      </text>
    </comment>
    <comment ref="AJ24" authorId="0" shapeId="0" xr:uid="{00000000-0006-0000-0600-000075000000}">
      <text>
        <r>
          <rPr>
            <sz val="11"/>
            <rFont val="Calibri"/>
          </rPr>
          <t>OL 9 must audit all uses of the mount command.</t>
        </r>
      </text>
    </comment>
    <comment ref="AK24" authorId="0" shapeId="0" xr:uid="{00000000-0006-0000-0600-000076000000}">
      <text>
        <r>
          <rPr>
            <sz val="11"/>
            <rFont val="Calibri"/>
          </rPr>
          <t>OL 9 must audit all uses of the truncate, ftruncate, creat, open, openat, and open_by_handle_at system calls.</t>
        </r>
      </text>
    </comment>
    <comment ref="AL24" authorId="0" shapeId="0" xr:uid="{00000000-0006-0000-0600-000077000000}">
      <text>
        <r>
          <rPr>
            <sz val="11"/>
            <rFont val="Calibri"/>
          </rPr>
          <t>OL 9 must audit all uses of the chmod, fchmod, and fchmodat system calls.</t>
        </r>
      </text>
    </comment>
    <comment ref="AM24" authorId="0" shapeId="0" xr:uid="{00000000-0006-0000-0600-000078000000}">
      <text>
        <r>
          <rPr>
            <sz val="11"/>
            <rFont val="Calibri"/>
          </rPr>
          <t>OL 9 must audit all uses of the chown, fchown, fchownat, and lchown system calls.</t>
        </r>
      </text>
    </comment>
    <comment ref="AN24" authorId="0" shapeId="0" xr:uid="{00000000-0006-0000-0600-000079000000}">
      <text>
        <r>
          <rPr>
            <sz val="11"/>
            <rFont val="Calibri"/>
          </rPr>
          <t>OL 9 must audit all uses of the semanage command.</t>
        </r>
      </text>
    </comment>
    <comment ref="AO24" authorId="0" shapeId="0" xr:uid="{00000000-0006-0000-0600-00007A000000}">
      <text>
        <r>
          <rPr>
            <sz val="11"/>
            <rFont val="Calibri"/>
          </rPr>
          <t>OL 9 must audit all uses of the setfiles command.</t>
        </r>
      </text>
    </comment>
    <comment ref="AP24" authorId="0" shapeId="0" xr:uid="{00000000-0006-0000-0600-00007B000000}">
      <text>
        <r>
          <rPr>
            <sz val="11"/>
            <rFont val="Calibri"/>
          </rPr>
          <t>OL 9 must audit all uses of the setsebool command.</t>
        </r>
      </text>
    </comment>
    <comment ref="AQ24" authorId="0" shapeId="0" xr:uid="{00000000-0006-0000-0600-00007C000000}">
      <text>
        <r>
          <rPr>
            <sz val="11"/>
            <rFont val="Calibri"/>
          </rPr>
          <t>OL 9 must audit all uses of the chacl command.</t>
        </r>
      </text>
    </comment>
    <comment ref="AR24" authorId="0" shapeId="0" xr:uid="{00000000-0006-0000-0600-00007D000000}">
      <text>
        <r>
          <rPr>
            <sz val="11"/>
            <rFont val="Calibri"/>
          </rPr>
          <t>OL 9 must audit all uses of the sudo command.</t>
        </r>
      </text>
    </comment>
    <comment ref="AS24" authorId="0" shapeId="0" xr:uid="{00000000-0006-0000-0600-00007E000000}">
      <text>
        <r>
          <rPr>
            <sz val="11"/>
            <rFont val="Calibri"/>
          </rPr>
          <t>OL 9 must audit all uses of the usermod command.</t>
        </r>
      </text>
    </comment>
    <comment ref="AT24" authorId="0" shapeId="0" xr:uid="{00000000-0006-0000-0600-00007F000000}">
      <text>
        <r>
          <rPr>
            <sz val="11"/>
            <rFont val="Calibri"/>
          </rPr>
          <t>OL 9 must audit all uses of the rename, unlink, rmdir, renameat, and unlinkat system calls.</t>
        </r>
      </text>
    </comment>
    <comment ref="AU24" authorId="0" shapeId="0" xr:uid="{00000000-0006-0000-0600-000080000000}">
      <text>
        <r>
          <rPr>
            <sz val="11"/>
            <rFont val="Calibri"/>
          </rPr>
          <t>OL 9 must audit all uses of the delete_module system call.</t>
        </r>
      </text>
    </comment>
    <comment ref="AV24" authorId="0" shapeId="0" xr:uid="{00000000-0006-0000-0600-000081000000}">
      <text>
        <r>
          <rPr>
            <sz val="11"/>
            <rFont val="Calibri"/>
          </rPr>
          <t>OL 9 must audit all uses of the init_module and finit_module system calls.</t>
        </r>
      </text>
    </comment>
    <comment ref="AW24" authorId="0" shapeId="0" xr:uid="{00000000-0006-0000-0600-000082000000}">
      <text>
        <r>
          <rPr>
            <sz val="11"/>
            <rFont val="Calibri"/>
          </rPr>
          <t>OL 9 must audit all uses of the kmod command.</t>
        </r>
      </text>
    </comment>
    <comment ref="J25" authorId="0" shapeId="0" xr:uid="{00000000-0006-0000-0600-000083000000}">
      <text>
        <r>
          <rPr>
            <sz val="11"/>
            <rFont val="Calibri"/>
          </rPr>
          <t>OL 9 must enable auditing of processes that start prior to the audit daemon.</t>
        </r>
      </text>
    </comment>
    <comment ref="K25" authorId="0" shapeId="0" xr:uid="{00000000-0006-0000-0600-000084000000}">
      <text>
        <r>
          <rPr>
            <sz val="11"/>
            <rFont val="Calibri"/>
          </rPr>
          <t>OL 9 audit system must audit local events.</t>
        </r>
      </text>
    </comment>
    <comment ref="L25" authorId="0" shapeId="0" xr:uid="{00000000-0006-0000-0600-000085000000}">
      <text>
        <r>
          <rPr>
            <sz val="11"/>
            <rFont val="Calibri"/>
          </rPr>
          <t>OL 9 must allocate an audit_backlog_limit of sufficient size to capture processes that start prior to the audit daemon.</t>
        </r>
      </text>
    </comment>
    <comment ref="J26" authorId="0" shapeId="0" xr:uid="{00000000-0006-0000-0600-000086000000}">
      <text>
        <r>
          <rPr>
            <sz val="11"/>
            <rFont val="Calibri"/>
          </rPr>
          <t>OL 9 audit system must take appropriate action when an error writing to the audit storage volume occurs.</t>
        </r>
      </text>
    </comment>
    <comment ref="K26" authorId="0" shapeId="0" xr:uid="{00000000-0006-0000-0600-000087000000}">
      <text>
        <r>
          <rPr>
            <sz val="11"/>
            <rFont val="Calibri"/>
          </rPr>
          <t>OL 9 audit system must take appropriate action when the audit storage volume is full.</t>
        </r>
      </text>
    </comment>
    <comment ref="L26" authorId="0" shapeId="0" xr:uid="{00000000-0006-0000-0600-000088000000}">
      <text>
        <r>
          <rPr>
            <sz val="11"/>
            <rFont val="Calibri"/>
          </rPr>
          <t>OL 9 audit system must take appropriate action when the audit files have reached maximum size.</t>
        </r>
      </text>
    </comment>
    <comment ref="M26" authorId="0" shapeId="0" xr:uid="{00000000-0006-0000-0600-000089000000}">
      <text>
        <r>
          <rPr>
            <sz val="11"/>
            <rFont val="Calibri"/>
          </rPr>
          <t>OL 9 must take appropriate action when a critical audit processing failure occurs.</t>
        </r>
      </text>
    </comment>
    <comment ref="N26" authorId="0" shapeId="0" xr:uid="{00000000-0006-0000-0600-00008A000000}">
      <text>
        <r>
          <rPr>
            <sz val="11"/>
            <rFont val="Calibri"/>
          </rPr>
          <t>The OL 9 system administrator (SA) and/or information system security officer (ISSO) (at a minimum) must be alerted of an audit processing failure event.</t>
        </r>
      </text>
    </comment>
    <comment ref="O26" authorId="0" shapeId="0" xr:uid="{00000000-0006-0000-0600-00008B000000}">
      <text>
        <r>
          <rPr>
            <sz val="11"/>
            <rFont val="Calibri"/>
          </rPr>
          <t>OL 9 must notify the system administrator (SA) and information system security officer (ISSO) (at a minimum) when allocated audit record storage volume reaches 75 percent utilization.</t>
        </r>
      </text>
    </comment>
    <comment ref="P26" authorId="0" shapeId="0" xr:uid="{00000000-0006-0000-0600-00008C000000}">
      <text>
        <r>
          <rPr>
            <sz val="11"/>
            <rFont val="Calibri"/>
          </rPr>
          <t>OL 9 must have mail aliases to notify the information system security officer (ISSO) and system administrator (SA) (at a minimum) in the event of an audit processing failure.</t>
        </r>
      </text>
    </comment>
    <comment ref="J29" authorId="0" shapeId="0" xr:uid="{00000000-0006-0000-0600-00008D000000}">
      <text>
        <r>
          <rPr>
            <sz val="11"/>
            <rFont val="Calibri"/>
          </rPr>
          <t>OL 9 must have the chrony package installed.</t>
        </r>
      </text>
    </comment>
    <comment ref="K29" authorId="0" shapeId="0" xr:uid="{00000000-0006-0000-0600-00008E000000}">
      <text>
        <r>
          <rPr>
            <sz val="11"/>
            <rFont val="Calibri"/>
          </rPr>
          <t>OL 9 must audit all uses of the pam_timestamp_check command.</t>
        </r>
      </text>
    </comment>
    <comment ref="L29" authorId="0" shapeId="0" xr:uid="{00000000-0006-0000-0600-00008F000000}">
      <text>
        <r>
          <rPr>
            <sz val="11"/>
            <rFont val="Calibri"/>
          </rPr>
          <t>OL 9 must disable the chrony daemon from acting as a server.</t>
        </r>
      </text>
    </comment>
    <comment ref="M29" authorId="0" shapeId="0" xr:uid="{00000000-0006-0000-0600-000090000000}">
      <text>
        <r>
          <rPr>
            <sz val="11"/>
            <rFont val="Calibri"/>
          </rPr>
          <t>OL 9 must securely compare internal information system clocks at least every 24 hours.</t>
        </r>
      </text>
    </comment>
    <comment ref="J30" authorId="0" shapeId="0" xr:uid="{00000000-0006-0000-0600-000091000000}">
      <text>
        <r>
          <rPr>
            <sz val="11"/>
            <rFont val="Calibri"/>
          </rPr>
          <t>OL 9 must have the packages required for encrypting offloaded audit logs installed.</t>
        </r>
      </text>
    </comment>
    <comment ref="K30" authorId="0" shapeId="0" xr:uid="{00000000-0006-0000-0600-000092000000}">
      <text>
        <r>
          <rPr>
            <sz val="11"/>
            <rFont val="Calibri"/>
          </rPr>
          <t>OL 9 must use cryptographic mechanisms to protect the integrity of audit tools.</t>
        </r>
      </text>
    </comment>
    <comment ref="L30" authorId="0" shapeId="0" xr:uid="{00000000-0006-0000-0600-000093000000}">
      <text>
        <r>
          <rPr>
            <sz val="11"/>
            <rFont val="Calibri"/>
          </rPr>
          <t>OL 9 must label all offloaded audit logs before sending them to the central log server.</t>
        </r>
      </text>
    </comment>
    <comment ref="M30" authorId="0" shapeId="0" xr:uid="{00000000-0006-0000-0600-000094000000}">
      <text>
        <r>
          <rPr>
            <sz val="11"/>
            <rFont val="Calibri"/>
          </rPr>
          <t>OL 9 audit logs must be group-owned by root or by a restricted logging group to prevent unauthorized read access.</t>
        </r>
      </text>
    </comment>
    <comment ref="N30" authorId="0" shapeId="0" xr:uid="{00000000-0006-0000-0600-000095000000}">
      <text>
        <r>
          <rPr>
            <sz val="11"/>
            <rFont val="Calibri"/>
          </rPr>
          <t>OL 9 audit log directory must be owned by root to prevent unauthorized read access.</t>
        </r>
      </text>
    </comment>
    <comment ref="O30" authorId="0" shapeId="0" xr:uid="{00000000-0006-0000-0600-000096000000}">
      <text>
        <r>
          <rPr>
            <sz val="11"/>
            <rFont val="Calibri"/>
          </rPr>
          <t>OL 9 audit logs file must have mode 0600 or less permissive to prevent unauthorized access to the audit log.</t>
        </r>
      </text>
    </comment>
    <comment ref="P30" authorId="0" shapeId="0" xr:uid="{00000000-0006-0000-0600-000097000000}">
      <text>
        <r>
          <rPr>
            <sz val="11"/>
            <rFont val="Calibri"/>
          </rPr>
          <t>OL 9 must be configured to offload audit records onto a different system from the system being audited via syslog.</t>
        </r>
      </text>
    </comment>
    <comment ref="Q30" authorId="0" shapeId="0" xr:uid="{00000000-0006-0000-0600-000098000000}">
      <text>
        <r>
          <rPr>
            <sz val="11"/>
            <rFont val="Calibri"/>
          </rPr>
          <t>OL 9 /var/log directory must be group-owned by root.</t>
        </r>
      </text>
    </comment>
    <comment ref="R30" authorId="0" shapeId="0" xr:uid="{00000000-0006-0000-0600-000099000000}">
      <text>
        <r>
          <rPr>
            <sz val="11"/>
            <rFont val="Calibri"/>
          </rPr>
          <t>OL 9 /var/log directory must be owned by root.</t>
        </r>
      </text>
    </comment>
    <comment ref="S30" authorId="0" shapeId="0" xr:uid="{00000000-0006-0000-0600-00009A000000}">
      <text>
        <r>
          <rPr>
            <sz val="11"/>
            <rFont val="Calibri"/>
          </rPr>
          <t>OL 9 /var/log directory must have mode 0755 or less permissive.</t>
        </r>
      </text>
    </comment>
    <comment ref="T30" authorId="0" shapeId="0" xr:uid="{00000000-0006-0000-0600-00009B000000}">
      <text>
        <r>
          <rPr>
            <sz val="11"/>
            <rFont val="Calibri"/>
          </rPr>
          <t>OL 9 /var/log/messages file must be group-owned by root.</t>
        </r>
      </text>
    </comment>
    <comment ref="U30" authorId="0" shapeId="0" xr:uid="{00000000-0006-0000-0600-00009C000000}">
      <text>
        <r>
          <rPr>
            <sz val="11"/>
            <rFont val="Calibri"/>
          </rPr>
          <t>OL 9 /var/log/messages file must be owned by root.</t>
        </r>
      </text>
    </comment>
    <comment ref="V30" authorId="0" shapeId="0" xr:uid="{00000000-0006-0000-0600-00009D000000}">
      <text>
        <r>
          <rPr>
            <sz val="11"/>
            <rFont val="Calibri"/>
          </rPr>
          <t>OL 9 /var/log/messages file must have mode 0640 or less permissive.</t>
        </r>
      </text>
    </comment>
    <comment ref="W30" authorId="0" shapeId="0" xr:uid="{00000000-0006-0000-0600-00009E000000}">
      <text>
        <r>
          <rPr>
            <sz val="11"/>
            <rFont val="Calibri"/>
          </rPr>
          <t>OL 9 audit tools must be group-owned by root.</t>
        </r>
      </text>
    </comment>
    <comment ref="X30" authorId="0" shapeId="0" xr:uid="{00000000-0006-0000-0600-00009F000000}">
      <text>
        <r>
          <rPr>
            <sz val="11"/>
            <rFont val="Calibri"/>
          </rPr>
          <t>OL 9 audit tools must be owned by root.</t>
        </r>
      </text>
    </comment>
    <comment ref="Y30" authorId="0" shapeId="0" xr:uid="{00000000-0006-0000-0600-0000A0000000}">
      <text>
        <r>
          <rPr>
            <sz val="11"/>
            <rFont val="Calibri"/>
          </rPr>
          <t>OL 9 audit tools must have a mode of 0755 or less permissive.</t>
        </r>
      </text>
    </comment>
    <comment ref="Z30" authorId="0" shapeId="0" xr:uid="{00000000-0006-0000-0600-0000A1000000}">
      <text>
        <r>
          <rPr>
            <sz val="11"/>
            <rFont val="Calibri"/>
          </rPr>
          <t>OL 9 must be configured to forward audit records via TCP to a different system or media from the system being audited via rsyslog.</t>
        </r>
      </text>
    </comment>
    <comment ref="AA30" authorId="0" shapeId="0" xr:uid="{00000000-0006-0000-0600-0000A2000000}">
      <text>
        <r>
          <rPr>
            <sz val="11"/>
            <rFont val="Calibri"/>
          </rPr>
          <t>OL 9 must authenticate the remote logging server for offloading audit logs via rsyslog.</t>
        </r>
      </text>
    </comment>
    <comment ref="AB30" authorId="0" shapeId="0" xr:uid="{00000000-0006-0000-0600-0000A3000000}">
      <text>
        <r>
          <rPr>
            <sz val="11"/>
            <rFont val="Calibri"/>
          </rPr>
          <t>OL 9 must encrypt the transfer of audit records offloaded onto a different system or media from the system being audited via rsyslog.</t>
        </r>
      </text>
    </comment>
    <comment ref="AC30" authorId="0" shapeId="0" xr:uid="{00000000-0006-0000-0600-0000A4000000}">
      <text>
        <r>
          <rPr>
            <sz val="11"/>
            <rFont val="Calibri"/>
          </rPr>
          <t>OL 9 must encrypt via the gtls driver the transfer of audit records offloaded onto a different system or media from the system being audited via rsyslog.</t>
        </r>
      </text>
    </comment>
    <comment ref="AD30" authorId="0" shapeId="0" xr:uid="{00000000-0006-0000-0600-0000A5000000}">
      <text>
        <r>
          <rPr>
            <sz val="11"/>
            <rFont val="Calibri"/>
          </rPr>
          <t>OL 9 audit system must protect logon UIDs from unauthorized change.</t>
        </r>
      </text>
    </comment>
    <comment ref="AE30" authorId="0" shapeId="0" xr:uid="{00000000-0006-0000-0600-0000A6000000}">
      <text>
        <r>
          <rPr>
            <sz val="11"/>
            <rFont val="Calibri"/>
          </rPr>
          <t>OL 9 audit system must protect auditing rules from unauthorized change.</t>
        </r>
      </text>
    </comment>
    <comment ref="J32" authorId="0" shapeId="0" xr:uid="{00000000-0006-0000-0600-0000A7000000}">
      <text>
        <r>
          <rPr>
            <sz val="11"/>
            <rFont val="Calibri"/>
          </rPr>
          <t>OL 9 must require authentication to access emergency mode.</t>
        </r>
      </text>
    </comment>
    <comment ref="K32" authorId="0" shapeId="0" xr:uid="{00000000-0006-0000-0600-0000A8000000}">
      <text>
        <r>
          <rPr>
            <sz val="11"/>
            <rFont val="Calibri"/>
          </rPr>
          <t>OL 9 must require authentication to access single-user mode.</t>
        </r>
      </text>
    </comment>
    <comment ref="L32" authorId="0" shapeId="0" xr:uid="{00000000-0006-0000-0600-0000A9000000}">
      <text>
        <r>
          <rPr>
            <sz val="11"/>
            <rFont val="Calibri"/>
          </rPr>
          <t>OL 9 must require a unique superuser</t>
        </r>
        <r>
          <rPr>
            <sz val="11"/>
            <color rgb="FF000000"/>
            <rFont val="Calibri"/>
          </rPr>
          <t>'</t>
        </r>
        <r>
          <rPr>
            <sz val="11"/>
            <color rgb="FF000000"/>
            <rFont val="Calibri"/>
          </rPr>
          <t>s name upon booting into single-user and maintenance modes.</t>
        </r>
      </text>
    </comment>
    <comment ref="M32" authorId="0" shapeId="0" xr:uid="{00000000-0006-0000-0600-0000AA000000}">
      <text>
        <r>
          <rPr>
            <sz val="11"/>
            <rFont val="Calibri"/>
          </rPr>
          <t>OL 9 must check the GPG signature of locally installed software packages before installation.</t>
        </r>
      </text>
    </comment>
    <comment ref="N32" authorId="0" shapeId="0" xr:uid="{00000000-0006-0000-0600-0000AB000000}">
      <text>
        <r>
          <rPr>
            <sz val="11"/>
            <rFont val="Calibri"/>
          </rPr>
          <t>OL 9 must check the GPG signature of software packages originating from external software repositories before installation.</t>
        </r>
      </text>
    </comment>
    <comment ref="O32" authorId="0" shapeId="0" xr:uid="{00000000-0006-0000-0600-0000AC000000}">
      <text>
        <r>
          <rPr>
            <sz val="11"/>
            <rFont val="Calibri"/>
          </rPr>
          <t>OL 9 must have GPG signature verification enabled for all software repositories.</t>
        </r>
      </text>
    </comment>
    <comment ref="P32" authorId="0" shapeId="0" xr:uid="{00000000-0006-0000-0600-0000AD000000}">
      <text>
        <r>
          <rPr>
            <sz val="11"/>
            <rFont val="Calibri"/>
          </rPr>
          <t>OL 9 must require a boot loader superuser password.</t>
        </r>
      </text>
    </comment>
    <comment ref="Q32" authorId="0" shapeId="0" xr:uid="{00000000-0006-0000-0600-0000AE000000}">
      <text>
        <r>
          <rPr>
            <sz val="11"/>
            <rFont val="Calibri"/>
          </rPr>
          <t>OL 9 /boot/grub2/grub.cfg file must be group-owned by root.</t>
        </r>
      </text>
    </comment>
    <comment ref="R32" authorId="0" shapeId="0" xr:uid="{00000000-0006-0000-0600-0000AF000000}">
      <text>
        <r>
          <rPr>
            <sz val="11"/>
            <rFont val="Calibri"/>
          </rPr>
          <t>OL 9 /boot/grub2/grub.cfg file must be owned by root.</t>
        </r>
      </text>
    </comment>
    <comment ref="J33" authorId="0" shapeId="0" xr:uid="{00000000-0006-0000-0600-0000B0000000}">
      <text>
        <r>
          <rPr>
            <sz val="11"/>
            <rFont val="Calibri"/>
          </rPr>
          <t>OL 9 must be configured so that a separate file system must be used for user home directories (such as /home or an equivalent).</t>
        </r>
      </text>
    </comment>
    <comment ref="K33" authorId="0" shapeId="0" xr:uid="{00000000-0006-0000-0600-0000B1000000}">
      <text>
        <r>
          <rPr>
            <sz val="11"/>
            <rFont val="Calibri"/>
          </rPr>
          <t>OL 9 must be configured to use the shadow file to store only encrypted representations of passwords.</t>
        </r>
      </text>
    </comment>
    <comment ref="L33" authorId="0" shapeId="0" xr:uid="{00000000-0006-0000-0600-0000B2000000}">
      <text>
        <r>
          <rPr>
            <sz val="11"/>
            <rFont val="Calibri"/>
          </rPr>
          <t>OL 9 must prevent special devices on file systems that are imported via Network File System (NFS).</t>
        </r>
      </text>
    </comment>
    <comment ref="M33" authorId="0" shapeId="0" xr:uid="{00000000-0006-0000-0600-0000B3000000}">
      <text>
        <r>
          <rPr>
            <sz val="11"/>
            <rFont val="Calibri"/>
          </rPr>
          <t>OL 9 must prevent code from being executed on file systems that are imported via Network File System (NFS).</t>
        </r>
      </text>
    </comment>
    <comment ref="N33" authorId="0" shapeId="0" xr:uid="{00000000-0006-0000-0600-0000B4000000}">
      <text>
        <r>
          <rPr>
            <sz val="11"/>
            <rFont val="Calibri"/>
          </rPr>
          <t>OL 9 must prevent device files from being interpreted on file systems that contain user home directories.</t>
        </r>
      </text>
    </comment>
    <comment ref="O33" authorId="0" shapeId="0" xr:uid="{00000000-0006-0000-0600-0000B5000000}">
      <text>
        <r>
          <rPr>
            <sz val="11"/>
            <rFont val="Calibri"/>
          </rPr>
          <t>OL 9 must prevent files with the setuid and setgid bit set from being executed on file systems that contain user home directories.</t>
        </r>
      </text>
    </comment>
    <comment ref="P33" authorId="0" shapeId="0" xr:uid="{00000000-0006-0000-0600-0000B6000000}">
      <text>
        <r>
          <rPr>
            <sz val="11"/>
            <rFont val="Calibri"/>
          </rPr>
          <t>OL 9 must prevent code from being executed on file systems that contain user home directories.</t>
        </r>
      </text>
    </comment>
    <comment ref="Q33" authorId="0" shapeId="0" xr:uid="{00000000-0006-0000-0600-0000B7000000}">
      <text>
        <r>
          <rPr>
            <sz val="11"/>
            <rFont val="Calibri"/>
          </rPr>
          <t>OL 9 effective dconf policy must match the policy keyfiles.</t>
        </r>
      </text>
    </comment>
    <comment ref="R33" authorId="0" shapeId="0" xr:uid="{00000000-0006-0000-0600-0000B8000000}">
      <text>
        <r>
          <rPr>
            <sz val="11"/>
            <rFont val="Calibri"/>
          </rPr>
          <t>OL 9 must define default permissions for the bash shell.</t>
        </r>
      </text>
    </comment>
    <comment ref="S33" authorId="0" shapeId="0" xr:uid="{00000000-0006-0000-0600-0000B9000000}">
      <text>
        <r>
          <rPr>
            <sz val="11"/>
            <rFont val="Calibri"/>
          </rPr>
          <t>OL 9 must define default permissions for the c shell.</t>
        </r>
      </text>
    </comment>
    <comment ref="T33" authorId="0" shapeId="0" xr:uid="{00000000-0006-0000-0600-0000BA000000}">
      <text>
        <r>
          <rPr>
            <sz val="11"/>
            <rFont val="Calibri"/>
          </rPr>
          <t>OL 9 must define default permissions for the system default profile.</t>
        </r>
      </text>
    </comment>
    <comment ref="U33" authorId="0" shapeId="0" xr:uid="{00000000-0006-0000-0600-0000BB000000}">
      <text>
        <r>
          <rPr>
            <sz val="11"/>
            <rFont val="Calibri"/>
          </rPr>
          <t>OL 9 must define default permissions for all authenticated users in such a way that the user can only read and modify their own files.</t>
        </r>
      </text>
    </comment>
    <comment ref="V33" authorId="0" shapeId="0" xr:uid="{00000000-0006-0000-0600-0000BC000000}">
      <text>
        <r>
          <rPr>
            <sz val="11"/>
            <rFont val="Calibri"/>
          </rPr>
          <t>OL 9 SSH daemon must perform strict mode checking of home directory configuration files.</t>
        </r>
      </text>
    </comment>
    <comment ref="W33" authorId="0" shapeId="0" xr:uid="{00000000-0006-0000-0600-0000BD000000}">
      <text>
        <r>
          <rPr>
            <sz val="11"/>
            <rFont val="Calibri"/>
          </rPr>
          <t>OL 9 SSH private host key files must have mode 0640 or less permissive.</t>
        </r>
      </text>
    </comment>
    <comment ref="X33" authorId="0" shapeId="0" xr:uid="{00000000-0006-0000-0600-0000BE000000}">
      <text>
        <r>
          <rPr>
            <sz val="11"/>
            <rFont val="Calibri"/>
          </rPr>
          <t>OL 9 SSH public host key files must have mode 0644 or less permissive.</t>
        </r>
      </text>
    </comment>
    <comment ref="Y33" authorId="0" shapeId="0" xr:uid="{00000000-0006-0000-0600-0000BF000000}">
      <text>
        <r>
          <rPr>
            <sz val="11"/>
            <rFont val="Calibri"/>
          </rPr>
          <t>OL 9 system commands must be group-owned by root or a system account.</t>
        </r>
      </text>
    </comment>
    <comment ref="Z33" authorId="0" shapeId="0" xr:uid="{00000000-0006-0000-0600-0000C0000000}">
      <text>
        <r>
          <rPr>
            <sz val="11"/>
            <rFont val="Calibri"/>
          </rPr>
          <t>OL 9 system commands must be owned by root.</t>
        </r>
      </text>
    </comment>
    <comment ref="AA33" authorId="0" shapeId="0" xr:uid="{00000000-0006-0000-0600-0000C1000000}">
      <text>
        <r>
          <rPr>
            <sz val="11"/>
            <rFont val="Calibri"/>
          </rPr>
          <t>OL 9 system commands must have mode 755 or less permissive.</t>
        </r>
      </text>
    </comment>
    <comment ref="AB33" authorId="0" shapeId="0" xr:uid="{00000000-0006-0000-0600-0000C2000000}">
      <text>
        <r>
          <rPr>
            <sz val="11"/>
            <rFont val="Calibri"/>
          </rPr>
          <t>OL 9 SSH server configuration file must be group-owned by root.</t>
        </r>
      </text>
    </comment>
    <comment ref="AC33" authorId="0" shapeId="0" xr:uid="{00000000-0006-0000-0600-0000C3000000}">
      <text>
        <r>
          <rPr>
            <sz val="11"/>
            <rFont val="Calibri"/>
          </rPr>
          <t>OL 9 SSH server configuration file must be owned by root.</t>
        </r>
      </text>
    </comment>
    <comment ref="AD33" authorId="0" shapeId="0" xr:uid="{00000000-0006-0000-0600-0000C4000000}">
      <text>
        <r>
          <rPr>
            <sz val="11"/>
            <rFont val="Calibri"/>
          </rPr>
          <t>OL 9 SSH server configuration file must have mode 0600 or less permissive.</t>
        </r>
      </text>
    </comment>
    <comment ref="AE33" authorId="0" shapeId="0" xr:uid="{00000000-0006-0000-0600-0000C5000000}">
      <text>
        <r>
          <rPr>
            <sz val="11"/>
            <rFont val="Calibri"/>
          </rPr>
          <t>OL 9 must be configured so that a sticky bit must be set on all public directories.</t>
        </r>
      </text>
    </comment>
    <comment ref="AF33" authorId="0" shapeId="0" xr:uid="{00000000-0006-0000-0600-0000C6000000}">
      <text>
        <r>
          <rPr>
            <sz val="11"/>
            <rFont val="Calibri"/>
          </rPr>
          <t>OL 9 local files and directories must have a valid group owner.</t>
        </r>
      </text>
    </comment>
    <comment ref="AG33" authorId="0" shapeId="0" xr:uid="{00000000-0006-0000-0600-0000C7000000}">
      <text>
        <r>
          <rPr>
            <sz val="11"/>
            <rFont val="Calibri"/>
          </rPr>
          <t>OL 9 local files and directories must have a valid owner.</t>
        </r>
      </text>
    </comment>
    <comment ref="AH33" authorId="0" shapeId="0" xr:uid="{00000000-0006-0000-0600-0000C8000000}">
      <text>
        <r>
          <rPr>
            <sz val="11"/>
            <rFont val="Calibri"/>
          </rPr>
          <t>OL 9 local initialization files must have mode 0740 or less permissive.</t>
        </r>
      </text>
    </comment>
    <comment ref="AI33" authorId="0" shapeId="0" xr:uid="{00000000-0006-0000-0600-0000C9000000}">
      <text>
        <r>
          <rPr>
            <sz val="11"/>
            <rFont val="Calibri"/>
          </rPr>
          <t>OL 9 local interactive user home directories must be group-owned by the home directory owner</t>
        </r>
        <r>
          <rPr>
            <sz val="11"/>
            <color rgb="FF000000"/>
            <rFont val="Calibri"/>
          </rPr>
          <t>'</t>
        </r>
        <r>
          <rPr>
            <sz val="11"/>
            <color rgb="FF000000"/>
            <rFont val="Calibri"/>
          </rPr>
          <t>s primary group.</t>
        </r>
      </text>
    </comment>
    <comment ref="AJ33" authorId="0" shapeId="0" xr:uid="{00000000-0006-0000-0600-0000CA000000}">
      <text>
        <r>
          <rPr>
            <sz val="11"/>
            <rFont val="Calibri"/>
          </rPr>
          <t>OL 9 local interactive user home directories must have mode 0750 or less permissive.</t>
        </r>
      </text>
    </comment>
    <comment ref="AK33" authorId="0" shapeId="0" xr:uid="{00000000-0006-0000-0600-0000CB000000}">
      <text>
        <r>
          <rPr>
            <sz val="11"/>
            <rFont val="Calibri"/>
          </rPr>
          <t>OL 9 world-writable directories must be owned by root, sys, bin, or an application user.</t>
        </r>
      </text>
    </comment>
    <comment ref="AL33" authorId="0" shapeId="0" xr:uid="{00000000-0006-0000-0600-0000CC000000}">
      <text>
        <r>
          <rPr>
            <sz val="11"/>
            <rFont val="Calibri"/>
          </rPr>
          <t>OL 9 library directories must be group-owned by root or a system account.</t>
        </r>
      </text>
    </comment>
    <comment ref="AM33" authorId="0" shapeId="0" xr:uid="{00000000-0006-0000-0600-0000CD000000}">
      <text>
        <r>
          <rPr>
            <sz val="11"/>
            <rFont val="Calibri"/>
          </rPr>
          <t>OL 9 library directories must be owned by root.</t>
        </r>
      </text>
    </comment>
    <comment ref="AN33" authorId="0" shapeId="0" xr:uid="{00000000-0006-0000-0600-0000CE000000}">
      <text>
        <r>
          <rPr>
            <sz val="11"/>
            <rFont val="Calibri"/>
          </rPr>
          <t>OL 9 library directories must have mode 755 or less permissive.</t>
        </r>
      </text>
    </comment>
    <comment ref="AO33" authorId="0" shapeId="0" xr:uid="{00000000-0006-0000-0600-0000CF000000}">
      <text>
        <r>
          <rPr>
            <sz val="11"/>
            <rFont val="Calibri"/>
          </rPr>
          <t>OL 9 library files must be group owned by root or a system account.</t>
        </r>
      </text>
    </comment>
    <comment ref="AP33" authorId="0" shapeId="0" xr:uid="{00000000-0006-0000-0600-0000D0000000}">
      <text>
        <r>
          <rPr>
            <sz val="11"/>
            <rFont val="Calibri"/>
          </rPr>
          <t>OL 9 library files must be owned by root.</t>
        </r>
      </text>
    </comment>
    <comment ref="AQ33" authorId="0" shapeId="0" xr:uid="{00000000-0006-0000-0600-0000D1000000}">
      <text>
        <r>
          <rPr>
            <sz val="11"/>
            <rFont val="Calibri"/>
          </rPr>
          <t>OL 9 library files must have mode 0755 or less permissive.</t>
        </r>
      </text>
    </comment>
    <comment ref="AR33" authorId="0" shapeId="0" xr:uid="{00000000-0006-0000-0600-0000D2000000}">
      <text>
        <r>
          <rPr>
            <sz val="11"/>
            <rFont val="Calibri"/>
          </rPr>
          <t>OL 9 /etc/group file must be group-owned by root.</t>
        </r>
      </text>
    </comment>
    <comment ref="AS33" authorId="0" shapeId="0" xr:uid="{00000000-0006-0000-0600-0000D3000000}">
      <text>
        <r>
          <rPr>
            <sz val="11"/>
            <rFont val="Calibri"/>
          </rPr>
          <t>OL 9 /etc/group- file must be group-owned by root.</t>
        </r>
      </text>
    </comment>
    <comment ref="AT33" authorId="0" shapeId="0" xr:uid="{00000000-0006-0000-0600-0000D4000000}">
      <text>
        <r>
          <rPr>
            <sz val="11"/>
            <rFont val="Calibri"/>
          </rPr>
          <t>OL 9 /etc/group file must be owned by root.</t>
        </r>
      </text>
    </comment>
    <comment ref="AU33" authorId="0" shapeId="0" xr:uid="{00000000-0006-0000-0600-0000D5000000}">
      <text>
        <r>
          <rPr>
            <sz val="11"/>
            <rFont val="Calibri"/>
          </rPr>
          <t>OL 9 /etc/group- file must be owned by root.</t>
        </r>
      </text>
    </comment>
    <comment ref="AV33" authorId="0" shapeId="0" xr:uid="{00000000-0006-0000-0600-0000D6000000}">
      <text>
        <r>
          <rPr>
            <sz val="11"/>
            <rFont val="Calibri"/>
          </rPr>
          <t>OL 9 /etc/group file must have mode 0644 or less permissive to prevent unauthorized access.</t>
        </r>
      </text>
    </comment>
    <comment ref="AW33" authorId="0" shapeId="0" xr:uid="{00000000-0006-0000-0600-0000D7000000}">
      <text>
        <r>
          <rPr>
            <sz val="11"/>
            <rFont val="Calibri"/>
          </rPr>
          <t>OL 9 /etc/group- file must have mode 0644 or less permissive to prevent unauthorized access.</t>
        </r>
      </text>
    </comment>
    <comment ref="J34" authorId="0" shapeId="0" xr:uid="{00000000-0006-0000-0600-0000D8000000}">
      <text>
        <r>
          <rPr>
            <sz val="11"/>
            <rFont val="Calibri"/>
          </rPr>
          <t>OL 9 must audit all uses of the delete_module system call.</t>
        </r>
      </text>
    </comment>
    <comment ref="K34" authorId="0" shapeId="0" xr:uid="{00000000-0006-0000-0600-0000D9000000}">
      <text>
        <r>
          <rPr>
            <sz val="11"/>
            <rFont val="Calibri"/>
          </rPr>
          <t>OL 9 must audit all uses of the init_module and finit_module system calls.</t>
        </r>
      </text>
    </comment>
    <comment ref="L34" authorId="0" shapeId="0" xr:uid="{00000000-0006-0000-0600-0000DA000000}">
      <text>
        <r>
          <rPr>
            <sz val="11"/>
            <rFont val="Calibri"/>
          </rPr>
          <t>OL 9 must audit all uses of the kmod command.</t>
        </r>
      </text>
    </comment>
    <comment ref="J37" authorId="0" shapeId="0" xr:uid="{00000000-0006-0000-0600-0000DB000000}">
      <text>
        <r>
          <rPr>
            <sz val="11"/>
            <rFont val="Calibri"/>
          </rPr>
          <t>OL 9 must use a separate file system for /tmp.</t>
        </r>
      </text>
    </comment>
    <comment ref="K37" authorId="0" shapeId="0" xr:uid="{00000000-0006-0000-0600-0000DC000000}">
      <text>
        <r>
          <rPr>
            <sz val="11"/>
            <rFont val="Calibri"/>
          </rPr>
          <t>OL 9 must use a separate file system for /var.</t>
        </r>
      </text>
    </comment>
    <comment ref="L37" authorId="0" shapeId="0" xr:uid="{00000000-0006-0000-0600-0000DD000000}">
      <text>
        <r>
          <rPr>
            <sz val="11"/>
            <rFont val="Calibri"/>
          </rPr>
          <t>OL 9 must use a separate file system for /var/log.</t>
        </r>
      </text>
    </comment>
    <comment ref="M37" authorId="0" shapeId="0" xr:uid="{00000000-0006-0000-0600-0000DE000000}">
      <text>
        <r>
          <rPr>
            <sz val="11"/>
            <rFont val="Calibri"/>
          </rPr>
          <t>OL 9 must use a separate file system for /var/tmp.</t>
        </r>
      </text>
    </comment>
    <comment ref="N37" authorId="0" shapeId="0" xr:uid="{00000000-0006-0000-0600-0000DF000000}">
      <text>
        <r>
          <rPr>
            <sz val="11"/>
            <rFont val="Calibri"/>
          </rPr>
          <t>OL 9 must be configured so that the graphical display manager is not the default target unless approved.</t>
        </r>
      </text>
    </comment>
    <comment ref="O37" authorId="0" shapeId="0" xr:uid="{00000000-0006-0000-0600-0000E0000000}">
      <text>
        <r>
          <rPr>
            <sz val="11"/>
            <rFont val="Calibri"/>
          </rPr>
          <t>OL 9 must be configured to disable the Asynchronous Transfer Mode (ATM) kernel module.</t>
        </r>
      </text>
    </comment>
    <comment ref="P37" authorId="0" shapeId="0" xr:uid="{00000000-0006-0000-0600-0000E1000000}">
      <text>
        <r>
          <rPr>
            <sz val="11"/>
            <rFont val="Calibri"/>
          </rPr>
          <t>OL 9 must be configured to disable the Controller Area Network (CAN) kernel module.</t>
        </r>
      </text>
    </comment>
    <comment ref="Q37" authorId="0" shapeId="0" xr:uid="{00000000-0006-0000-0600-0000E2000000}">
      <text>
        <r>
          <rPr>
            <sz val="11"/>
            <rFont val="Calibri"/>
          </rPr>
          <t>OL 9 must be configured to disable the FireWire kernel module.</t>
        </r>
      </text>
    </comment>
    <comment ref="R37" authorId="0" shapeId="0" xr:uid="{00000000-0006-0000-0600-0000E3000000}">
      <text>
        <r>
          <rPr>
            <sz val="11"/>
            <rFont val="Calibri"/>
          </rPr>
          <t>OL 9 must disable the Stream Control Transmission Protocol (SCTP) kernel module.</t>
        </r>
      </text>
    </comment>
    <comment ref="S37" authorId="0" shapeId="0" xr:uid="{00000000-0006-0000-0600-0000E4000000}">
      <text>
        <r>
          <rPr>
            <sz val="11"/>
            <rFont val="Calibri"/>
          </rPr>
          <t>OL 9 must disable the Transparent Inter Process Communication (TIPC) kernel module.</t>
        </r>
      </text>
    </comment>
    <comment ref="T37" authorId="0" shapeId="0" xr:uid="{00000000-0006-0000-0600-0000E5000000}">
      <text>
        <r>
          <rPr>
            <sz val="11"/>
            <rFont val="Calibri"/>
          </rPr>
          <t>OL 9 must disable mounting of cramfs.</t>
        </r>
      </text>
    </comment>
    <comment ref="U37" authorId="0" shapeId="0" xr:uid="{00000000-0006-0000-0600-0000E6000000}">
      <text>
        <r>
          <rPr>
            <sz val="11"/>
            <rFont val="Calibri"/>
          </rPr>
          <t>OL 9 Bluetooth must be disabled.</t>
        </r>
      </text>
    </comment>
    <comment ref="V37" authorId="0" shapeId="0" xr:uid="{00000000-0006-0000-0600-0000E7000000}">
      <text>
        <r>
          <rPr>
            <sz val="11"/>
            <rFont val="Calibri"/>
          </rPr>
          <t>OL 9 must be configured to disable USB mass storage.</t>
        </r>
      </text>
    </comment>
    <comment ref="W37" authorId="0" shapeId="0" xr:uid="{00000000-0006-0000-0600-0000E8000000}">
      <text>
        <r>
          <rPr>
            <sz val="11"/>
            <rFont val="Calibri"/>
          </rPr>
          <t>OL 9 must use a Linux Security Module configured to enforce limits on system services.</t>
        </r>
      </text>
    </comment>
    <comment ref="X37" authorId="0" shapeId="0" xr:uid="{00000000-0006-0000-0600-0000E9000000}">
      <text>
        <r>
          <rPr>
            <sz val="11"/>
            <rFont val="Calibri"/>
          </rPr>
          <t>OL 9 must enable the SELinux targeted policy.</t>
        </r>
      </text>
    </comment>
    <comment ref="Y37" authorId="0" shapeId="0" xr:uid="{00000000-0006-0000-0600-0000EA000000}">
      <text>
        <r>
          <rPr>
            <sz val="11"/>
            <rFont val="Calibri"/>
          </rPr>
          <t>OL 9 must not have the nfs-utils package installed.</t>
        </r>
      </text>
    </comment>
    <comment ref="Z37" authorId="0" shapeId="0" xr:uid="{00000000-0006-0000-0600-0000EB000000}">
      <text>
        <r>
          <rPr>
            <sz val="11"/>
            <rFont val="Calibri"/>
          </rPr>
          <t>OL 9 must not install packages from the Extra Packages for Enterprise Linux (EPEL) repository.</t>
        </r>
      </text>
    </comment>
    <comment ref="AA37" authorId="0" shapeId="0" xr:uid="{00000000-0006-0000-0600-0000EC000000}">
      <text>
        <r>
          <rPr>
            <sz val="11"/>
            <rFont val="Calibri"/>
          </rPr>
          <t>OL 9 must not have the telnet-server package installed.</t>
        </r>
      </text>
    </comment>
    <comment ref="AB37" authorId="0" shapeId="0" xr:uid="{00000000-0006-0000-0600-0000ED000000}">
      <text>
        <r>
          <rPr>
            <sz val="11"/>
            <rFont val="Calibri"/>
          </rPr>
          <t>OL 9 must not have the gssproxy package installed.</t>
        </r>
      </text>
    </comment>
    <comment ref="AC37" authorId="0" shapeId="0" xr:uid="{00000000-0006-0000-0600-0000EE000000}">
      <text>
        <r>
          <rPr>
            <sz val="11"/>
            <rFont val="Calibri"/>
          </rPr>
          <t>OL 9 must not have the iprutils package installed.</t>
        </r>
      </text>
    </comment>
    <comment ref="AD37" authorId="0" shapeId="0" xr:uid="{00000000-0006-0000-0600-0000EF000000}">
      <text>
        <r>
          <rPr>
            <sz val="11"/>
            <rFont val="Calibri"/>
          </rPr>
          <t>OL 9 must not have the tuned package installed.</t>
        </r>
      </text>
    </comment>
    <comment ref="AE37" authorId="0" shapeId="0" xr:uid="{00000000-0006-0000-0600-0000F0000000}">
      <text>
        <r>
          <rPr>
            <sz val="11"/>
            <rFont val="Calibri"/>
          </rPr>
          <t>OL 9 must not have a File Transfer Protocol (FTP) server package installed.</t>
        </r>
      </text>
    </comment>
    <comment ref="AF37" authorId="0" shapeId="0" xr:uid="{00000000-0006-0000-0600-0000F1000000}">
      <text>
        <r>
          <rPr>
            <sz val="11"/>
            <rFont val="Calibri"/>
          </rPr>
          <t>OL 9 must not have a Trivial File Transfer Protocol (TFTP) server package installed.</t>
        </r>
      </text>
    </comment>
    <comment ref="AG37" authorId="0" shapeId="0" xr:uid="{00000000-0006-0000-0600-0000F2000000}">
      <text>
        <r>
          <rPr>
            <sz val="11"/>
            <rFont val="Calibri"/>
          </rPr>
          <t>OL 9 must have the s-nail package installed.</t>
        </r>
      </text>
    </comment>
    <comment ref="AH37" authorId="0" shapeId="0" xr:uid="{00000000-0006-0000-0600-0000F3000000}">
      <text>
        <r>
          <rPr>
            <sz val="11"/>
            <rFont val="Calibri"/>
          </rPr>
          <t>OL 9 must have the USBGuard package installed.</t>
        </r>
      </text>
    </comment>
    <comment ref="AI37" authorId="0" shapeId="0" xr:uid="{00000000-0006-0000-0600-0000F4000000}">
      <text>
        <r>
          <rPr>
            <sz val="11"/>
            <rFont val="Calibri"/>
          </rPr>
          <t>OL 9 must enable the USBGuard package.</t>
        </r>
      </text>
    </comment>
    <comment ref="AJ37" authorId="0" shapeId="0" xr:uid="{00000000-0006-0000-0600-0000F5000000}">
      <text>
        <r>
          <rPr>
            <sz val="11"/>
            <rFont val="Calibri"/>
          </rPr>
          <t>OL 9 must have the fapolicy module installed.</t>
        </r>
      </text>
    </comment>
    <comment ref="AK37" authorId="0" shapeId="0" xr:uid="{00000000-0006-0000-0600-0000F6000000}">
      <text>
        <r>
          <rPr>
            <sz val="11"/>
            <rFont val="Calibri"/>
          </rPr>
          <t>OL 9 must enable the fapolicy module.</t>
        </r>
      </text>
    </comment>
    <comment ref="AL37" authorId="0" shapeId="0" xr:uid="{00000000-0006-0000-0600-0000F7000000}">
      <text>
        <r>
          <rPr>
            <sz val="11"/>
            <rFont val="Calibri"/>
          </rPr>
          <t>OL 9 must remove all software components after updated versions have been installed.</t>
        </r>
      </text>
    </comment>
    <comment ref="AM37" authorId="0" shapeId="0" xr:uid="{00000000-0006-0000-0600-0000F8000000}">
      <text>
        <r>
          <rPr>
            <sz val="11"/>
            <rFont val="Calibri"/>
          </rPr>
          <t>OL 9 file system automount function must be disabled unless required.</t>
        </r>
      </text>
    </comment>
    <comment ref="AN37" authorId="0" shapeId="0" xr:uid="{00000000-0006-0000-0600-0000F9000000}">
      <text>
        <r>
          <rPr>
            <sz val="11"/>
            <rFont val="Calibri"/>
          </rPr>
          <t>OL 9 must prevent files with the setuid and setgid bit set from being executed on file systems that are imported via Network File System (NFS).</t>
        </r>
      </text>
    </comment>
    <comment ref="AO37" authorId="0" shapeId="0" xr:uid="{00000000-0006-0000-0600-0000FA000000}">
      <text>
        <r>
          <rPr>
            <sz val="11"/>
            <rFont val="Calibri"/>
          </rPr>
          <t>OL 9 must prevent files with the setuid and setgid bit set from being executed on file systems that are used with removable media.</t>
        </r>
      </text>
    </comment>
    <comment ref="AP37" authorId="0" shapeId="0" xr:uid="{00000000-0006-0000-0600-0000FB000000}">
      <text>
        <r>
          <rPr>
            <sz val="11"/>
            <rFont val="Calibri"/>
          </rPr>
          <t>OL 9 must mount /boot with the nodev option.</t>
        </r>
      </text>
    </comment>
    <comment ref="AQ37" authorId="0" shapeId="0" xr:uid="{00000000-0006-0000-0600-0000FC000000}">
      <text>
        <r>
          <rPr>
            <sz val="11"/>
            <rFont val="Calibri"/>
          </rPr>
          <t>OL 9 must prevent files with the setuid and setgid bit set from being executed on the /boot directory.</t>
        </r>
      </text>
    </comment>
    <comment ref="AR37" authorId="0" shapeId="0" xr:uid="{00000000-0006-0000-0600-0000FD000000}">
      <text>
        <r>
          <rPr>
            <sz val="11"/>
            <rFont val="Calibri"/>
          </rPr>
          <t>OL 9 must prevent files with the setuid and setgid bit set from being executed on the /boot/efi directory.</t>
        </r>
      </text>
    </comment>
    <comment ref="AS37" authorId="0" shapeId="0" xr:uid="{00000000-0006-0000-0600-0000FE000000}">
      <text>
        <r>
          <rPr>
            <sz val="11"/>
            <rFont val="Calibri"/>
          </rPr>
          <t>OL 9 must mount /dev/shm with the nodev option.</t>
        </r>
      </text>
    </comment>
    <comment ref="AT37" authorId="0" shapeId="0" xr:uid="{00000000-0006-0000-0600-0000FF000000}">
      <text>
        <r>
          <rPr>
            <sz val="11"/>
            <rFont val="Calibri"/>
          </rPr>
          <t>OL 9 must mount /dev/shm with the noexec option.</t>
        </r>
      </text>
    </comment>
    <comment ref="AU37" authorId="0" shapeId="0" xr:uid="{00000000-0006-0000-0600-000000010000}">
      <text>
        <r>
          <rPr>
            <sz val="11"/>
            <rFont val="Calibri"/>
          </rPr>
          <t>OL 9 must mount /dev/shm with the nosuid option.</t>
        </r>
      </text>
    </comment>
    <comment ref="AV37" authorId="0" shapeId="0" xr:uid="{00000000-0006-0000-0600-000001010000}">
      <text>
        <r>
          <rPr>
            <sz val="11"/>
            <rFont val="Calibri"/>
          </rPr>
          <t>OL 9 must mount /tmp with the nodev option.</t>
        </r>
      </text>
    </comment>
    <comment ref="AW37" authorId="0" shapeId="0" xr:uid="{00000000-0006-0000-0600-000002010000}">
      <text>
        <r>
          <rPr>
            <sz val="11"/>
            <rFont val="Calibri"/>
          </rPr>
          <t>OL 9 must mount /tmp with the noexec option.</t>
        </r>
      </text>
    </comment>
    <comment ref="J43" authorId="0" shapeId="0" xr:uid="{00000000-0006-0000-0600-000003010000}">
      <text>
        <r>
          <rPr>
            <sz val="11"/>
            <rFont val="Calibri"/>
          </rPr>
          <t>OL 9 must map the authenticated identity to the user or group account for PKI-based authentication.</t>
        </r>
      </text>
    </comment>
    <comment ref="K43" authorId="0" shapeId="0" xr:uid="{00000000-0006-0000-0600-000004010000}">
      <text>
        <r>
          <rPr>
            <sz val="11"/>
            <rFont val="Calibri"/>
          </rPr>
          <t>OL 9 must enable the Pluggable Authentication Module (PAM) interface for SSHD.</t>
        </r>
      </text>
    </comment>
    <comment ref="L43" authorId="0" shapeId="0" xr:uid="{00000000-0006-0000-0600-000005010000}">
      <text>
        <r>
          <rPr>
            <sz val="11"/>
            <rFont val="Calibri"/>
          </rPr>
          <t>OL 9 SSH daemon must not allow rhosts authentication.</t>
        </r>
      </text>
    </comment>
    <comment ref="M43" authorId="0" shapeId="0" xr:uid="{00000000-0006-0000-0600-000006010000}">
      <text>
        <r>
          <rPr>
            <sz val="11"/>
            <rFont val="Calibri"/>
          </rPr>
          <t>OL 9 SSH daemon must not allow known hosts authentication.</t>
        </r>
      </text>
    </comment>
    <comment ref="N43" authorId="0" shapeId="0" xr:uid="{00000000-0006-0000-0600-000007010000}">
      <text>
        <r>
          <rPr>
            <sz val="11"/>
            <rFont val="Calibri"/>
          </rPr>
          <t>OL 9 SSH daemon must not allow Kerberos authentication.</t>
        </r>
      </text>
    </comment>
    <comment ref="O43" authorId="0" shapeId="0" xr:uid="{00000000-0006-0000-0600-000008010000}">
      <text>
        <r>
          <rPr>
            <sz val="11"/>
            <rFont val="Calibri"/>
          </rPr>
          <t>OL 9 file systems must not contain shosts.equiv files.</t>
        </r>
      </text>
    </comment>
    <comment ref="P43" authorId="0" shapeId="0" xr:uid="{00000000-0006-0000-0600-000009010000}">
      <text>
        <r>
          <rPr>
            <sz val="11"/>
            <rFont val="Calibri"/>
          </rPr>
          <t>OL 9 file systems must not contain .shosts files.</t>
        </r>
      </text>
    </comment>
    <comment ref="Q43" authorId="0" shapeId="0" xr:uid="{00000000-0006-0000-0600-00000A010000}">
      <text>
        <r>
          <rPr>
            <sz val="11"/>
            <rFont val="Calibri"/>
          </rPr>
          <t>OL 9 duplicate User IDs (UIDs) must not exist for interactive users.</t>
        </r>
      </text>
    </comment>
    <comment ref="R43" authorId="0" shapeId="0" xr:uid="{00000000-0006-0000-0600-00000B010000}">
      <text>
        <r>
          <rPr>
            <sz val="11"/>
            <rFont val="Calibri"/>
          </rPr>
          <t>OL 9 groups must have unique Group ID (GID).</t>
        </r>
      </text>
    </comment>
    <comment ref="S43" authorId="0" shapeId="0" xr:uid="{00000000-0006-0000-0600-00000C010000}">
      <text>
        <r>
          <rPr>
            <sz val="11"/>
            <rFont val="Calibri"/>
          </rPr>
          <t>OL 9 system accounts must not have an interactive login shell.</t>
        </r>
      </text>
    </comment>
    <comment ref="J45" authorId="0" shapeId="0" xr:uid="{00000000-0006-0000-0600-00000D010000}">
      <text>
        <r>
          <rPr>
            <sz val="11"/>
            <rFont val="Calibri"/>
          </rPr>
          <t>OL 9 must have the openssl-pkcs11 package installed.</t>
        </r>
      </text>
    </comment>
    <comment ref="K45" authorId="0" shapeId="0" xr:uid="{00000000-0006-0000-0600-00000E010000}">
      <text>
        <r>
          <rPr>
            <sz val="11"/>
            <rFont val="Calibri"/>
          </rPr>
          <t>OL 9 must have the SSSD package installed.</t>
        </r>
      </text>
    </comment>
    <comment ref="L45" authorId="0" shapeId="0" xr:uid="{00000000-0006-0000-0600-00000F010000}">
      <text>
        <r>
          <rPr>
            <sz val="11"/>
            <rFont val="Calibri"/>
          </rPr>
          <t>OL 9 must use the SSSD package for multifactor authentication services.</t>
        </r>
      </text>
    </comment>
    <comment ref="M45" authorId="0" shapeId="0" xr:uid="{00000000-0006-0000-0600-000010010000}">
      <text>
        <r>
          <rPr>
            <sz val="11"/>
            <rFont val="Calibri"/>
          </rPr>
          <t>OL 9 must have the pcsc-lite package installed.</t>
        </r>
      </text>
    </comment>
    <comment ref="N45" authorId="0" shapeId="0" xr:uid="{00000000-0006-0000-0600-000011010000}">
      <text>
        <r>
          <rPr>
            <sz val="11"/>
            <rFont val="Calibri"/>
          </rPr>
          <t>OL 9 must have the opensc package installed.</t>
        </r>
      </text>
    </comment>
    <comment ref="O45" authorId="0" shapeId="0" xr:uid="{00000000-0006-0000-0600-000012010000}">
      <text>
        <r>
          <rPr>
            <sz val="11"/>
            <rFont val="Calibri"/>
          </rPr>
          <t>OL 9 must be configured so that the pcscd service is active.</t>
        </r>
      </text>
    </comment>
    <comment ref="P45" authorId="0" shapeId="0" xr:uid="{00000000-0006-0000-0600-000013010000}">
      <text>
        <r>
          <rPr>
            <sz val="11"/>
            <rFont val="Calibri"/>
          </rPr>
          <t>OL 9 must map the authenticated identity to the user or group account for PKI-based authentication.</t>
        </r>
      </text>
    </comment>
    <comment ref="Q45" authorId="0" shapeId="0" xr:uid="{00000000-0006-0000-0600-000014010000}">
      <text>
        <r>
          <rPr>
            <sz val="11"/>
            <rFont val="Calibri"/>
          </rPr>
          <t>OL 9 must enable certificate-based smart card authentication.</t>
        </r>
      </text>
    </comment>
    <comment ref="R45" authorId="0" shapeId="0" xr:uid="{00000000-0006-0000-0600-000015010000}">
      <text>
        <r>
          <rPr>
            <sz val="11"/>
            <rFont val="Calibri"/>
          </rPr>
          <t>OL 9 must implement certificate status checking for multifactor authentication (MFA).</t>
        </r>
      </text>
    </comment>
    <comment ref="S45" authorId="0" shapeId="0" xr:uid="{00000000-0006-0000-0600-000016010000}">
      <text>
        <r>
          <rPr>
            <sz val="11"/>
            <rFont val="Calibri"/>
          </rPr>
          <t>OL 9 must prohibit the use of cached authenticators after one day.</t>
        </r>
      </text>
    </comment>
    <comment ref="T45" authorId="0" shapeId="0" xr:uid="{00000000-0006-0000-0600-000017010000}">
      <text>
        <r>
          <rPr>
            <sz val="11"/>
            <rFont val="Calibri"/>
          </rPr>
          <t>OL 9 must use the CAC smart card driver.</t>
        </r>
      </text>
    </comment>
    <comment ref="U45" authorId="0" shapeId="0" xr:uid="{00000000-0006-0000-0600-000018010000}">
      <text>
        <r>
          <rPr>
            <sz val="11"/>
            <rFont val="Calibri"/>
          </rPr>
          <t>OL 9 must prevent a user from overriding the disabling of the graphical user smart card removal action.</t>
        </r>
      </text>
    </comment>
    <comment ref="V45" authorId="0" shapeId="0" xr:uid="{00000000-0006-0000-0600-000019010000}">
      <text>
        <r>
          <rPr>
            <sz val="11"/>
            <rFont val="Calibri"/>
          </rPr>
          <t>OL 9 must enable the Pluggable Authentication Module (PAM) interface for SSHD.</t>
        </r>
      </text>
    </comment>
    <comment ref="W45" authorId="0" shapeId="0" xr:uid="{00000000-0006-0000-0600-00001A010000}">
      <text>
        <r>
          <rPr>
            <sz val="11"/>
            <rFont val="Calibri"/>
          </rPr>
          <t>OL 9 SSHD must accept public key authentication.</t>
        </r>
      </text>
    </comment>
    <comment ref="X45" authorId="0" shapeId="0" xr:uid="{00000000-0006-0000-0600-00001B010000}">
      <text>
        <r>
          <rPr>
            <sz val="11"/>
            <rFont val="Calibri"/>
          </rPr>
          <t>OL 9 must only allow the use of DOD PKI-established certificate authorities for authentication in the establishment of protected sessions to OL 9.</t>
        </r>
      </text>
    </comment>
    <comment ref="J48" authorId="0" shapeId="0" xr:uid="{00000000-0006-0000-0600-00001C010000}">
      <text>
        <r>
          <rPr>
            <sz val="11"/>
            <rFont val="Calibri"/>
          </rPr>
          <t>OL 9 must ensure the password complexity module is enabled in the system-auth file.</t>
        </r>
      </text>
    </comment>
    <comment ref="K48" authorId="0" shapeId="0" xr:uid="{00000000-0006-0000-0600-00001D010000}">
      <text>
        <r>
          <rPr>
            <sz val="11"/>
            <rFont val="Calibri"/>
          </rPr>
          <t>OL 9 must ensure the password complexity module in the system-auth file is configured for three retries or less.</t>
        </r>
      </text>
    </comment>
    <comment ref="L48" authorId="0" shapeId="0" xr:uid="{00000000-0006-0000-0600-00001E010000}">
      <text>
        <r>
          <rPr>
            <sz val="11"/>
            <rFont val="Calibri"/>
          </rPr>
          <t>OL 9 must enforce password complexity by requiring that at least one uppercase character be used.</t>
        </r>
      </text>
    </comment>
    <comment ref="M48" authorId="0" shapeId="0" xr:uid="{00000000-0006-0000-0600-00001F010000}">
      <text>
        <r>
          <rPr>
            <sz val="11"/>
            <rFont val="Calibri"/>
          </rPr>
          <t>OL 9 must ensure the password complexity module is enabled in the password-auth file.</t>
        </r>
      </text>
    </comment>
    <comment ref="N48" authorId="0" shapeId="0" xr:uid="{00000000-0006-0000-0600-000020010000}">
      <text>
        <r>
          <rPr>
            <sz val="11"/>
            <rFont val="Calibri"/>
          </rPr>
          <t>OL 9 must enforce password complexity by requiring that at least one lowercase character be used.</t>
        </r>
      </text>
    </comment>
    <comment ref="O48" authorId="0" shapeId="0" xr:uid="{00000000-0006-0000-0600-000021010000}">
      <text>
        <r>
          <rPr>
            <sz val="11"/>
            <rFont val="Calibri"/>
          </rPr>
          <t>OL 9 must enforce password complexity by requiring that at least one numeric character be used.</t>
        </r>
      </text>
    </comment>
    <comment ref="P48" authorId="0" shapeId="0" xr:uid="{00000000-0006-0000-0600-000022010000}">
      <text>
        <r>
          <rPr>
            <sz val="11"/>
            <rFont val="Calibri"/>
          </rPr>
          <t>OL 9 must require the change of at least eight characters when passwords are changed.</t>
        </r>
      </text>
    </comment>
    <comment ref="Q48" authorId="0" shapeId="0" xr:uid="{00000000-0006-0000-0600-000023010000}">
      <text>
        <r>
          <rPr>
            <sz val="11"/>
            <rFont val="Calibri"/>
          </rPr>
          <t>OL 9 must require the maximum number of repeating characters of the same character class be limited to four when passwords are changed.</t>
        </r>
      </text>
    </comment>
    <comment ref="R48" authorId="0" shapeId="0" xr:uid="{00000000-0006-0000-0600-000024010000}">
      <text>
        <r>
          <rPr>
            <sz val="11"/>
            <rFont val="Calibri"/>
          </rPr>
          <t>OL 9 must require the maximum number of repeating characters be limited to three when passwords are changed.</t>
        </r>
      </text>
    </comment>
    <comment ref="S48" authorId="0" shapeId="0" xr:uid="{00000000-0006-0000-0600-000025010000}">
      <text>
        <r>
          <rPr>
            <sz val="11"/>
            <rFont val="Calibri"/>
          </rPr>
          <t>OL 9 must require the change of at least four character classes when passwords are changed.</t>
        </r>
      </text>
    </comment>
    <comment ref="T48" authorId="0" shapeId="0" xr:uid="{00000000-0006-0000-0600-000026010000}">
      <text>
        <r>
          <rPr>
            <sz val="11"/>
            <rFont val="Calibri"/>
          </rPr>
          <t>OL 9 must enforce password complexity rules for the root account.</t>
        </r>
      </text>
    </comment>
    <comment ref="U48" authorId="0" shapeId="0" xr:uid="{00000000-0006-0000-0600-000027010000}">
      <text>
        <r>
          <rPr>
            <sz val="11"/>
            <rFont val="Calibri"/>
          </rPr>
          <t>OL 9 passwords for new users or password changes must have a 24-hour minimum password lifetime restriction in /etc/login.defs.</t>
        </r>
      </text>
    </comment>
    <comment ref="V48" authorId="0" shapeId="0" xr:uid="{00000000-0006-0000-0600-000028010000}">
      <text>
        <r>
          <rPr>
            <sz val="11"/>
            <rFont val="Calibri"/>
          </rPr>
          <t>OL 9 passwords must have a 24-hour minimum password lifetime restriction in /etc/shadow.</t>
        </r>
      </text>
    </comment>
    <comment ref="W48" authorId="0" shapeId="0" xr:uid="{00000000-0006-0000-0600-000029010000}">
      <text>
        <r>
          <rPr>
            <sz val="11"/>
            <rFont val="Calibri"/>
          </rPr>
          <t>OL 9 user account passwords for new users or password changes must have a 60-day maximum password lifetime restriction in /etc/login.defs.</t>
        </r>
      </text>
    </comment>
    <comment ref="X48" authorId="0" shapeId="0" xr:uid="{00000000-0006-0000-0600-00002A010000}">
      <text>
        <r>
          <rPr>
            <sz val="11"/>
            <rFont val="Calibri"/>
          </rPr>
          <t>OL 9 user account passwords must have a 60-day maximum password lifetime restriction.</t>
        </r>
      </text>
    </comment>
    <comment ref="Y48" authorId="0" shapeId="0" xr:uid="{00000000-0006-0000-0600-00002B010000}">
      <text>
        <r>
          <rPr>
            <sz val="11"/>
            <rFont val="Calibri"/>
          </rPr>
          <t>OL 9 passwords must be created with a minimum of 15 characters.</t>
        </r>
      </text>
    </comment>
    <comment ref="Z48" authorId="0" shapeId="0" xr:uid="{00000000-0006-0000-0600-00002C010000}">
      <text>
        <r>
          <rPr>
            <sz val="11"/>
            <rFont val="Calibri"/>
          </rPr>
          <t>OL 9 must not allow blank or null passwords.</t>
        </r>
      </text>
    </comment>
    <comment ref="AA48" authorId="0" shapeId="0" xr:uid="{00000000-0006-0000-0600-00002D010000}">
      <text>
        <r>
          <rPr>
            <sz val="11"/>
            <rFont val="Calibri"/>
          </rPr>
          <t>OL 9 must enforce password complexity by requiring that at least one special character be used.</t>
        </r>
      </text>
    </comment>
    <comment ref="AB48" authorId="0" shapeId="0" xr:uid="{00000000-0006-0000-0600-00002E010000}">
      <text>
        <r>
          <rPr>
            <sz val="11"/>
            <rFont val="Calibri"/>
          </rPr>
          <t>OL 9 must prevent the use of dictionary words for passwords.</t>
        </r>
      </text>
    </comment>
    <comment ref="AC48" authorId="0" shapeId="0" xr:uid="{00000000-0006-0000-0600-00002F010000}">
      <text>
        <r>
          <rPr>
            <sz val="11"/>
            <rFont val="Calibri"/>
          </rPr>
          <t>OL 9 must not have accounts configured with blank or null passwords.</t>
        </r>
      </text>
    </comment>
    <comment ref="AD48" authorId="0" shapeId="0" xr:uid="{00000000-0006-0000-0600-000030010000}">
      <text>
        <r>
          <rPr>
            <sz val="11"/>
            <rFont val="Calibri"/>
          </rPr>
          <t>OL 9 SSHD must not allow blank passwords.</t>
        </r>
      </text>
    </comment>
    <comment ref="J67" authorId="0" shapeId="0" xr:uid="{00000000-0006-0000-0600-000031010000}">
      <text>
        <r>
          <rPr>
            <sz val="11"/>
            <rFont val="Calibri"/>
          </rPr>
          <t>OL 9 must be configured to disable USB mass storage.</t>
        </r>
      </text>
    </comment>
    <comment ref="K67" authorId="0" shapeId="0" xr:uid="{00000000-0006-0000-0600-000032010000}">
      <text>
        <r>
          <rPr>
            <sz val="11"/>
            <rFont val="Calibri"/>
          </rPr>
          <t>OL 9 must have the USBGuard package installed.</t>
        </r>
      </text>
    </comment>
    <comment ref="L67" authorId="0" shapeId="0" xr:uid="{00000000-0006-0000-0600-000033010000}">
      <text>
        <r>
          <rPr>
            <sz val="11"/>
            <rFont val="Calibri"/>
          </rPr>
          <t>OL 9 must enable the USBGuard package.</t>
        </r>
      </text>
    </comment>
    <comment ref="M67" authorId="0" shapeId="0" xr:uid="{00000000-0006-0000-0600-000034010000}">
      <text>
        <r>
          <rPr>
            <sz val="11"/>
            <rFont val="Calibri"/>
          </rPr>
          <t>OL 9 file system automount function must be disabled unless required.</t>
        </r>
      </text>
    </comment>
    <comment ref="N67" authorId="0" shapeId="0" xr:uid="{00000000-0006-0000-0600-000035010000}">
      <text>
        <r>
          <rPr>
            <sz val="11"/>
            <rFont val="Calibri"/>
          </rPr>
          <t>OL 9 must disable the graphical user interface automount function unless required.</t>
        </r>
      </text>
    </comment>
    <comment ref="O67" authorId="0" shapeId="0" xr:uid="{00000000-0006-0000-0600-000036010000}">
      <text>
        <r>
          <rPr>
            <sz val="11"/>
            <rFont val="Calibri"/>
          </rPr>
          <t>OL 9 must prevent a user from overriding the disabling of the graphical user interface automount function.</t>
        </r>
      </text>
    </comment>
    <comment ref="P67" authorId="0" shapeId="0" xr:uid="{00000000-0006-0000-0600-000037010000}">
      <text>
        <r>
          <rPr>
            <sz val="11"/>
            <rFont val="Calibri"/>
          </rPr>
          <t>OL 9 must block unauthorized peripherals before establishing a connection.</t>
        </r>
      </text>
    </comment>
    <comment ref="J88" authorId="0" shapeId="0" xr:uid="{00000000-0006-0000-0600-000038010000}">
      <text>
        <r>
          <rPr>
            <sz val="11"/>
            <rFont val="Calibri"/>
          </rPr>
          <t>OL 9 SSH daemon must disable remote X connections for interactive users.</t>
        </r>
      </text>
    </comment>
    <comment ref="K88" authorId="0" shapeId="0" xr:uid="{00000000-0006-0000-0600-000039010000}">
      <text>
        <r>
          <rPr>
            <sz val="11"/>
            <rFont val="Calibri"/>
          </rPr>
          <t>OL 9 SSH daemon must prevent remote hosts from connecting to the proxy display.</t>
        </r>
      </text>
    </comment>
    <comment ref="L88" authorId="0" shapeId="0" xr:uid="{00000000-0006-0000-0600-00003A010000}">
      <text>
        <r>
          <rPr>
            <sz val="11"/>
            <rFont val="Calibri"/>
          </rPr>
          <t>OL 9 must ignore Internet Protocol version 4 (IPv4) Internet Control Message Protocol (ICMP) redirect messages.</t>
        </r>
      </text>
    </comment>
    <comment ref="M88" authorId="0" shapeId="0" xr:uid="{00000000-0006-0000-0600-00003B010000}">
      <text>
        <r>
          <rPr>
            <sz val="11"/>
            <rFont val="Calibri"/>
          </rPr>
          <t>OL 9 must not forward Internet Protocol version 4 (IPv4) source-routed packets.</t>
        </r>
      </text>
    </comment>
    <comment ref="N88" authorId="0" shapeId="0" xr:uid="{00000000-0006-0000-0600-00003C010000}">
      <text>
        <r>
          <rPr>
            <sz val="11"/>
            <rFont val="Calibri"/>
          </rPr>
          <t>OL 9 must use reverse path filtering on all IPv4 interfaces.</t>
        </r>
      </text>
    </comment>
    <comment ref="O88" authorId="0" shapeId="0" xr:uid="{00000000-0006-0000-0600-00003D010000}">
      <text>
        <r>
          <rPr>
            <sz val="11"/>
            <rFont val="Calibri"/>
          </rPr>
          <t>OL 9 must not forward IPv4 source-routed packets by default.</t>
        </r>
      </text>
    </comment>
    <comment ref="P88" authorId="0" shapeId="0" xr:uid="{00000000-0006-0000-0600-00003E010000}">
      <text>
        <r>
          <rPr>
            <sz val="11"/>
            <rFont val="Calibri"/>
          </rPr>
          <t>OL 9 must use a reverse-path filter for IPv4 network traffic, when possible, by default.</t>
        </r>
      </text>
    </comment>
    <comment ref="Q88" authorId="0" shapeId="0" xr:uid="{00000000-0006-0000-0600-00003F010000}">
      <text>
        <r>
          <rPr>
            <sz val="11"/>
            <rFont val="Calibri"/>
          </rPr>
          <t>OL 9 must not enable IPv4 packet forwarding unless the system is a router.</t>
        </r>
      </text>
    </comment>
    <comment ref="R88" authorId="0" shapeId="0" xr:uid="{00000000-0006-0000-0600-000040010000}">
      <text>
        <r>
          <rPr>
            <sz val="11"/>
            <rFont val="Calibri"/>
          </rPr>
          <t>OL 9 must not respond to Internet Control Message Protocol (ICMP) echoes sent to a broadcast address.</t>
        </r>
      </text>
    </comment>
    <comment ref="S88" authorId="0" shapeId="0" xr:uid="{00000000-0006-0000-0600-000041010000}">
      <text>
        <r>
          <rPr>
            <sz val="11"/>
            <rFont val="Calibri"/>
          </rPr>
          <t>OL 9 must limit the number of bogus Internet Control Message Protocol (ICMP) response errors logs.</t>
        </r>
      </text>
    </comment>
    <comment ref="T88" authorId="0" shapeId="0" xr:uid="{00000000-0006-0000-0600-000042010000}">
      <text>
        <r>
          <rPr>
            <sz val="11"/>
            <rFont val="Calibri"/>
          </rPr>
          <t>OL 9 must not send Internet Control Message Protocol (ICMP) redirects.</t>
        </r>
      </text>
    </comment>
    <comment ref="U88" authorId="0" shapeId="0" xr:uid="{00000000-0006-0000-0600-000043010000}">
      <text>
        <r>
          <rPr>
            <sz val="11"/>
            <rFont val="Calibri"/>
          </rPr>
          <t>OL 9 must not accept router advertisements on all IPv6 interfaces.</t>
        </r>
      </text>
    </comment>
    <comment ref="V88" authorId="0" shapeId="0" xr:uid="{00000000-0006-0000-0600-000044010000}">
      <text>
        <r>
          <rPr>
            <sz val="11"/>
            <rFont val="Calibri"/>
          </rPr>
          <t>OL 9 must ignore IPv6 Internet Control Message Protocol (ICMP) redirect messages.</t>
        </r>
      </text>
    </comment>
    <comment ref="W88" authorId="0" shapeId="0" xr:uid="{00000000-0006-0000-0600-000045010000}">
      <text>
        <r>
          <rPr>
            <sz val="11"/>
            <rFont val="Calibri"/>
          </rPr>
          <t>OL 9 must not forward IPv6 source-routed packets.</t>
        </r>
      </text>
    </comment>
    <comment ref="X88" authorId="0" shapeId="0" xr:uid="{00000000-0006-0000-0600-000046010000}">
      <text>
        <r>
          <rPr>
            <sz val="11"/>
            <rFont val="Calibri"/>
          </rPr>
          <t>OL 9 must not enable IPv6 packet forwarding unless the system is a router.</t>
        </r>
      </text>
    </comment>
    <comment ref="Y88" authorId="0" shapeId="0" xr:uid="{00000000-0006-0000-0600-000047010000}">
      <text>
        <r>
          <rPr>
            <sz val="11"/>
            <rFont val="Calibri"/>
          </rPr>
          <t>OL 9 must not accept router advertisements on all IPv6 interfaces by default.</t>
        </r>
      </text>
    </comment>
    <comment ref="Z88" authorId="0" shapeId="0" xr:uid="{00000000-0006-0000-0600-000048010000}">
      <text>
        <r>
          <rPr>
            <sz val="11"/>
            <rFont val="Calibri"/>
          </rPr>
          <t>OL 9 must not forward IPv6 source-routed packets by default.</t>
        </r>
      </text>
    </comment>
    <comment ref="AA88" authorId="0" shapeId="0" xr:uid="{00000000-0006-0000-0600-000049010000}">
      <text>
        <r>
          <rPr>
            <sz val="11"/>
            <rFont val="Calibri"/>
          </rPr>
          <t>OL 9 must be configured to use TCP syncookies.</t>
        </r>
      </text>
    </comment>
    <comment ref="J89" authorId="0" shapeId="0" xr:uid="{00000000-0006-0000-0600-00004A010000}">
      <text>
        <r>
          <rPr>
            <sz val="11"/>
            <rFont val="Calibri"/>
          </rPr>
          <t>OL 9 must be configured to use the shadow file to store only encrypted representations of passwords.</t>
        </r>
      </text>
    </comment>
    <comment ref="K89" authorId="0" shapeId="0" xr:uid="{00000000-0006-0000-0600-00004B010000}">
      <text>
        <r>
          <rPr>
            <sz val="11"/>
            <rFont val="Calibri"/>
          </rPr>
          <t>OL 9 /etc/group file must be group-owned by root.</t>
        </r>
      </text>
    </comment>
    <comment ref="L89" authorId="0" shapeId="0" xr:uid="{00000000-0006-0000-0600-00004C010000}">
      <text>
        <r>
          <rPr>
            <sz val="11"/>
            <rFont val="Calibri"/>
          </rPr>
          <t>OL 9 /etc/group- file must be group-owned by root.</t>
        </r>
      </text>
    </comment>
    <comment ref="M89" authorId="0" shapeId="0" xr:uid="{00000000-0006-0000-0600-00004D010000}">
      <text>
        <r>
          <rPr>
            <sz val="11"/>
            <rFont val="Calibri"/>
          </rPr>
          <t>OL 9 /etc/group file must be owned by root.</t>
        </r>
      </text>
    </comment>
    <comment ref="N89" authorId="0" shapeId="0" xr:uid="{00000000-0006-0000-0600-00004E010000}">
      <text>
        <r>
          <rPr>
            <sz val="11"/>
            <rFont val="Calibri"/>
          </rPr>
          <t>OL 9 /etc/group- file must be owned by root.</t>
        </r>
      </text>
    </comment>
    <comment ref="O89" authorId="0" shapeId="0" xr:uid="{00000000-0006-0000-0600-00004F010000}">
      <text>
        <r>
          <rPr>
            <sz val="11"/>
            <rFont val="Calibri"/>
          </rPr>
          <t>OL 9 /etc/group file must have mode 0644 or less permissive to prevent unauthorized access.</t>
        </r>
      </text>
    </comment>
    <comment ref="P89" authorId="0" shapeId="0" xr:uid="{00000000-0006-0000-0600-000050010000}">
      <text>
        <r>
          <rPr>
            <sz val="11"/>
            <rFont val="Calibri"/>
          </rPr>
          <t>OL 9 /etc/group- file must have mode 0644 or less permissive to prevent unauthorized access.</t>
        </r>
      </text>
    </comment>
    <comment ref="Q89" authorId="0" shapeId="0" xr:uid="{00000000-0006-0000-0600-000051010000}">
      <text>
        <r>
          <rPr>
            <sz val="11"/>
            <rFont val="Calibri"/>
          </rPr>
          <t>OL 9 /etc/gshadow file must be group-owned by root.</t>
        </r>
      </text>
    </comment>
    <comment ref="R89" authorId="0" shapeId="0" xr:uid="{00000000-0006-0000-0600-000052010000}">
      <text>
        <r>
          <rPr>
            <sz val="11"/>
            <rFont val="Calibri"/>
          </rPr>
          <t>OL 9 /etc/gshadow- file must be group-owned by root.</t>
        </r>
      </text>
    </comment>
    <comment ref="S89" authorId="0" shapeId="0" xr:uid="{00000000-0006-0000-0600-000053010000}">
      <text>
        <r>
          <rPr>
            <sz val="11"/>
            <rFont val="Calibri"/>
          </rPr>
          <t>OL 9 /etc/gshadow file must be owned by root.</t>
        </r>
      </text>
    </comment>
    <comment ref="T89" authorId="0" shapeId="0" xr:uid="{00000000-0006-0000-0600-000054010000}">
      <text>
        <r>
          <rPr>
            <sz val="11"/>
            <rFont val="Calibri"/>
          </rPr>
          <t>OL 9 /etc/gshadow- file must be owned by root.</t>
        </r>
      </text>
    </comment>
    <comment ref="U89" authorId="0" shapeId="0" xr:uid="{00000000-0006-0000-0600-000055010000}">
      <text>
        <r>
          <rPr>
            <sz val="11"/>
            <rFont val="Calibri"/>
          </rPr>
          <t>OL 9 /etc/gshadow file must have mode 0000 or less permissive to prevent unauthorized access.</t>
        </r>
      </text>
    </comment>
    <comment ref="V89" authorId="0" shapeId="0" xr:uid="{00000000-0006-0000-0600-000056010000}">
      <text>
        <r>
          <rPr>
            <sz val="11"/>
            <rFont val="Calibri"/>
          </rPr>
          <t>OL 9 /etc/gshadow- file must have mode 0000 or less permissive to prevent unauthorized access.</t>
        </r>
      </text>
    </comment>
    <comment ref="W89" authorId="0" shapeId="0" xr:uid="{00000000-0006-0000-0600-000057010000}">
      <text>
        <r>
          <rPr>
            <sz val="11"/>
            <rFont val="Calibri"/>
          </rPr>
          <t>OL 9 /etc/passwd file must be group-owned by root.</t>
        </r>
      </text>
    </comment>
    <comment ref="X89" authorId="0" shapeId="0" xr:uid="{00000000-0006-0000-0600-000058010000}">
      <text>
        <r>
          <rPr>
            <sz val="11"/>
            <rFont val="Calibri"/>
          </rPr>
          <t>OL 9 /etc/passwd- file must be group-owned by root.</t>
        </r>
      </text>
    </comment>
    <comment ref="Y89" authorId="0" shapeId="0" xr:uid="{00000000-0006-0000-0600-000059010000}">
      <text>
        <r>
          <rPr>
            <sz val="11"/>
            <rFont val="Calibri"/>
          </rPr>
          <t>OL 9 /etc/passwd file must be owned by root.</t>
        </r>
      </text>
    </comment>
    <comment ref="Z89" authorId="0" shapeId="0" xr:uid="{00000000-0006-0000-0600-00005A010000}">
      <text>
        <r>
          <rPr>
            <sz val="11"/>
            <rFont val="Calibri"/>
          </rPr>
          <t>OL 9 /etc/passwd- file must be owned by root.</t>
        </r>
      </text>
    </comment>
    <comment ref="AA89" authorId="0" shapeId="0" xr:uid="{00000000-0006-0000-0600-00005B010000}">
      <text>
        <r>
          <rPr>
            <sz val="11"/>
            <rFont val="Calibri"/>
          </rPr>
          <t>OL 9 /etc/passwd file must have mode 0644 or less permissive to prevent unauthorized access.</t>
        </r>
      </text>
    </comment>
    <comment ref="AB89" authorId="0" shapeId="0" xr:uid="{00000000-0006-0000-0600-00005C010000}">
      <text>
        <r>
          <rPr>
            <sz val="11"/>
            <rFont val="Calibri"/>
          </rPr>
          <t>OL 9 /etc/passwd- file must have mode 0644 or less permissive to prevent unauthorized access.</t>
        </r>
      </text>
    </comment>
    <comment ref="AC89" authorId="0" shapeId="0" xr:uid="{00000000-0006-0000-0600-00005D010000}">
      <text>
        <r>
          <rPr>
            <sz val="11"/>
            <rFont val="Calibri"/>
          </rPr>
          <t>OL 9 /etc/shadow file must be group-owned by root.</t>
        </r>
      </text>
    </comment>
    <comment ref="AD89" authorId="0" shapeId="0" xr:uid="{00000000-0006-0000-0600-00005E010000}">
      <text>
        <r>
          <rPr>
            <sz val="11"/>
            <rFont val="Calibri"/>
          </rPr>
          <t>OL 9 /etc/shadow- file must be group-owned by root.</t>
        </r>
      </text>
    </comment>
    <comment ref="AE89" authorId="0" shapeId="0" xr:uid="{00000000-0006-0000-0600-00005F010000}">
      <text>
        <r>
          <rPr>
            <sz val="11"/>
            <rFont val="Calibri"/>
          </rPr>
          <t>OL 9 /etc/shadow file must be owned by root.</t>
        </r>
      </text>
    </comment>
    <comment ref="AF89" authorId="0" shapeId="0" xr:uid="{00000000-0006-0000-0600-000060010000}">
      <text>
        <r>
          <rPr>
            <sz val="11"/>
            <rFont val="Calibri"/>
          </rPr>
          <t>OL 9 /etc/shadow- file must be owned by root.</t>
        </r>
      </text>
    </comment>
    <comment ref="AG89" authorId="0" shapeId="0" xr:uid="{00000000-0006-0000-0600-000061010000}">
      <text>
        <r>
          <rPr>
            <sz val="11"/>
            <rFont val="Calibri"/>
          </rPr>
          <t>OL 9 /etc/shadow- file must have mode 0000 or less permissive to prevent unauthorized access.</t>
        </r>
      </text>
    </comment>
    <comment ref="AH89" authorId="0" shapeId="0" xr:uid="{00000000-0006-0000-0600-000062010000}">
      <text>
        <r>
          <rPr>
            <sz val="11"/>
            <rFont val="Calibri"/>
          </rPr>
          <t>OL 9 /etc/shadow file must have mode 0000 to prevent unauthorized access.</t>
        </r>
      </text>
    </comment>
    <comment ref="J90" authorId="0" shapeId="0" xr:uid="{00000000-0006-0000-0600-000063010000}">
      <text>
        <r>
          <rPr>
            <sz val="11"/>
            <rFont val="Calibri"/>
          </rPr>
          <t>OL 9 must have the firewalld package installed.</t>
        </r>
      </text>
    </comment>
    <comment ref="K90" authorId="0" shapeId="0" xr:uid="{00000000-0006-0000-0600-000064010000}">
      <text>
        <r>
          <rPr>
            <sz val="11"/>
            <rFont val="Calibri"/>
          </rPr>
          <t>OL 9 must be configured so that the firewalld service is active.</t>
        </r>
      </text>
    </comment>
    <comment ref="L90" authorId="0" shapeId="0" xr:uid="{00000000-0006-0000-0600-000065010000}">
      <text>
        <r>
          <rPr>
            <sz val="11"/>
            <rFont val="Calibri"/>
          </rPr>
          <t>OL 9 must be configured so that the firewall employs a deny-all, allow-by-exception policy for allowing connections to other systems.</t>
        </r>
      </text>
    </comment>
    <comment ref="M90" authorId="0" shapeId="0" xr:uid="{00000000-0006-0000-0600-000066010000}">
      <text>
        <r>
          <rPr>
            <sz val="11"/>
            <rFont val="Calibri"/>
          </rPr>
          <t>OL 9 network interfaces must not be in promiscuous mode.</t>
        </r>
      </text>
    </comment>
    <comment ref="N90" authorId="0" shapeId="0" xr:uid="{00000000-0006-0000-0600-000067010000}">
      <text>
        <r>
          <rPr>
            <sz val="11"/>
            <rFont val="Calibri"/>
          </rPr>
          <t>OL 9 must not have unauthorized IP tunnels configured.</t>
        </r>
      </text>
    </comment>
    <comment ref="J91" authorId="0" shapeId="0" xr:uid="{00000000-0006-0000-0600-000068010000}">
      <text>
        <r>
          <rPr>
            <sz val="11"/>
            <rFont val="Calibri"/>
          </rPr>
          <t>OL 9 must enable FIPS mode.</t>
        </r>
      </text>
    </comment>
    <comment ref="K91" authorId="0" shapeId="0" xr:uid="{00000000-0006-0000-0600-000069010000}">
      <text>
        <r>
          <rPr>
            <sz val="11"/>
            <rFont val="Calibri"/>
          </rPr>
          <t>OL 9 must not have the telnet-server package installed.</t>
        </r>
      </text>
    </comment>
    <comment ref="L91" authorId="0" shapeId="0" xr:uid="{00000000-0006-0000-0600-00006A010000}">
      <text>
        <r>
          <rPr>
            <sz val="11"/>
            <rFont val="Calibri"/>
          </rPr>
          <t>OL 9 must have the crypto-policies package installed.</t>
        </r>
      </text>
    </comment>
    <comment ref="M91" authorId="0" shapeId="0" xr:uid="{00000000-0006-0000-0600-00006B010000}">
      <text>
        <r>
          <rPr>
            <sz val="11"/>
            <rFont val="Calibri"/>
          </rPr>
          <t>OL 9 must implement a FIPS 140-3 compliant systemwide cryptographic policy.</t>
        </r>
      </text>
    </comment>
    <comment ref="N91" authorId="0" shapeId="0" xr:uid="{00000000-0006-0000-0600-00006C010000}">
      <text>
        <r>
          <rPr>
            <sz val="11"/>
            <rFont val="Calibri"/>
          </rPr>
          <t>OL 9 networked systems must have SSH installed.</t>
        </r>
      </text>
    </comment>
    <comment ref="O91" authorId="0" shapeId="0" xr:uid="{00000000-0006-0000-0600-00006D010000}">
      <text>
        <r>
          <rPr>
            <sz val="11"/>
            <rFont val="Calibri"/>
          </rPr>
          <t>OL 9 networked systems must have and implement SSH to protect the confidentiality and integrity of transmitted and received information, as well as information during preparation for transmission.</t>
        </r>
      </text>
    </comment>
    <comment ref="P91" authorId="0" shapeId="0" xr:uid="{00000000-0006-0000-0600-00006E010000}">
      <text>
        <r>
          <rPr>
            <sz val="11"/>
            <rFont val="Calibri"/>
          </rPr>
          <t>OL 9 SSH server must be configured to use only ciphers employing FIPS 140-3 validated cryptographic hash algorithms to protect the confidentiality of SSH server connections.</t>
        </r>
      </text>
    </comment>
    <comment ref="Q91" authorId="0" shapeId="0" xr:uid="{00000000-0006-0000-0600-00006F010000}">
      <text>
        <r>
          <rPr>
            <sz val="11"/>
            <rFont val="Calibri"/>
          </rPr>
          <t>OL 9 SSH server must be configured to use only Message Authentication Codes (MACs) employing FIPS 140-3 validated cryptographic hash algorithms to protect the confidentiality of SSH server connections.</t>
        </r>
      </text>
    </comment>
    <comment ref="R91" authorId="0" shapeId="0" xr:uid="{00000000-0006-0000-0600-000070010000}">
      <text>
        <r>
          <rPr>
            <sz val="11"/>
            <rFont val="Calibri"/>
          </rPr>
          <t>OL 9 must have the openssh-clients package installed.</t>
        </r>
      </text>
    </comment>
    <comment ref="S91" authorId="0" shapeId="0" xr:uid="{00000000-0006-0000-0600-000071010000}">
      <text>
        <r>
          <rPr>
            <sz val="11"/>
            <rFont val="Calibri"/>
          </rPr>
          <t>OL 9 SSH client must be configured to use only DOD-approved encryption ciphers employing FIPS 140-3 validated cryptographic hash algorithms to protect the confidentiality of SSH client connections.</t>
        </r>
      </text>
    </comment>
    <comment ref="T91" authorId="0" shapeId="0" xr:uid="{00000000-0006-0000-0600-000072010000}">
      <text>
        <r>
          <rPr>
            <sz val="11"/>
            <rFont val="Calibri"/>
          </rPr>
          <t>OL 9 SSH client must be configured to use only DOD-approved Message Authentication Codes (MACs) employing FIPS 140-3 validated cryptographic hash algorithms to protect the confidentiality of SSH client connections.</t>
        </r>
      </text>
    </comment>
    <comment ref="U91" authorId="0" shapeId="0" xr:uid="{00000000-0006-0000-0600-000073010000}">
      <text>
        <r>
          <rPr>
            <sz val="11"/>
            <rFont val="Calibri"/>
          </rPr>
          <t>OL 9 must use a file integrity tool that is configured to use FIPS 140-3-approved cryptographic hashes for validating file contents and directories.</t>
        </r>
      </text>
    </comment>
    <comment ref="V91" authorId="0" shapeId="0" xr:uid="{00000000-0006-0000-0600-000074010000}">
      <text>
        <r>
          <rPr>
            <sz val="11"/>
            <rFont val="Calibri"/>
          </rPr>
          <t>OL 9 must enable the hardware random number generator entropy gatherer service.</t>
        </r>
      </text>
    </comment>
    <comment ref="W91" authorId="0" shapeId="0" xr:uid="{00000000-0006-0000-0600-000075010000}">
      <text>
        <r>
          <rPr>
            <sz val="11"/>
            <rFont val="Calibri"/>
          </rPr>
          <t>OL 9 must have the rng-tools package installed.</t>
        </r>
      </text>
    </comment>
    <comment ref="X91" authorId="0" shapeId="0" xr:uid="{00000000-0006-0000-0600-000076010000}">
      <text>
        <r>
          <rPr>
            <sz val="11"/>
            <rFont val="Calibri"/>
          </rPr>
          <t>OL 9 must have the libreswan package installed.</t>
        </r>
      </text>
    </comment>
    <comment ref="Y91" authorId="0" shapeId="0" xr:uid="{00000000-0006-0000-0600-000077010000}">
      <text>
        <r>
          <rPr>
            <sz val="11"/>
            <rFont val="Calibri"/>
          </rPr>
          <t>OL 9 pam_unix.so module must be configured in the password-auth file to use a FIPS 140-3 approved cryptographic hashing algorithm for system authentication.</t>
        </r>
      </text>
    </comment>
    <comment ref="Z91" authorId="0" shapeId="0" xr:uid="{00000000-0006-0000-0600-000078010000}">
      <text>
        <r>
          <rPr>
            <sz val="11"/>
            <rFont val="Calibri"/>
          </rPr>
          <t>OL 9 must employ FIPS 140-3 approved cryptographic hashing algorithms for all stored passwords.</t>
        </r>
      </text>
    </comment>
    <comment ref="AA91" authorId="0" shapeId="0" xr:uid="{00000000-0006-0000-0600-000079010000}">
      <text>
        <r>
          <rPr>
            <sz val="11"/>
            <rFont val="Calibri"/>
          </rPr>
          <t>OL 9 must force a frequent session key renegotiation for SSH connections to the server.</t>
        </r>
      </text>
    </comment>
    <comment ref="AB91" authorId="0" shapeId="0" xr:uid="{00000000-0006-0000-0600-00007A010000}">
      <text>
        <r>
          <rPr>
            <sz val="11"/>
            <rFont val="Calibri"/>
          </rPr>
          <t>OL 9 must be configured so that all network connections associated with SSH traffic terminate after becoming unresponsive.</t>
        </r>
      </text>
    </comment>
    <comment ref="AC91" authorId="0" shapeId="0" xr:uid="{00000000-0006-0000-0600-00007B010000}">
      <text>
        <r>
          <rPr>
            <sz val="11"/>
            <rFont val="Calibri"/>
          </rPr>
          <t>OL 9 must be configured so that all network connections associated with SSH traffic are terminated after 10 minutes of becoming unresponsive.</t>
        </r>
      </text>
    </comment>
    <comment ref="AD91" authorId="0" shapeId="0" xr:uid="{00000000-0006-0000-0600-00007C010000}">
      <text>
        <r>
          <rPr>
            <sz val="11"/>
            <rFont val="Calibri"/>
          </rPr>
          <t>OL 9 SSH daemon must not allow compression or must only allow compression after successful authentication.</t>
        </r>
      </text>
    </comment>
    <comment ref="AE91" authorId="0" shapeId="0" xr:uid="{00000000-0006-0000-0600-00007D010000}">
      <text>
        <r>
          <rPr>
            <sz val="11"/>
            <rFont val="Calibri"/>
          </rPr>
          <t>OL 9 local disk partitions must implement cryptographic mechanisms to prevent unauthorized disclosure or modification of all information that requires at rest protection.</t>
        </r>
      </text>
    </comment>
    <comment ref="AF91" authorId="0" shapeId="0" xr:uid="{00000000-0006-0000-0600-00007E010000}">
      <text>
        <r>
          <rPr>
            <sz val="11"/>
            <rFont val="Calibri"/>
          </rPr>
          <t>OL 9 must implement DOD-approved encryption in the bind package.</t>
        </r>
      </text>
    </comment>
    <comment ref="AG91" authorId="0" shapeId="0" xr:uid="{00000000-0006-0000-0600-00007F010000}">
      <text>
        <r>
          <rPr>
            <sz val="11"/>
            <rFont val="Calibri"/>
          </rPr>
          <t>OL 9 must configure a DNS processing mode set be Network Manager.</t>
        </r>
      </text>
    </comment>
    <comment ref="AH91" authorId="0" shapeId="0" xr:uid="{00000000-0006-0000-0600-000080010000}">
      <text>
        <r>
          <rPr>
            <sz val="11"/>
            <rFont val="Calibri"/>
          </rPr>
          <t>OL 9 systems using Domain Name Servers (DNS) resolution must have at least two name servers configured.</t>
        </r>
      </text>
    </comment>
    <comment ref="J93" authorId="0" shapeId="0" xr:uid="{00000000-0006-0000-0600-000081010000}">
      <text>
        <r>
          <rPr>
            <sz val="11"/>
            <rFont val="Calibri"/>
          </rPr>
          <t>OL 9 local disk partitions must implement cryptographic mechanisms to prevent unauthorized disclosure or modification of all information that requires at rest protection.</t>
        </r>
      </text>
    </comment>
    <comment ref="K93" authorId="0" shapeId="0" xr:uid="{00000000-0006-0000-0600-000082010000}">
      <text>
        <r>
          <rPr>
            <sz val="11"/>
            <rFont val="Calibri"/>
          </rPr>
          <t>OL 9 SSH private host key files must have mode 0640 or less permissive.</t>
        </r>
      </text>
    </comment>
    <comment ref="L93" authorId="0" shapeId="0" xr:uid="{00000000-0006-0000-0600-000083010000}">
      <text>
        <r>
          <rPr>
            <sz val="11"/>
            <rFont val="Calibri"/>
          </rPr>
          <t>OL 9 must only allow the use of DOD PKI-established certificate authorities for authentication in the establishment of protected sessions to OL 9.</t>
        </r>
      </text>
    </comment>
    <comment ref="J94" authorId="0" shapeId="0" xr:uid="{00000000-0006-0000-0600-000084010000}">
      <text>
        <r>
          <rPr>
            <sz val="11"/>
            <rFont val="Calibri"/>
          </rPr>
          <t>OL 9 must enable FIPS mode.</t>
        </r>
      </text>
    </comment>
    <comment ref="K94" authorId="0" shapeId="0" xr:uid="{00000000-0006-0000-0600-000085010000}">
      <text>
        <r>
          <rPr>
            <sz val="11"/>
            <rFont val="Calibri"/>
          </rPr>
          <t>OL 9 must have the crypto-policies package installed.</t>
        </r>
      </text>
    </comment>
    <comment ref="L94" authorId="0" shapeId="0" xr:uid="{00000000-0006-0000-0600-000086010000}">
      <text>
        <r>
          <rPr>
            <sz val="11"/>
            <rFont val="Calibri"/>
          </rPr>
          <t>OL 9 must implement a FIPS 140-3 compliant systemwide cryptographic policy.</t>
        </r>
      </text>
    </comment>
    <comment ref="M94" authorId="0" shapeId="0" xr:uid="{00000000-0006-0000-0600-000087010000}">
      <text>
        <r>
          <rPr>
            <sz val="11"/>
            <rFont val="Calibri"/>
          </rPr>
          <t>OL 9 networked systems must have SSH installed.</t>
        </r>
      </text>
    </comment>
    <comment ref="N94" authorId="0" shapeId="0" xr:uid="{00000000-0006-0000-0600-000088010000}">
      <text>
        <r>
          <rPr>
            <sz val="11"/>
            <rFont val="Calibri"/>
          </rPr>
          <t>OL 9 networked systems must have and implement SSH to protect the confidentiality and integrity of transmitted and received information, as well as information during preparation for transmission.</t>
        </r>
      </text>
    </comment>
    <comment ref="O94" authorId="0" shapeId="0" xr:uid="{00000000-0006-0000-0600-000089010000}">
      <text>
        <r>
          <rPr>
            <sz val="11"/>
            <rFont val="Calibri"/>
          </rPr>
          <t>OL 9 SSH server must be configured to use only ciphers employing FIPS 140-3 validated cryptographic hash algorithms to protect the confidentiality of SSH server connections.</t>
        </r>
      </text>
    </comment>
    <comment ref="P94" authorId="0" shapeId="0" xr:uid="{00000000-0006-0000-0600-00008A010000}">
      <text>
        <r>
          <rPr>
            <sz val="11"/>
            <rFont val="Calibri"/>
          </rPr>
          <t>OL 9 must have the openssh-clients package installed.</t>
        </r>
      </text>
    </comment>
    <comment ref="Q94" authorId="0" shapeId="0" xr:uid="{00000000-0006-0000-0600-00008B010000}">
      <text>
        <r>
          <rPr>
            <sz val="11"/>
            <rFont val="Calibri"/>
          </rPr>
          <t>OL 9 SSH client must be configured to use only DOD-approved encryption ciphers employing FIPS 140-3 validated cryptographic hash algorithms to protect the confidentiality of SSH client connections.</t>
        </r>
      </text>
    </comment>
    <comment ref="R94" authorId="0" shapeId="0" xr:uid="{00000000-0006-0000-0600-00008C010000}">
      <text>
        <r>
          <rPr>
            <sz val="11"/>
            <rFont val="Calibri"/>
          </rPr>
          <t>OL 9 SSH client must be configured to use only DOD-approved Message Authentication Codes (MACs) employing FIPS 140-3 validated cryptographic hash algorithms to protect the confidentiality of SSH client connections.</t>
        </r>
      </text>
    </comment>
    <comment ref="S94" authorId="0" shapeId="0" xr:uid="{00000000-0006-0000-0600-00008D010000}">
      <text>
        <r>
          <rPr>
            <sz val="11"/>
            <rFont val="Calibri"/>
          </rPr>
          <t>OL 9 must use a file integrity tool that is configured to use FIPS 140-3-approved cryptographic hashes for validating file contents and directories.</t>
        </r>
      </text>
    </comment>
    <comment ref="T94" authorId="0" shapeId="0" xr:uid="{00000000-0006-0000-0600-00008E010000}">
      <text>
        <r>
          <rPr>
            <sz val="11"/>
            <rFont val="Calibri"/>
          </rPr>
          <t>OL 9 must enable the hardware random number generator entropy gatherer service.</t>
        </r>
      </text>
    </comment>
    <comment ref="U94" authorId="0" shapeId="0" xr:uid="{00000000-0006-0000-0600-00008F010000}">
      <text>
        <r>
          <rPr>
            <sz val="11"/>
            <rFont val="Calibri"/>
          </rPr>
          <t>OL 9 must have the rng-tools package installed.</t>
        </r>
      </text>
    </comment>
    <comment ref="V94" authorId="0" shapeId="0" xr:uid="{00000000-0006-0000-0600-000090010000}">
      <text>
        <r>
          <rPr>
            <sz val="11"/>
            <rFont val="Calibri"/>
          </rPr>
          <t>OL 9 must have the libreswan package installed.</t>
        </r>
      </text>
    </comment>
    <comment ref="W94" authorId="0" shapeId="0" xr:uid="{00000000-0006-0000-0600-000091010000}">
      <text>
        <r>
          <rPr>
            <sz val="11"/>
            <rFont val="Calibri"/>
          </rPr>
          <t>OL 9 must be configured so that user and group account administration utilities are configured to store only encrypted representations of passwords.</t>
        </r>
      </text>
    </comment>
    <comment ref="X94" authorId="0" shapeId="0" xr:uid="{00000000-0006-0000-0600-000092010000}">
      <text>
        <r>
          <rPr>
            <sz val="11"/>
            <rFont val="Calibri"/>
          </rPr>
          <t>OL 9 pam_unix.so module must be configured in the password-auth file to use a FIPS 140-3 approved cryptographic hashing algorithm for system authentication.</t>
        </r>
      </text>
    </comment>
    <comment ref="Y94" authorId="0" shapeId="0" xr:uid="{00000000-0006-0000-0600-000093010000}">
      <text>
        <r>
          <rPr>
            <sz val="11"/>
            <rFont val="Calibri"/>
          </rPr>
          <t>OL 9 password-auth must be configured to use a sufficient number of hashing rounds.</t>
        </r>
      </text>
    </comment>
    <comment ref="Z94" authorId="0" shapeId="0" xr:uid="{00000000-0006-0000-0600-000094010000}">
      <text>
        <r>
          <rPr>
            <sz val="11"/>
            <rFont val="Calibri"/>
          </rPr>
          <t>OL 9 system-auth must be configured to use a sufficient number of hashing rounds.</t>
        </r>
      </text>
    </comment>
    <comment ref="AA94" authorId="0" shapeId="0" xr:uid="{00000000-0006-0000-0600-000095010000}">
      <text>
        <r>
          <rPr>
            <sz val="11"/>
            <rFont val="Calibri"/>
          </rPr>
          <t>OL 9 shadow password suite must be configured to use a sufficient number of hashing rounds.</t>
        </r>
      </text>
    </comment>
    <comment ref="AB94" authorId="0" shapeId="0" xr:uid="{00000000-0006-0000-0600-000096010000}">
      <text>
        <r>
          <rPr>
            <sz val="11"/>
            <rFont val="Calibri"/>
          </rPr>
          <t>OL 9 must employ FIPS 140-3 approved cryptographic hashing algorithms for all stored passwords.</t>
        </r>
      </text>
    </comment>
    <comment ref="AC94" authorId="0" shapeId="0" xr:uid="{00000000-0006-0000-0600-000097010000}">
      <text>
        <r>
          <rPr>
            <sz val="11"/>
            <rFont val="Calibri"/>
          </rPr>
          <t>OL 9 must be configured so that all network connections associated with SSH traffic terminate after becoming unresponsive.</t>
        </r>
      </text>
    </comment>
    <comment ref="AD94" authorId="0" shapeId="0" xr:uid="{00000000-0006-0000-0600-000098010000}">
      <text>
        <r>
          <rPr>
            <sz val="11"/>
            <rFont val="Calibri"/>
          </rPr>
          <t>OL 9 must be configured so that all network connections associated with SSH traffic are terminated after 10 minutes of becoming unresponsive.</t>
        </r>
      </text>
    </comment>
    <comment ref="AE94" authorId="0" shapeId="0" xr:uid="{00000000-0006-0000-0600-000099010000}">
      <text>
        <r>
          <rPr>
            <sz val="11"/>
            <rFont val="Calibri"/>
          </rPr>
          <t>OL 9 must implement DOD-approved encryption in the bind package.</t>
        </r>
      </text>
    </comment>
    <comment ref="J99" authorId="0" shapeId="0" xr:uid="{00000000-0006-0000-0600-00009A010000}">
      <text>
        <r>
          <rPr>
            <sz val="11"/>
            <rFont val="Calibri"/>
          </rPr>
          <t>OL 9 must be a vendor supported release.</t>
        </r>
      </text>
    </comment>
    <comment ref="K99" authorId="0" shapeId="0" xr:uid="{00000000-0006-0000-0600-00009B010000}">
      <text>
        <r>
          <rPr>
            <sz val="11"/>
            <rFont val="Calibri"/>
          </rPr>
          <t>OL 9 vendor packaged system security patches and updates must be installed and up to date.</t>
        </r>
      </text>
    </comment>
    <comment ref="L99" authorId="0" shapeId="0" xr:uid="{00000000-0006-0000-0600-00009C010000}">
      <text>
        <r>
          <rPr>
            <sz val="11"/>
            <rFont val="Calibri"/>
          </rPr>
          <t>OL 9 must have policycoreutils package installed.</t>
        </r>
      </text>
    </comment>
    <comment ref="M99" authorId="0" shapeId="0" xr:uid="{00000000-0006-0000-0600-00009D010000}">
      <text>
        <r>
          <rPr>
            <sz val="11"/>
            <rFont val="Calibri"/>
          </rPr>
          <t>OL 9 policycoreutils-python-utils package must be installed.</t>
        </r>
      </text>
    </comment>
    <comment ref="N99" authorId="0" shapeId="0" xr:uid="{00000000-0006-0000-0600-00009E010000}">
      <text>
        <r>
          <rPr>
            <sz val="11"/>
            <rFont val="Calibri"/>
          </rPr>
          <t>OL 9 must have the audispd-plugins package installed.</t>
        </r>
      </text>
    </comment>
    <comment ref="J100" authorId="0" shapeId="0" xr:uid="{00000000-0006-0000-0600-00009F010000}">
      <text>
        <r>
          <rPr>
            <sz val="11"/>
            <rFont val="Calibri"/>
          </rPr>
          <t>OL 9 must have the fapolicy module installed.</t>
        </r>
      </text>
    </comment>
    <comment ref="K100" authorId="0" shapeId="0" xr:uid="{00000000-0006-0000-0600-0000A0010000}">
      <text>
        <r>
          <rPr>
            <sz val="11"/>
            <rFont val="Calibri"/>
          </rPr>
          <t>OL 9 must enable the fapolicy module.</t>
        </r>
      </text>
    </comment>
    <comment ref="J102" authorId="0" shapeId="0" xr:uid="{00000000-0006-0000-0600-0000A1010000}">
      <text>
        <r>
          <rPr>
            <sz val="11"/>
            <rFont val="Calibri"/>
          </rPr>
          <t>OL 9 must have the Advanced Intrusion Detection Environment (AIDE) package installed.</t>
        </r>
      </text>
    </comment>
    <comment ref="K102" authorId="0" shapeId="0" xr:uid="{00000000-0006-0000-0600-0000A2010000}">
      <text>
        <r>
          <rPr>
            <sz val="11"/>
            <rFont val="Calibri"/>
          </rPr>
          <t>OL 9 must be configured so that the file integrity tool verifies Access Control Lists (ACLs).</t>
        </r>
      </text>
    </comment>
    <comment ref="L102" authorId="0" shapeId="0" xr:uid="{00000000-0006-0000-0600-0000A3010000}">
      <text>
        <r>
          <rPr>
            <sz val="11"/>
            <rFont val="Calibri"/>
          </rPr>
          <t>OL 9 must be configured so that the file integrity tool verifies extended attributes.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OL 9 must map the authenticated identity to the user or group account for PKI-based authentication.</t>
        </r>
      </text>
    </comment>
    <comment ref="I89" authorId="0" shapeId="0" xr:uid="{00000000-0006-0000-0700-000007000000}">
      <text>
        <r>
          <rPr>
            <sz val="11"/>
            <rFont val="Calibri"/>
          </rPr>
          <t>OL 9 duplicate User IDs (UIDs) must not exist for interactive users.</t>
        </r>
      </text>
    </comment>
    <comment ref="J89" authorId="0" shapeId="0" xr:uid="{00000000-0006-0000-0700-000002000000}">
      <text>
        <r>
          <rPr>
            <sz val="11"/>
            <rFont val="Calibri"/>
          </rPr>
          <t>OL 9 interactive users must have a primary group that exists.</t>
        </r>
      </text>
    </comment>
    <comment ref="K89" authorId="0" shapeId="0" xr:uid="{00000000-0006-0000-0700-000003000000}">
      <text>
        <r>
          <rPr>
            <sz val="11"/>
            <rFont val="Calibri"/>
          </rPr>
          <t>OL 9 groups must have unique Group ID (GID).</t>
        </r>
      </text>
    </comment>
    <comment ref="L89" authorId="0" shapeId="0" xr:uid="{00000000-0006-0000-0700-000004000000}">
      <text>
        <r>
          <rPr>
            <sz val="11"/>
            <rFont val="Calibri"/>
          </rPr>
          <t>OL 9 must automatically expire temporary accounts within 72 hours.</t>
        </r>
      </text>
    </comment>
    <comment ref="M89" authorId="0" shapeId="0" xr:uid="{00000000-0006-0000-0700-000005000000}">
      <text>
        <r>
          <rPr>
            <sz val="11"/>
            <rFont val="Calibri"/>
          </rPr>
          <t>OL 9 system accounts must not have an interactive login shell.</t>
        </r>
      </text>
    </comment>
    <comment ref="N89" authorId="0" shapeId="0" xr:uid="{00000000-0006-0000-0700-000006000000}">
      <text>
        <r>
          <rPr>
            <sz val="11"/>
            <rFont val="Calibri"/>
          </rPr>
          <t>OL 9 must disable account identifiers (individuals, groups, roles, and devices) after 35 days of inactivity.</t>
        </r>
      </text>
    </comment>
    <comment ref="H91" authorId="0" shapeId="0" xr:uid="{00000000-0006-0000-0700-000008000000}">
      <text>
        <r>
          <rPr>
            <sz val="11"/>
            <rFont val="Calibri"/>
          </rPr>
          <t>OL 9 must have the openssl-pkcs11 package installed.</t>
        </r>
      </text>
    </comment>
    <comment ref="I91" authorId="0" shapeId="0" xr:uid="{00000000-0006-0000-0700-000016000000}">
      <text>
        <r>
          <rPr>
            <sz val="11"/>
            <rFont val="Calibri"/>
          </rPr>
          <t>OL 9 must have the SSSD package installed.</t>
        </r>
      </text>
    </comment>
    <comment ref="J91" authorId="0" shapeId="0" xr:uid="{00000000-0006-0000-0700-000017000000}">
      <text>
        <r>
          <rPr>
            <sz val="11"/>
            <rFont val="Calibri"/>
          </rPr>
          <t>OL 9 must use the SSSD package for multifactor authentication services.</t>
        </r>
      </text>
    </comment>
    <comment ref="K91" authorId="0" shapeId="0" xr:uid="{00000000-0006-0000-0700-000018000000}">
      <text>
        <r>
          <rPr>
            <sz val="11"/>
            <rFont val="Calibri"/>
          </rPr>
          <t>OL 9 must have the pcsc-lite package installed.</t>
        </r>
      </text>
    </comment>
    <comment ref="L91" authorId="0" shapeId="0" xr:uid="{00000000-0006-0000-0700-000019000000}">
      <text>
        <r>
          <rPr>
            <sz val="11"/>
            <rFont val="Calibri"/>
          </rPr>
          <t>OL 9 must have the opensc package installed.</t>
        </r>
      </text>
    </comment>
    <comment ref="M91" authorId="0" shapeId="0" xr:uid="{00000000-0006-0000-0700-00001A000000}">
      <text>
        <r>
          <rPr>
            <sz val="11"/>
            <rFont val="Calibri"/>
          </rPr>
          <t>OL 9 must be configured so that the pcscd service is active.</t>
        </r>
      </text>
    </comment>
    <comment ref="N91" authorId="0" shapeId="0" xr:uid="{00000000-0006-0000-0700-00001B000000}">
      <text>
        <r>
          <rPr>
            <sz val="11"/>
            <rFont val="Calibri"/>
          </rPr>
          <t>OL 9 must map the authenticated identity to the user or group account for PKI-based authentication.</t>
        </r>
      </text>
    </comment>
    <comment ref="O91" authorId="0" shapeId="0" xr:uid="{00000000-0006-0000-0700-000009000000}">
      <text>
        <r>
          <rPr>
            <sz val="11"/>
            <rFont val="Calibri"/>
          </rPr>
          <t>OL 9 must enable certificate-based smart card authentication.</t>
        </r>
      </text>
    </comment>
    <comment ref="P91" authorId="0" shapeId="0" xr:uid="{00000000-0006-0000-0700-00000A000000}">
      <text>
        <r>
          <rPr>
            <sz val="11"/>
            <rFont val="Calibri"/>
          </rPr>
          <t>OL 9 must implement certificate status checking for multifactor authentication (MFA).</t>
        </r>
      </text>
    </comment>
    <comment ref="Q91" authorId="0" shapeId="0" xr:uid="{00000000-0006-0000-0700-00000B000000}">
      <text>
        <r>
          <rPr>
            <sz val="11"/>
            <rFont val="Calibri"/>
          </rPr>
          <t>OL 9 must prohibit the use of cached authenticators after one day.</t>
        </r>
      </text>
    </comment>
    <comment ref="R91" authorId="0" shapeId="0" xr:uid="{00000000-0006-0000-0700-00000C000000}">
      <text>
        <r>
          <rPr>
            <sz val="11"/>
            <rFont val="Calibri"/>
          </rPr>
          <t>OL 9 must use the CAC smart card driver.</t>
        </r>
      </text>
    </comment>
    <comment ref="S91" authorId="0" shapeId="0" xr:uid="{00000000-0006-0000-0700-00000D000000}">
      <text>
        <r>
          <rPr>
            <sz val="11"/>
            <rFont val="Calibri"/>
          </rPr>
          <t>OL 9 must prevent a user from overriding the disabling of the graphical user smart card removal action.</t>
        </r>
      </text>
    </comment>
    <comment ref="T91" authorId="0" shapeId="0" xr:uid="{00000000-0006-0000-0700-00000E000000}">
      <text>
        <r>
          <rPr>
            <sz val="11"/>
            <rFont val="Calibri"/>
          </rPr>
          <t>OL 9 must enable the Pluggable Authentication Module (PAM) interface for SSHD.</t>
        </r>
      </text>
    </comment>
    <comment ref="U91" authorId="0" shapeId="0" xr:uid="{00000000-0006-0000-0700-00000F000000}">
      <text>
        <r>
          <rPr>
            <sz val="11"/>
            <rFont val="Calibri"/>
          </rPr>
          <t>OL 9 SSH daemon must not allow rhosts authentication.</t>
        </r>
      </text>
    </comment>
    <comment ref="V91" authorId="0" shapeId="0" xr:uid="{00000000-0006-0000-0700-000010000000}">
      <text>
        <r>
          <rPr>
            <sz val="11"/>
            <rFont val="Calibri"/>
          </rPr>
          <t>OL 9 SSH daemon must not allow known hosts authentication.</t>
        </r>
      </text>
    </comment>
    <comment ref="W91" authorId="0" shapeId="0" xr:uid="{00000000-0006-0000-0700-000011000000}">
      <text>
        <r>
          <rPr>
            <sz val="11"/>
            <rFont val="Calibri"/>
          </rPr>
          <t>OL 9 SSH daemon must not allow Kerberos authentication.</t>
        </r>
      </text>
    </comment>
    <comment ref="X91" authorId="0" shapeId="0" xr:uid="{00000000-0006-0000-0700-000012000000}">
      <text>
        <r>
          <rPr>
            <sz val="11"/>
            <rFont val="Calibri"/>
          </rPr>
          <t>OL 9 SSHD must accept public key authentication.</t>
        </r>
      </text>
    </comment>
    <comment ref="Y91" authorId="0" shapeId="0" xr:uid="{00000000-0006-0000-0700-000013000000}">
      <text>
        <r>
          <rPr>
            <sz val="11"/>
            <rFont val="Calibri"/>
          </rPr>
          <t>OL 9 file systems must not contain shosts.equiv files.</t>
        </r>
      </text>
    </comment>
    <comment ref="Z91" authorId="0" shapeId="0" xr:uid="{00000000-0006-0000-0700-000014000000}">
      <text>
        <r>
          <rPr>
            <sz val="11"/>
            <rFont val="Calibri"/>
          </rPr>
          <t>OL 9 file systems must not contain .shosts files.</t>
        </r>
      </text>
    </comment>
    <comment ref="AA91" authorId="0" shapeId="0" xr:uid="{00000000-0006-0000-0700-000015000000}">
      <text>
        <r>
          <rPr>
            <sz val="11"/>
            <rFont val="Calibri"/>
          </rPr>
          <t>OL 9 must only allow the use of DOD PKI-established certificate authorities for authentication in the establishment of protected sessions to OL 9.</t>
        </r>
      </text>
    </comment>
    <comment ref="H93" authorId="0" shapeId="0" xr:uid="{00000000-0006-0000-0700-00001C000000}">
      <text>
        <r>
          <rPr>
            <sz val="11"/>
            <rFont val="Calibri"/>
          </rPr>
          <t>OL 9 must enable the SELinux targeted policy.</t>
        </r>
      </text>
    </comment>
    <comment ref="I93" authorId="0" shapeId="0" xr:uid="{00000000-0006-0000-0700-000031000000}">
      <text>
        <r>
          <rPr>
            <sz val="11"/>
            <rFont val="Calibri"/>
          </rPr>
          <t>OL 9 must use the invoking user</t>
        </r>
        <r>
          <rPr>
            <sz val="11"/>
            <color rgb="FF000000"/>
            <rFont val="Calibri"/>
          </rPr>
          <t>'</t>
        </r>
        <r>
          <rPr>
            <sz val="11"/>
            <color rgb="FF000000"/>
            <rFont val="Calibri"/>
          </rPr>
          <t>s password for privilege escalation when using sudo.</t>
        </r>
      </text>
    </comment>
    <comment ref="J93" authorId="0" shapeId="0" xr:uid="{00000000-0006-0000-0700-000032000000}">
      <text>
        <r>
          <rPr>
            <sz val="11"/>
            <rFont val="Calibri"/>
          </rPr>
          <t>OL 9 must restrict privilege elevation to authorized personnel.</t>
        </r>
      </text>
    </comment>
    <comment ref="K93" authorId="0" shapeId="0" xr:uid="{00000000-0006-0000-0700-000033000000}">
      <text>
        <r>
          <rPr>
            <sz val="11"/>
            <rFont val="Calibri"/>
          </rPr>
          <t>OL 9 must ensure the password complexity module is enabled in the system-auth file.</t>
        </r>
      </text>
    </comment>
    <comment ref="L93" authorId="0" shapeId="0" xr:uid="{00000000-0006-0000-0700-000034000000}">
      <text>
        <r>
          <rPr>
            <sz val="11"/>
            <rFont val="Calibri"/>
          </rPr>
          <t>OL 9 must ensure the password complexity module in the system-auth file is configured for three retries or less.</t>
        </r>
      </text>
    </comment>
    <comment ref="M93" authorId="0" shapeId="0" xr:uid="{00000000-0006-0000-0700-000035000000}">
      <text>
        <r>
          <rPr>
            <sz val="11"/>
            <rFont val="Calibri"/>
          </rPr>
          <t>OL 9 must enforce password complexity by requiring that at least one uppercase character be used.</t>
        </r>
      </text>
    </comment>
    <comment ref="N93" authorId="0" shapeId="0" xr:uid="{00000000-0006-0000-0700-000036000000}">
      <text>
        <r>
          <rPr>
            <sz val="11"/>
            <rFont val="Calibri"/>
          </rPr>
          <t>OL 9 must ensure the password complexity module is enabled in the password-auth file.</t>
        </r>
      </text>
    </comment>
    <comment ref="O93" authorId="0" shapeId="0" xr:uid="{00000000-0006-0000-0700-000037000000}">
      <text>
        <r>
          <rPr>
            <sz val="11"/>
            <rFont val="Calibri"/>
          </rPr>
          <t>OL 9 must enforce password complexity by requiring that at least one lowercase character be used.</t>
        </r>
      </text>
    </comment>
    <comment ref="P93" authorId="0" shapeId="0" xr:uid="{00000000-0006-0000-0700-000038000000}">
      <text>
        <r>
          <rPr>
            <sz val="11"/>
            <rFont val="Calibri"/>
          </rPr>
          <t>OL 9 must enforce password complexity by requiring that at least one numeric character be used.</t>
        </r>
      </text>
    </comment>
    <comment ref="Q93" authorId="0" shapeId="0" xr:uid="{00000000-0006-0000-0700-000039000000}">
      <text>
        <r>
          <rPr>
            <sz val="11"/>
            <rFont val="Calibri"/>
          </rPr>
          <t>OL 9 must require the change of at least eight characters when passwords are changed.</t>
        </r>
      </text>
    </comment>
    <comment ref="R93" authorId="0" shapeId="0" xr:uid="{00000000-0006-0000-0700-00003A000000}">
      <text>
        <r>
          <rPr>
            <sz val="11"/>
            <rFont val="Calibri"/>
          </rPr>
          <t>OL 9 must require the maximum number of repeating characters of the same character class be limited to four when passwords are changed.</t>
        </r>
      </text>
    </comment>
    <comment ref="S93" authorId="0" shapeId="0" xr:uid="{00000000-0006-0000-0700-00003B000000}">
      <text>
        <r>
          <rPr>
            <sz val="11"/>
            <rFont val="Calibri"/>
          </rPr>
          <t>OL 9 must require the maximum number of repeating characters be limited to three when passwords are changed.</t>
        </r>
      </text>
    </comment>
    <comment ref="T93" authorId="0" shapeId="0" xr:uid="{00000000-0006-0000-0700-00003C000000}">
      <text>
        <r>
          <rPr>
            <sz val="11"/>
            <rFont val="Calibri"/>
          </rPr>
          <t>OL 9 must require the change of at least four character classes when passwords are changed.</t>
        </r>
      </text>
    </comment>
    <comment ref="U93" authorId="0" shapeId="0" xr:uid="{00000000-0006-0000-0700-00003D000000}">
      <text>
        <r>
          <rPr>
            <sz val="11"/>
            <rFont val="Calibri"/>
          </rPr>
          <t>OL 9 must enforce password complexity rules for the root account.</t>
        </r>
      </text>
    </comment>
    <comment ref="V93" authorId="0" shapeId="0" xr:uid="{00000000-0006-0000-0700-00003E000000}">
      <text>
        <r>
          <rPr>
            <sz val="11"/>
            <rFont val="Calibri"/>
          </rPr>
          <t>OL 9 passwords for new users or password changes must have a 24-hour minimum password lifetime restriction in /etc/login.defs.</t>
        </r>
      </text>
    </comment>
    <comment ref="W93" authorId="0" shapeId="0" xr:uid="{00000000-0006-0000-0700-00003F000000}">
      <text>
        <r>
          <rPr>
            <sz val="11"/>
            <rFont val="Calibri"/>
          </rPr>
          <t>OL 9 passwords must have a 24-hour minimum password lifetime restriction in /etc/shadow.</t>
        </r>
      </text>
    </comment>
    <comment ref="X93" authorId="0" shapeId="0" xr:uid="{00000000-0006-0000-0700-000040000000}">
      <text>
        <r>
          <rPr>
            <sz val="11"/>
            <rFont val="Calibri"/>
          </rPr>
          <t>OL 9 user account passwords for new users or password changes must have a 60-day maximum password lifetime restriction in /etc/login.defs.</t>
        </r>
      </text>
    </comment>
    <comment ref="Y93" authorId="0" shapeId="0" xr:uid="{00000000-0006-0000-0700-000041000000}">
      <text>
        <r>
          <rPr>
            <sz val="11"/>
            <rFont val="Calibri"/>
          </rPr>
          <t>OL 9 user account passwords must have a 60-day maximum password lifetime restriction.</t>
        </r>
      </text>
    </comment>
    <comment ref="Z93" authorId="0" shapeId="0" xr:uid="{00000000-0006-0000-0700-000042000000}">
      <text>
        <r>
          <rPr>
            <sz val="11"/>
            <rFont val="Calibri"/>
          </rPr>
          <t>OL 9 passwords must be created with a minimum of 15 characters.</t>
        </r>
      </text>
    </comment>
    <comment ref="AA93" authorId="0" shapeId="0" xr:uid="{00000000-0006-0000-0700-000043000000}">
      <text>
        <r>
          <rPr>
            <sz val="11"/>
            <rFont val="Calibri"/>
          </rPr>
          <t>OL 9 must not allow blank or null passwords.</t>
        </r>
      </text>
    </comment>
    <comment ref="AB93" authorId="0" shapeId="0" xr:uid="{00000000-0006-0000-0700-00001D000000}">
      <text>
        <r>
          <rPr>
            <sz val="11"/>
            <rFont val="Calibri"/>
          </rPr>
          <t>OL 9 must enforce password complexity by requiring that at least one special character be used.</t>
        </r>
      </text>
    </comment>
    <comment ref="AC93" authorId="0" shapeId="0" xr:uid="{00000000-0006-0000-0700-00001E000000}">
      <text>
        <r>
          <rPr>
            <sz val="11"/>
            <rFont val="Calibri"/>
          </rPr>
          <t>OL 9 must prevent the use of dictionary words for passwords.</t>
        </r>
      </text>
    </comment>
    <comment ref="AD93" authorId="0" shapeId="0" xr:uid="{00000000-0006-0000-0700-00001F000000}">
      <text>
        <r>
          <rPr>
            <sz val="11"/>
            <rFont val="Calibri"/>
          </rPr>
          <t>OL 9 must not have accounts configured with blank or null passwords.</t>
        </r>
      </text>
    </comment>
    <comment ref="AE93" authorId="0" shapeId="0" xr:uid="{00000000-0006-0000-0700-000020000000}">
      <text>
        <r>
          <rPr>
            <sz val="11"/>
            <rFont val="Calibri"/>
          </rPr>
          <t>OL 9 must initiate a session lock for graphical user interfaces when the screensaver is activated.</t>
        </r>
      </text>
    </comment>
    <comment ref="AF93" authorId="0" shapeId="0" xr:uid="{00000000-0006-0000-0700-000021000000}">
      <text>
        <r>
          <rPr>
            <sz val="11"/>
            <rFont val="Calibri"/>
          </rPr>
          <t>OL 9 must automatically lock graphical user sessions after 15 minutes of inactivity.</t>
        </r>
      </text>
    </comment>
    <comment ref="AG93" authorId="0" shapeId="0" xr:uid="{00000000-0006-0000-0700-000022000000}">
      <text>
        <r>
          <rPr>
            <sz val="11"/>
            <rFont val="Calibri"/>
          </rPr>
          <t>OL 9 must conceal, via the session lock, information previously visible on the display with a publicly viewable image.</t>
        </r>
      </text>
    </comment>
    <comment ref="AH93" authorId="0" shapeId="0" xr:uid="{00000000-0006-0000-0700-000023000000}">
      <text>
        <r>
          <rPr>
            <sz val="11"/>
            <rFont val="Calibri"/>
          </rPr>
          <t>OL 9 must prevent a user from overriding the screensaver lock-enabled setting for the graphical user interface.</t>
        </r>
      </text>
    </comment>
    <comment ref="AI93" authorId="0" shapeId="0" xr:uid="{00000000-0006-0000-0700-000024000000}">
      <text>
        <r>
          <rPr>
            <sz val="11"/>
            <rFont val="Calibri"/>
          </rPr>
          <t>OL 9 must prevent a user from overriding the session idle-delay setting for the graphical user interface.</t>
        </r>
      </text>
    </comment>
    <comment ref="AJ93" authorId="0" shapeId="0" xr:uid="{00000000-0006-0000-0700-000025000000}">
      <text>
        <r>
          <rPr>
            <sz val="11"/>
            <rFont val="Calibri"/>
          </rPr>
          <t>OL 9 must prevent a user from overriding the session lock-delay setting for the graphical user interface.</t>
        </r>
      </text>
    </comment>
    <comment ref="AK93" authorId="0" shapeId="0" xr:uid="{00000000-0006-0000-0700-000026000000}">
      <text>
        <r>
          <rPr>
            <sz val="11"/>
            <rFont val="Calibri"/>
          </rPr>
          <t>OL 9 must be able to directly initiate a session lock for all connection types using smart card when the smart card is removed.</t>
        </r>
      </text>
    </comment>
    <comment ref="AL93" authorId="0" shapeId="0" xr:uid="{00000000-0006-0000-0700-000027000000}">
      <text>
        <r>
          <rPr>
            <sz val="11"/>
            <rFont val="Calibri"/>
          </rPr>
          <t>OL 9 SSHD must not allow blank passwords.</t>
        </r>
      </text>
    </comment>
    <comment ref="AM93" authorId="0" shapeId="0" xr:uid="{00000000-0006-0000-0700-000028000000}">
      <text>
        <r>
          <rPr>
            <sz val="11"/>
            <rFont val="Calibri"/>
          </rPr>
          <t>OL 9 must not permit direct logons to the root account using remote access via SSH.</t>
        </r>
      </text>
    </comment>
    <comment ref="AN93" authorId="0" shapeId="0" xr:uid="{00000000-0006-0000-0700-000029000000}">
      <text>
        <r>
          <rPr>
            <sz val="11"/>
            <rFont val="Calibri"/>
          </rPr>
          <t>OL 9 SSH daemon must display the date and time of the last successful account logon upon an SSH logon.</t>
        </r>
      </text>
    </comment>
    <comment ref="AO93" authorId="0" shapeId="0" xr:uid="{00000000-0006-0000-0700-00002A000000}">
      <text>
        <r>
          <rPr>
            <sz val="11"/>
            <rFont val="Calibri"/>
          </rPr>
          <t>OL 9 must restrict the use of the su command.</t>
        </r>
      </text>
    </comment>
    <comment ref="AP93" authorId="0" shapeId="0" xr:uid="{00000000-0006-0000-0700-00002B000000}">
      <text>
        <r>
          <rPr>
            <sz val="11"/>
            <rFont val="Calibri"/>
          </rPr>
          <t>OL 9 must require users to reauthenticate for privilege escalation.</t>
        </r>
      </text>
    </comment>
    <comment ref="AQ93" authorId="0" shapeId="0" xr:uid="{00000000-0006-0000-0700-00002C000000}">
      <text>
        <r>
          <rPr>
            <sz val="11"/>
            <rFont val="Calibri"/>
          </rPr>
          <t>OL 9 must require users to provide a password for privilege escalation.</t>
        </r>
      </text>
    </comment>
    <comment ref="AR93" authorId="0" shapeId="0" xr:uid="{00000000-0006-0000-0700-00002D000000}">
      <text>
        <r>
          <rPr>
            <sz val="11"/>
            <rFont val="Calibri"/>
          </rPr>
          <t>OL 9 must not be configured to bypass password requirements for privilege escalation.</t>
        </r>
      </text>
    </comment>
    <comment ref="AS93" authorId="0" shapeId="0" xr:uid="{00000000-0006-0000-0700-00002E000000}">
      <text>
        <r>
          <rPr>
            <sz val="11"/>
            <rFont val="Calibri"/>
          </rPr>
          <t>OL 9 must automatically exit interactive command shell user sessions after 15 minutes of inactivity.</t>
        </r>
      </text>
    </comment>
    <comment ref="AT93" authorId="0" shapeId="0" xr:uid="{00000000-0006-0000-0700-00002F000000}">
      <text>
        <r>
          <rPr>
            <sz val="11"/>
            <rFont val="Calibri"/>
          </rPr>
          <t>OL 9 must limit the number of concurrent sessions to ten for all accounts and/or account types.</t>
        </r>
      </text>
    </comment>
    <comment ref="AU93" authorId="0" shapeId="0" xr:uid="{00000000-0006-0000-0700-000030000000}">
      <text>
        <r>
          <rPr>
            <sz val="11"/>
            <rFont val="Calibri"/>
          </rPr>
          <t>OL 9 must automatically lock an account when three unsuccessful logon attempts occur during a 15-minute time period.</t>
        </r>
      </text>
    </comment>
    <comment ref="H110" authorId="0" shapeId="0" xr:uid="{00000000-0006-0000-0700-000044000000}">
      <text>
        <r>
          <rPr>
            <sz val="11"/>
            <rFont val="Calibri"/>
          </rPr>
          <t>OL 9 must be configured so that user and group account administration utilities are configured to store only encrypted representations of passwords.</t>
        </r>
      </text>
    </comment>
    <comment ref="I110" authorId="0" shapeId="0" xr:uid="{00000000-0006-0000-0700-000045000000}">
      <text>
        <r>
          <rPr>
            <sz val="11"/>
            <rFont val="Calibri"/>
          </rPr>
          <t>OL 9 must be configured to use the shadow file to store only encrypted representations of passwords.</t>
        </r>
      </text>
    </comment>
    <comment ref="J110" authorId="0" shapeId="0" xr:uid="{00000000-0006-0000-0700-000046000000}">
      <text>
        <r>
          <rPr>
            <sz val="11"/>
            <rFont val="Calibri"/>
          </rPr>
          <t>OL 9 password-auth must be configured to use a sufficient number of hashing rounds.</t>
        </r>
      </text>
    </comment>
    <comment ref="K110" authorId="0" shapeId="0" xr:uid="{00000000-0006-0000-0700-000047000000}">
      <text>
        <r>
          <rPr>
            <sz val="11"/>
            <rFont val="Calibri"/>
          </rPr>
          <t>OL 9 system-auth must be configured to use a sufficient number of hashing rounds.</t>
        </r>
      </text>
    </comment>
    <comment ref="L110" authorId="0" shapeId="0" xr:uid="{00000000-0006-0000-0700-000048000000}">
      <text>
        <r>
          <rPr>
            <sz val="11"/>
            <rFont val="Calibri"/>
          </rPr>
          <t>OL 9 shadow password suite must be configured to use a sufficient number of hashing rounds.</t>
        </r>
      </text>
    </comment>
    <comment ref="M110" authorId="0" shapeId="0" xr:uid="{00000000-0006-0000-0700-000049000000}">
      <text>
        <r>
          <rPr>
            <sz val="11"/>
            <rFont val="Calibri"/>
          </rPr>
          <t>OL 9 local disk partitions must implement cryptographic mechanisms to prevent unauthorized disclosure or modification of all information that requires at rest protection.</t>
        </r>
      </text>
    </comment>
    <comment ref="N110" authorId="0" shapeId="0" xr:uid="{00000000-0006-0000-0700-00004A000000}">
      <text>
        <r>
          <rPr>
            <sz val="11"/>
            <rFont val="Calibri"/>
          </rPr>
          <t>OL 9 SSH private host key files must have mode 0640 or less permissive.</t>
        </r>
      </text>
    </comment>
    <comment ref="O110" authorId="0" shapeId="0" xr:uid="{00000000-0006-0000-0700-00004B000000}">
      <text>
        <r>
          <rPr>
            <sz val="11"/>
            <rFont val="Calibri"/>
          </rPr>
          <t>OL 9 /etc/group file must be group-owned by root.</t>
        </r>
      </text>
    </comment>
    <comment ref="P110" authorId="0" shapeId="0" xr:uid="{00000000-0006-0000-0700-00004C000000}">
      <text>
        <r>
          <rPr>
            <sz val="11"/>
            <rFont val="Calibri"/>
          </rPr>
          <t>OL 9 /etc/group- file must be group-owned by root.</t>
        </r>
      </text>
    </comment>
    <comment ref="Q110" authorId="0" shapeId="0" xr:uid="{00000000-0006-0000-0700-00004D000000}">
      <text>
        <r>
          <rPr>
            <sz val="11"/>
            <rFont val="Calibri"/>
          </rPr>
          <t>OL 9 /etc/group file must be owned by root.</t>
        </r>
      </text>
    </comment>
    <comment ref="R110" authorId="0" shapeId="0" xr:uid="{00000000-0006-0000-0700-00004E000000}">
      <text>
        <r>
          <rPr>
            <sz val="11"/>
            <rFont val="Calibri"/>
          </rPr>
          <t>OL 9 /etc/group- file must be owned by root.</t>
        </r>
      </text>
    </comment>
    <comment ref="S110" authorId="0" shapeId="0" xr:uid="{00000000-0006-0000-0700-00004F000000}">
      <text>
        <r>
          <rPr>
            <sz val="11"/>
            <rFont val="Calibri"/>
          </rPr>
          <t>OL 9 /etc/group file must have mode 0644 or less permissive to prevent unauthorized access.</t>
        </r>
      </text>
    </comment>
    <comment ref="T110" authorId="0" shapeId="0" xr:uid="{00000000-0006-0000-0700-000050000000}">
      <text>
        <r>
          <rPr>
            <sz val="11"/>
            <rFont val="Calibri"/>
          </rPr>
          <t>OL 9 /etc/group- file must have mode 0644 or less permissive to prevent unauthorized access.</t>
        </r>
      </text>
    </comment>
    <comment ref="U110" authorId="0" shapeId="0" xr:uid="{00000000-0006-0000-0700-000051000000}">
      <text>
        <r>
          <rPr>
            <sz val="11"/>
            <rFont val="Calibri"/>
          </rPr>
          <t>OL 9 /etc/gshadow file must be group-owned by root.</t>
        </r>
      </text>
    </comment>
    <comment ref="V110" authorId="0" shapeId="0" xr:uid="{00000000-0006-0000-0700-000052000000}">
      <text>
        <r>
          <rPr>
            <sz val="11"/>
            <rFont val="Calibri"/>
          </rPr>
          <t>OL 9 /etc/gshadow- file must be group-owned by root.</t>
        </r>
      </text>
    </comment>
    <comment ref="W110" authorId="0" shapeId="0" xr:uid="{00000000-0006-0000-0700-000053000000}">
      <text>
        <r>
          <rPr>
            <sz val="11"/>
            <rFont val="Calibri"/>
          </rPr>
          <t>OL 9 /etc/gshadow file must be owned by root.</t>
        </r>
      </text>
    </comment>
    <comment ref="X110" authorId="0" shapeId="0" xr:uid="{00000000-0006-0000-0700-000054000000}">
      <text>
        <r>
          <rPr>
            <sz val="11"/>
            <rFont val="Calibri"/>
          </rPr>
          <t>OL 9 /etc/gshadow- file must be owned by root.</t>
        </r>
      </text>
    </comment>
    <comment ref="Y110" authorId="0" shapeId="0" xr:uid="{00000000-0006-0000-0700-000055000000}">
      <text>
        <r>
          <rPr>
            <sz val="11"/>
            <rFont val="Calibri"/>
          </rPr>
          <t>OL 9 /etc/gshadow file must have mode 0000 or less permissive to prevent unauthorized access.</t>
        </r>
      </text>
    </comment>
    <comment ref="Z110" authorId="0" shapeId="0" xr:uid="{00000000-0006-0000-0700-000056000000}">
      <text>
        <r>
          <rPr>
            <sz val="11"/>
            <rFont val="Calibri"/>
          </rPr>
          <t>OL 9 /etc/gshadow- file must have mode 0000 or less permissive to prevent unauthorized access.</t>
        </r>
      </text>
    </comment>
    <comment ref="AA110" authorId="0" shapeId="0" xr:uid="{00000000-0006-0000-0700-000057000000}">
      <text>
        <r>
          <rPr>
            <sz val="11"/>
            <rFont val="Calibri"/>
          </rPr>
          <t>OL 9 /etc/passwd file must be group-owned by root.</t>
        </r>
      </text>
    </comment>
    <comment ref="AB110" authorId="0" shapeId="0" xr:uid="{00000000-0006-0000-0700-000058000000}">
      <text>
        <r>
          <rPr>
            <sz val="11"/>
            <rFont val="Calibri"/>
          </rPr>
          <t>OL 9 /etc/passwd- file must be group-owned by root.</t>
        </r>
      </text>
    </comment>
    <comment ref="AC110" authorId="0" shapeId="0" xr:uid="{00000000-0006-0000-0700-000059000000}">
      <text>
        <r>
          <rPr>
            <sz val="11"/>
            <rFont val="Calibri"/>
          </rPr>
          <t>OL 9 /etc/passwd file must be owned by root.</t>
        </r>
      </text>
    </comment>
    <comment ref="AD110" authorId="0" shapeId="0" xr:uid="{00000000-0006-0000-0700-00005A000000}">
      <text>
        <r>
          <rPr>
            <sz val="11"/>
            <rFont val="Calibri"/>
          </rPr>
          <t>OL 9 /etc/passwd- file must be owned by root.</t>
        </r>
      </text>
    </comment>
    <comment ref="AE110" authorId="0" shapeId="0" xr:uid="{00000000-0006-0000-0700-00005B000000}">
      <text>
        <r>
          <rPr>
            <sz val="11"/>
            <rFont val="Calibri"/>
          </rPr>
          <t>OL 9 /etc/passwd file must have mode 0644 or less permissive to prevent unauthorized access.</t>
        </r>
      </text>
    </comment>
    <comment ref="AF110" authorId="0" shapeId="0" xr:uid="{00000000-0006-0000-0700-00005C000000}">
      <text>
        <r>
          <rPr>
            <sz val="11"/>
            <rFont val="Calibri"/>
          </rPr>
          <t>OL 9 /etc/passwd- file must have mode 0644 or less permissive to prevent unauthorized access.</t>
        </r>
      </text>
    </comment>
    <comment ref="AG110" authorId="0" shapeId="0" xr:uid="{00000000-0006-0000-0700-00005D000000}">
      <text>
        <r>
          <rPr>
            <sz val="11"/>
            <rFont val="Calibri"/>
          </rPr>
          <t>OL 9 /etc/shadow file must be group-owned by root.</t>
        </r>
      </text>
    </comment>
    <comment ref="AH110" authorId="0" shapeId="0" xr:uid="{00000000-0006-0000-0700-00005E000000}">
      <text>
        <r>
          <rPr>
            <sz val="11"/>
            <rFont val="Calibri"/>
          </rPr>
          <t>OL 9 /etc/shadow- file must be group-owned by root.</t>
        </r>
      </text>
    </comment>
    <comment ref="AI110" authorId="0" shapeId="0" xr:uid="{00000000-0006-0000-0700-00005F000000}">
      <text>
        <r>
          <rPr>
            <sz val="11"/>
            <rFont val="Calibri"/>
          </rPr>
          <t>OL 9 /etc/shadow file must be owned by root.</t>
        </r>
      </text>
    </comment>
    <comment ref="AJ110" authorId="0" shapeId="0" xr:uid="{00000000-0006-0000-0700-000060000000}">
      <text>
        <r>
          <rPr>
            <sz val="11"/>
            <rFont val="Calibri"/>
          </rPr>
          <t>OL 9 /etc/shadow- file must be owned by root.</t>
        </r>
      </text>
    </comment>
    <comment ref="AK110" authorId="0" shapeId="0" xr:uid="{00000000-0006-0000-0700-000061000000}">
      <text>
        <r>
          <rPr>
            <sz val="11"/>
            <rFont val="Calibri"/>
          </rPr>
          <t>OL 9 /etc/shadow- file must have mode 0000 or less permissive to prevent unauthorized access.</t>
        </r>
      </text>
    </comment>
    <comment ref="AL110" authorId="0" shapeId="0" xr:uid="{00000000-0006-0000-0700-000062000000}">
      <text>
        <r>
          <rPr>
            <sz val="11"/>
            <rFont val="Calibri"/>
          </rPr>
          <t>OL 9 /etc/shadow file must have mode 0000 to prevent unauthorized access.</t>
        </r>
      </text>
    </comment>
    <comment ref="H111" authorId="0" shapeId="0" xr:uid="{00000000-0006-0000-0700-000063000000}">
      <text>
        <r>
          <rPr>
            <sz val="11"/>
            <rFont val="Calibri"/>
          </rPr>
          <t>OL 9 must enable FIPS mode.</t>
        </r>
      </text>
    </comment>
    <comment ref="I111" authorId="0" shapeId="0" xr:uid="{00000000-0006-0000-0700-000064000000}">
      <text>
        <r>
          <rPr>
            <sz val="11"/>
            <rFont val="Calibri"/>
          </rPr>
          <t>OL 9 must have the crypto-policies package installed.</t>
        </r>
      </text>
    </comment>
    <comment ref="J111" authorId="0" shapeId="0" xr:uid="{00000000-0006-0000-0700-000065000000}">
      <text>
        <r>
          <rPr>
            <sz val="11"/>
            <rFont val="Calibri"/>
          </rPr>
          <t>OL 9 must implement a FIPS 140-3 compliant systemwide cryptographic policy.</t>
        </r>
      </text>
    </comment>
    <comment ref="K111" authorId="0" shapeId="0" xr:uid="{00000000-0006-0000-0700-000066000000}">
      <text>
        <r>
          <rPr>
            <sz val="11"/>
            <rFont val="Calibri"/>
          </rPr>
          <t>OL 9 networked systems must have SSH installed.</t>
        </r>
      </text>
    </comment>
    <comment ref="L111" authorId="0" shapeId="0" xr:uid="{00000000-0006-0000-0700-000067000000}">
      <text>
        <r>
          <rPr>
            <sz val="11"/>
            <rFont val="Calibri"/>
          </rPr>
          <t>OL 9 networked systems must have and implement SSH to protect the confidentiality and integrity of transmitted and received information, as well as information during preparation for transmission.</t>
        </r>
      </text>
    </comment>
    <comment ref="M111" authorId="0" shapeId="0" xr:uid="{00000000-0006-0000-0700-000068000000}">
      <text>
        <r>
          <rPr>
            <sz val="11"/>
            <rFont val="Calibri"/>
          </rPr>
          <t>OL 9 SSH server must be configured to use only ciphers employing FIPS 140-3 validated cryptographic hash algorithms to protect the confidentiality of SSH server connections.</t>
        </r>
      </text>
    </comment>
    <comment ref="N111" authorId="0" shapeId="0" xr:uid="{00000000-0006-0000-0700-000069000000}">
      <text>
        <r>
          <rPr>
            <sz val="11"/>
            <rFont val="Calibri"/>
          </rPr>
          <t>OL 9 SSH server must be configured to use only Message Authentication Codes (MACs) employing FIPS 140-3 validated cryptographic hash algorithms to protect the confidentiality of SSH server connections.</t>
        </r>
      </text>
    </comment>
    <comment ref="O111" authorId="0" shapeId="0" xr:uid="{00000000-0006-0000-0700-00006A000000}">
      <text>
        <r>
          <rPr>
            <sz val="11"/>
            <rFont val="Calibri"/>
          </rPr>
          <t>OL 9 must have the openssh-clients package installed.</t>
        </r>
      </text>
    </comment>
    <comment ref="P111" authorId="0" shapeId="0" xr:uid="{00000000-0006-0000-0700-00006B000000}">
      <text>
        <r>
          <rPr>
            <sz val="11"/>
            <rFont val="Calibri"/>
          </rPr>
          <t>OL 9 SSH client must be configured to use only DOD-approved encryption ciphers employing FIPS 140-3 validated cryptographic hash algorithms to protect the confidentiality of SSH client connections.</t>
        </r>
      </text>
    </comment>
    <comment ref="Q111" authorId="0" shapeId="0" xr:uid="{00000000-0006-0000-0700-00006C000000}">
      <text>
        <r>
          <rPr>
            <sz val="11"/>
            <rFont val="Calibri"/>
          </rPr>
          <t>OL 9 SSH client must be configured to use only DOD-approved Message Authentication Codes (MACs) employing FIPS 140-3 validated cryptographic hash algorithms to protect the confidentiality of SSH client connections.</t>
        </r>
      </text>
    </comment>
    <comment ref="R111" authorId="0" shapeId="0" xr:uid="{00000000-0006-0000-0700-00006D000000}">
      <text>
        <r>
          <rPr>
            <sz val="11"/>
            <rFont val="Calibri"/>
          </rPr>
          <t>OL 9 must use a file integrity tool that is configured to use FIPS 140-3-approved cryptographic hashes for validating file contents and directories.</t>
        </r>
      </text>
    </comment>
    <comment ref="S111" authorId="0" shapeId="0" xr:uid="{00000000-0006-0000-0700-00006E000000}">
      <text>
        <r>
          <rPr>
            <sz val="11"/>
            <rFont val="Calibri"/>
          </rPr>
          <t>OL 9 must enable the hardware random number generator entropy gatherer service.</t>
        </r>
      </text>
    </comment>
    <comment ref="T111" authorId="0" shapeId="0" xr:uid="{00000000-0006-0000-0700-00006F000000}">
      <text>
        <r>
          <rPr>
            <sz val="11"/>
            <rFont val="Calibri"/>
          </rPr>
          <t>OL 9 must have the rng-tools package installed.</t>
        </r>
      </text>
    </comment>
    <comment ref="U111" authorId="0" shapeId="0" xr:uid="{00000000-0006-0000-0700-000070000000}">
      <text>
        <r>
          <rPr>
            <sz val="11"/>
            <rFont val="Calibri"/>
          </rPr>
          <t>OL 9 must have the libreswan package installed.</t>
        </r>
      </text>
    </comment>
    <comment ref="V111" authorId="0" shapeId="0" xr:uid="{00000000-0006-0000-0700-000071000000}">
      <text>
        <r>
          <rPr>
            <sz val="11"/>
            <rFont val="Calibri"/>
          </rPr>
          <t>OL 9 pam_unix.so module must be configured in the password-auth file to use a FIPS 140-3 approved cryptographic hashing algorithm for system authentication.</t>
        </r>
      </text>
    </comment>
    <comment ref="W111" authorId="0" shapeId="0" xr:uid="{00000000-0006-0000-0700-000072000000}">
      <text>
        <r>
          <rPr>
            <sz val="11"/>
            <rFont val="Calibri"/>
          </rPr>
          <t>OL 9 must employ FIPS 140-3 approved cryptographic hashing algorithms for all stored passwords.</t>
        </r>
      </text>
    </comment>
    <comment ref="X111" authorId="0" shapeId="0" xr:uid="{00000000-0006-0000-0700-000073000000}">
      <text>
        <r>
          <rPr>
            <sz val="11"/>
            <rFont val="Calibri"/>
          </rPr>
          <t>OL 9 must force a frequent session key renegotiation for SSH connections to the server.</t>
        </r>
      </text>
    </comment>
    <comment ref="Y111" authorId="0" shapeId="0" xr:uid="{00000000-0006-0000-0700-000074000000}">
      <text>
        <r>
          <rPr>
            <sz val="11"/>
            <rFont val="Calibri"/>
          </rPr>
          <t>OL 9 must be configured so that all network connections associated with SSH traffic terminate after becoming unresponsive.</t>
        </r>
      </text>
    </comment>
    <comment ref="Z111" authorId="0" shapeId="0" xr:uid="{00000000-0006-0000-0700-000075000000}">
      <text>
        <r>
          <rPr>
            <sz val="11"/>
            <rFont val="Calibri"/>
          </rPr>
          <t>OL 9 must be configured so that all network connections associated with SSH traffic are terminated after 10 minutes of becoming unresponsive.</t>
        </r>
      </text>
    </comment>
    <comment ref="AA111" authorId="0" shapeId="0" xr:uid="{00000000-0006-0000-0700-000076000000}">
      <text>
        <r>
          <rPr>
            <sz val="11"/>
            <rFont val="Calibri"/>
          </rPr>
          <t>OL 9 SSH daemon must not allow compression or must only allow compression after successful authentication.</t>
        </r>
      </text>
    </comment>
    <comment ref="AB111" authorId="0" shapeId="0" xr:uid="{00000000-0006-0000-0700-000077000000}">
      <text>
        <r>
          <rPr>
            <sz val="11"/>
            <rFont val="Calibri"/>
          </rPr>
          <t>OL 9 must implement DOD-approved encryption in the bind package.</t>
        </r>
      </text>
    </comment>
    <comment ref="AC111" authorId="0" shapeId="0" xr:uid="{00000000-0006-0000-0700-000078000000}">
      <text>
        <r>
          <rPr>
            <sz val="11"/>
            <rFont val="Calibri"/>
          </rPr>
          <t>OL 9 must configure a DNS processing mode set be Network Manager.</t>
        </r>
      </text>
    </comment>
    <comment ref="AD111" authorId="0" shapeId="0" xr:uid="{00000000-0006-0000-0700-000079000000}">
      <text>
        <r>
          <rPr>
            <sz val="11"/>
            <rFont val="Calibri"/>
          </rPr>
          <t>OL 9 systems using Domain Name Servers (DNS) resolution must have at least two name servers configured.</t>
        </r>
      </text>
    </comment>
    <comment ref="H115" authorId="0" shapeId="0" xr:uid="{00000000-0006-0000-0700-00007A000000}">
      <text>
        <r>
          <rPr>
            <sz val="11"/>
            <rFont val="Calibri"/>
          </rPr>
          <t>OL 9 must have the Advanced Intrusion Detection Environment (AIDE) package installed.</t>
        </r>
      </text>
    </comment>
    <comment ref="I115" authorId="0" shapeId="0" xr:uid="{00000000-0006-0000-0700-00007B000000}">
      <text>
        <r>
          <rPr>
            <sz val="11"/>
            <rFont val="Calibri"/>
          </rPr>
          <t>OL 9 must be configured so that the file integrity tool verifies Access Control Lists (ACLs).</t>
        </r>
      </text>
    </comment>
    <comment ref="J115" authorId="0" shapeId="0" xr:uid="{00000000-0006-0000-0700-00007C000000}">
      <text>
        <r>
          <rPr>
            <sz val="11"/>
            <rFont val="Calibri"/>
          </rPr>
          <t>OL 9 must be configured so that the file integrity tool verifies extended attributes.</t>
        </r>
      </text>
    </comment>
    <comment ref="K115" authorId="0" shapeId="0" xr:uid="{00000000-0006-0000-0700-00007D000000}">
      <text>
        <r>
          <rPr>
            <sz val="11"/>
            <rFont val="Calibri"/>
          </rPr>
          <t>OL 9 must check the GPG signature of locally installed software packages before installation.</t>
        </r>
      </text>
    </comment>
    <comment ref="L115" authorId="0" shapeId="0" xr:uid="{00000000-0006-0000-0700-00007E000000}">
      <text>
        <r>
          <rPr>
            <sz val="11"/>
            <rFont val="Calibri"/>
          </rPr>
          <t>OL 9 must check the GPG signature of software packages originating from external software repositories before installation.</t>
        </r>
      </text>
    </comment>
    <comment ref="M115" authorId="0" shapeId="0" xr:uid="{00000000-0006-0000-0700-00007F000000}">
      <text>
        <r>
          <rPr>
            <sz val="11"/>
            <rFont val="Calibri"/>
          </rPr>
          <t>OL 9 must have GPG signature verification enabled for all software repositories.</t>
        </r>
      </text>
    </comment>
    <comment ref="H134" authorId="0" shapeId="0" xr:uid="{00000000-0006-0000-0700-000080000000}">
      <text>
        <r>
          <rPr>
            <sz val="11"/>
            <rFont val="Calibri"/>
          </rPr>
          <t>OL 9 must be configured so that the firewall employs a deny-all, allow-by-exception policy for allowing connections to other systems.</t>
        </r>
      </text>
    </comment>
    <comment ref="H142" authorId="0" shapeId="0" xr:uid="{00000000-0006-0000-0700-000081000000}">
      <text>
        <r>
          <rPr>
            <sz val="11"/>
            <rFont val="Calibri"/>
          </rPr>
          <t>OL 9 must be configured so that a separate file system must be used for user home directories (such as /home or an equivalent).</t>
        </r>
      </text>
    </comment>
    <comment ref="I142" authorId="0" shapeId="0" xr:uid="{00000000-0006-0000-0700-000082000000}">
      <text>
        <r>
          <rPr>
            <sz val="11"/>
            <rFont val="Calibri"/>
          </rPr>
          <t>OL 9 must use a separate file system for /tmp.</t>
        </r>
      </text>
    </comment>
    <comment ref="J142" authorId="0" shapeId="0" xr:uid="{00000000-0006-0000-0700-000083000000}">
      <text>
        <r>
          <rPr>
            <sz val="11"/>
            <rFont val="Calibri"/>
          </rPr>
          <t>OL 9 must use a separate file system for /var.</t>
        </r>
      </text>
    </comment>
    <comment ref="K142" authorId="0" shapeId="0" xr:uid="{00000000-0006-0000-0700-000084000000}">
      <text>
        <r>
          <rPr>
            <sz val="11"/>
            <rFont val="Calibri"/>
          </rPr>
          <t>OL 9 must use a separate file system for /var/log.</t>
        </r>
      </text>
    </comment>
    <comment ref="L142" authorId="0" shapeId="0" xr:uid="{00000000-0006-0000-0700-000085000000}">
      <text>
        <r>
          <rPr>
            <sz val="11"/>
            <rFont val="Calibri"/>
          </rPr>
          <t>OL 9 must use a separate file system for /var/tmp.</t>
        </r>
      </text>
    </comment>
    <comment ref="M142" authorId="0" shapeId="0" xr:uid="{00000000-0006-0000-0700-000086000000}">
      <text>
        <r>
          <rPr>
            <sz val="11"/>
            <rFont val="Calibri"/>
          </rPr>
          <t>OL 9 must be configured so that the graphical display manager is not the default target unless approved.</t>
        </r>
      </text>
    </comment>
    <comment ref="N142" authorId="0" shapeId="0" xr:uid="{00000000-0006-0000-0700-000087000000}">
      <text>
        <r>
          <rPr>
            <sz val="11"/>
            <rFont val="Calibri"/>
          </rPr>
          <t>OL 9 must require authentication to access emergency mode.</t>
        </r>
      </text>
    </comment>
    <comment ref="O142" authorId="0" shapeId="0" xr:uid="{00000000-0006-0000-0700-000088000000}">
      <text>
        <r>
          <rPr>
            <sz val="11"/>
            <rFont val="Calibri"/>
          </rPr>
          <t>OL 9 must require authentication to access single-user mode.</t>
        </r>
      </text>
    </comment>
    <comment ref="P142" authorId="0" shapeId="0" xr:uid="{00000000-0006-0000-0700-000089000000}">
      <text>
        <r>
          <rPr>
            <sz val="11"/>
            <rFont val="Calibri"/>
          </rPr>
          <t>OL 9 must be configured to disable the Asynchronous Transfer Mode (ATM) kernel module.</t>
        </r>
      </text>
    </comment>
    <comment ref="Q142" authorId="0" shapeId="0" xr:uid="{00000000-0006-0000-0700-00008A000000}">
      <text>
        <r>
          <rPr>
            <sz val="11"/>
            <rFont val="Calibri"/>
          </rPr>
          <t>OL 9 must be configured to disable the Controller Area Network (CAN) kernel module.</t>
        </r>
      </text>
    </comment>
    <comment ref="R142" authorId="0" shapeId="0" xr:uid="{00000000-0006-0000-0700-00008B000000}">
      <text>
        <r>
          <rPr>
            <sz val="11"/>
            <rFont val="Calibri"/>
          </rPr>
          <t>OL 9 must be configured to disable the FireWire kernel module.</t>
        </r>
      </text>
    </comment>
    <comment ref="S142" authorId="0" shapeId="0" xr:uid="{00000000-0006-0000-0700-00008C000000}">
      <text>
        <r>
          <rPr>
            <sz val="11"/>
            <rFont val="Calibri"/>
          </rPr>
          <t>OL 9 must disable the Stream Control Transmission Protocol (SCTP) kernel module.</t>
        </r>
      </text>
    </comment>
    <comment ref="T142" authorId="0" shapeId="0" xr:uid="{00000000-0006-0000-0700-00008D000000}">
      <text>
        <r>
          <rPr>
            <sz val="11"/>
            <rFont val="Calibri"/>
          </rPr>
          <t>OL 9 must disable the Transparent Inter Process Communication (TIPC) kernel module.</t>
        </r>
      </text>
    </comment>
    <comment ref="U142" authorId="0" shapeId="0" xr:uid="{00000000-0006-0000-0700-00008E000000}">
      <text>
        <r>
          <rPr>
            <sz val="11"/>
            <rFont val="Calibri"/>
          </rPr>
          <t>OL 9 must disable mounting of cramfs.</t>
        </r>
      </text>
    </comment>
    <comment ref="V142" authorId="0" shapeId="0" xr:uid="{00000000-0006-0000-0700-00008F000000}">
      <text>
        <r>
          <rPr>
            <sz val="11"/>
            <rFont val="Calibri"/>
          </rPr>
          <t>OL 9 Bluetooth must be disabled.</t>
        </r>
      </text>
    </comment>
    <comment ref="W142" authorId="0" shapeId="0" xr:uid="{00000000-0006-0000-0700-000090000000}">
      <text>
        <r>
          <rPr>
            <sz val="11"/>
            <rFont val="Calibri"/>
          </rPr>
          <t>OL 9 must be configured to disable USB mass storage.</t>
        </r>
      </text>
    </comment>
    <comment ref="X142" authorId="0" shapeId="0" xr:uid="{00000000-0006-0000-0700-000091000000}">
      <text>
        <r>
          <rPr>
            <sz val="11"/>
            <rFont val="Calibri"/>
          </rPr>
          <t>OL 9 must require a unique superuser</t>
        </r>
        <r>
          <rPr>
            <sz val="11"/>
            <color rgb="FF000000"/>
            <rFont val="Calibri"/>
          </rPr>
          <t>'</t>
        </r>
        <r>
          <rPr>
            <sz val="11"/>
            <color rgb="FF000000"/>
            <rFont val="Calibri"/>
          </rPr>
          <t>s name upon booting into single-user and maintenance modes.</t>
        </r>
      </text>
    </comment>
    <comment ref="Y142" authorId="0" shapeId="0" xr:uid="{00000000-0006-0000-0700-000092000000}">
      <text>
        <r>
          <rPr>
            <sz val="11"/>
            <rFont val="Calibri"/>
          </rPr>
          <t>OL 9 must use a Linux Security Module configured to enforce limits on system services.</t>
        </r>
      </text>
    </comment>
    <comment ref="Z142" authorId="0" shapeId="0" xr:uid="{00000000-0006-0000-0700-000093000000}">
      <text>
        <r>
          <rPr>
            <sz val="11"/>
            <rFont val="Calibri"/>
          </rPr>
          <t>OL 9 must enable the SELinux targeted policy.</t>
        </r>
      </text>
    </comment>
    <comment ref="AA142" authorId="0" shapeId="0" xr:uid="{00000000-0006-0000-0700-000094000000}">
      <text>
        <r>
          <rPr>
            <sz val="11"/>
            <rFont val="Calibri"/>
          </rPr>
          <t>OL 9 must display the Standard Mandatory DOD Notice and Consent Banner before granting local or remote access to the system via a command line user logon.</t>
        </r>
      </text>
    </comment>
    <comment ref="AB142" authorId="0" shapeId="0" xr:uid="{00000000-0006-0000-0700-000095000000}">
      <text>
        <r>
          <rPr>
            <sz val="11"/>
            <rFont val="Calibri"/>
          </rPr>
          <t>OL 9 must not have the nfs-utils package installed.</t>
        </r>
      </text>
    </comment>
    <comment ref="AC142" authorId="0" shapeId="0" xr:uid="{00000000-0006-0000-0700-000096000000}">
      <text>
        <r>
          <rPr>
            <sz val="11"/>
            <rFont val="Calibri"/>
          </rPr>
          <t>OL 9 must not install packages from the Extra Packages for Enterprise Linux (EPEL) repository.</t>
        </r>
      </text>
    </comment>
    <comment ref="AD142" authorId="0" shapeId="0" xr:uid="{00000000-0006-0000-0700-000097000000}">
      <text>
        <r>
          <rPr>
            <sz val="11"/>
            <rFont val="Calibri"/>
          </rPr>
          <t>OL 9 must not have the telnet-server package installed.</t>
        </r>
      </text>
    </comment>
    <comment ref="AE142" authorId="0" shapeId="0" xr:uid="{00000000-0006-0000-0700-000098000000}">
      <text>
        <r>
          <rPr>
            <sz val="11"/>
            <rFont val="Calibri"/>
          </rPr>
          <t>OL 9 must not have the gssproxy package installed.</t>
        </r>
      </text>
    </comment>
    <comment ref="AF142" authorId="0" shapeId="0" xr:uid="{00000000-0006-0000-0700-000099000000}">
      <text>
        <r>
          <rPr>
            <sz val="11"/>
            <rFont val="Calibri"/>
          </rPr>
          <t>OL 9 must not have the iprutils package installed.</t>
        </r>
      </text>
    </comment>
    <comment ref="AG142" authorId="0" shapeId="0" xr:uid="{00000000-0006-0000-0700-00009A000000}">
      <text>
        <r>
          <rPr>
            <sz val="11"/>
            <rFont val="Calibri"/>
          </rPr>
          <t>OL 9 must not have the tuned package installed.</t>
        </r>
      </text>
    </comment>
    <comment ref="AH142" authorId="0" shapeId="0" xr:uid="{00000000-0006-0000-0700-00009B000000}">
      <text>
        <r>
          <rPr>
            <sz val="11"/>
            <rFont val="Calibri"/>
          </rPr>
          <t>OL 9 must not have a File Transfer Protocol (FTP) server package installed.</t>
        </r>
      </text>
    </comment>
    <comment ref="AI142" authorId="0" shapeId="0" xr:uid="{00000000-0006-0000-0700-00009C000000}">
      <text>
        <r>
          <rPr>
            <sz val="11"/>
            <rFont val="Calibri"/>
          </rPr>
          <t>OL 9 must not have a Trivial File Transfer Protocol (TFTP) server package installed.</t>
        </r>
      </text>
    </comment>
    <comment ref="AJ142" authorId="0" shapeId="0" xr:uid="{00000000-0006-0000-0700-00009D000000}">
      <text>
        <r>
          <rPr>
            <sz val="11"/>
            <rFont val="Calibri"/>
          </rPr>
          <t>OL 9 must have the firewalld package installed.</t>
        </r>
      </text>
    </comment>
    <comment ref="AK142" authorId="0" shapeId="0" xr:uid="{00000000-0006-0000-0700-00009E000000}">
      <text>
        <r>
          <rPr>
            <sz val="11"/>
            <rFont val="Calibri"/>
          </rPr>
          <t>OL 9 must be configured so that the firewalld service is active.</t>
        </r>
      </text>
    </comment>
    <comment ref="AL142" authorId="0" shapeId="0" xr:uid="{00000000-0006-0000-0700-00009F000000}">
      <text>
        <r>
          <rPr>
            <sz val="11"/>
            <rFont val="Calibri"/>
          </rPr>
          <t>OL 9 must be configured so that the firewall employs a deny-all, allow-by-exception policy for allowing connections to other systems.</t>
        </r>
      </text>
    </comment>
    <comment ref="AM142" authorId="0" shapeId="0" xr:uid="{00000000-0006-0000-0700-0000A0000000}">
      <text>
        <r>
          <rPr>
            <sz val="11"/>
            <rFont val="Calibri"/>
          </rPr>
          <t>OL 9 must display the Standard Mandatory DOD Notice and Consent Banner before granting local or remote access to the system via a SSH logon.</t>
        </r>
      </text>
    </comment>
    <comment ref="AN142" authorId="0" shapeId="0" xr:uid="{00000000-0006-0000-0700-0000A1000000}">
      <text>
        <r>
          <rPr>
            <sz val="11"/>
            <rFont val="Calibri"/>
          </rPr>
          <t>OL 9 must have the s-nail package installed.</t>
        </r>
      </text>
    </comment>
    <comment ref="AO142" authorId="0" shapeId="0" xr:uid="{00000000-0006-0000-0700-0000A2000000}">
      <text>
        <r>
          <rPr>
            <sz val="11"/>
            <rFont val="Calibri"/>
          </rPr>
          <t>OL 9 must have the chrony package installed.</t>
        </r>
      </text>
    </comment>
    <comment ref="AP142" authorId="0" shapeId="0" xr:uid="{00000000-0006-0000-0700-0000A3000000}">
      <text>
        <r>
          <rPr>
            <sz val="11"/>
            <rFont val="Calibri"/>
          </rPr>
          <t>OL 9 must have the USBGuard package installed.</t>
        </r>
      </text>
    </comment>
    <comment ref="AQ142" authorId="0" shapeId="0" xr:uid="{00000000-0006-0000-0700-0000A4000000}">
      <text>
        <r>
          <rPr>
            <sz val="11"/>
            <rFont val="Calibri"/>
          </rPr>
          <t>OL 9 must enable the USBGuard package.</t>
        </r>
      </text>
    </comment>
    <comment ref="AR142" authorId="0" shapeId="0" xr:uid="{00000000-0006-0000-0700-0000A5000000}">
      <text>
        <r>
          <rPr>
            <sz val="11"/>
            <rFont val="Calibri"/>
          </rPr>
          <t>OL 9 must have the fapolicy module installed.</t>
        </r>
      </text>
    </comment>
    <comment ref="AS142" authorId="0" shapeId="0" xr:uid="{00000000-0006-0000-0700-0000A6000000}">
      <text>
        <r>
          <rPr>
            <sz val="11"/>
            <rFont val="Calibri"/>
          </rPr>
          <t>OL 9 must enable the fapolicy module.</t>
        </r>
      </text>
    </comment>
    <comment ref="AT142" authorId="0" shapeId="0" xr:uid="{00000000-0006-0000-0700-0000A7000000}">
      <text>
        <r>
          <rPr>
            <sz val="11"/>
            <rFont val="Calibri"/>
          </rPr>
          <t>OL 9 must remove all software components after updated versions have been installed.</t>
        </r>
      </text>
    </comment>
    <comment ref="AU142" authorId="0" shapeId="0" xr:uid="{00000000-0006-0000-0700-0000A8000000}">
      <text>
        <r>
          <rPr>
            <sz val="11"/>
            <rFont val="Calibri"/>
          </rPr>
          <t>OL 9 must check the GPG signature of locally installed software packages before installation.</t>
        </r>
      </text>
    </comment>
    <comment ref="H143" authorId="0" shapeId="0" xr:uid="{00000000-0006-0000-0700-0000A9000000}">
      <text>
        <r>
          <rPr>
            <sz val="11"/>
            <rFont val="Calibri"/>
          </rPr>
          <t>OL 9 must be a vendor supported release.</t>
        </r>
      </text>
    </comment>
    <comment ref="I143" authorId="0" shapeId="0" xr:uid="{00000000-0006-0000-0700-0000AA000000}">
      <text>
        <r>
          <rPr>
            <sz val="11"/>
            <rFont val="Calibri"/>
          </rPr>
          <t>OL 9 vendor packaged system security patches and updates must be installed and up to date.</t>
        </r>
      </text>
    </comment>
    <comment ref="J143" authorId="0" shapeId="0" xr:uid="{00000000-0006-0000-0700-0000AB000000}">
      <text>
        <r>
          <rPr>
            <sz val="11"/>
            <rFont val="Calibri"/>
          </rPr>
          <t>OL 9 must have policycoreutils package installed.</t>
        </r>
      </text>
    </comment>
    <comment ref="K143" authorId="0" shapeId="0" xr:uid="{00000000-0006-0000-0700-0000AC000000}">
      <text>
        <r>
          <rPr>
            <sz val="11"/>
            <rFont val="Calibri"/>
          </rPr>
          <t>OL 9 policycoreutils-python-utils package must be installed.</t>
        </r>
      </text>
    </comment>
    <comment ref="L143" authorId="0" shapeId="0" xr:uid="{00000000-0006-0000-0700-0000AD000000}">
      <text>
        <r>
          <rPr>
            <sz val="11"/>
            <rFont val="Calibri"/>
          </rPr>
          <t>OL 9 must have the audispd-plugins package installed.</t>
        </r>
      </text>
    </comment>
    <comment ref="H145" authorId="0" shapeId="0" xr:uid="{00000000-0006-0000-0700-0000AE000000}">
      <text>
        <r>
          <rPr>
            <sz val="11"/>
            <rFont val="Calibri"/>
          </rPr>
          <t>The OL 9 operating system must implement cryptographic mechanisms to prevent unauthorized modification of all information at rest.</t>
        </r>
      </text>
    </comment>
    <comment ref="I145" authorId="0" shapeId="0" xr:uid="{00000000-0006-0000-0700-0000AF000000}">
      <text>
        <r>
          <rPr>
            <sz val="11"/>
            <rFont val="Calibri"/>
          </rPr>
          <t>OL 9 must use a separate file system for the system audit data path.</t>
        </r>
      </text>
    </comment>
    <comment ref="J145" authorId="0" shapeId="0" xr:uid="{00000000-0006-0000-0700-0000B0000000}">
      <text>
        <r>
          <rPr>
            <sz val="11"/>
            <rFont val="Calibri"/>
          </rPr>
          <t>OL 9 must not have a graphical display manager installed unless approved.</t>
        </r>
      </text>
    </comment>
    <comment ref="K145" authorId="0" shapeId="0" xr:uid="{00000000-0006-0000-0700-0000B1000000}">
      <text>
        <r>
          <rPr>
            <sz val="11"/>
            <rFont val="Calibri"/>
          </rPr>
          <t>OL 9 must not have the sendmail package installed.</t>
        </r>
      </text>
    </comment>
    <comment ref="L145" authorId="0" shapeId="0" xr:uid="{00000000-0006-0000-0700-0000B2000000}">
      <text>
        <r>
          <rPr>
            <sz val="11"/>
            <rFont val="Calibri"/>
          </rPr>
          <t>OL 9 must be configured to prohibit or restrict the use of functions, ports, protocols, and/or services, as defined in the Ports, Protocols, and Services Management (PPSM) Category Assignments List (CAL) and vulnerability assessments.</t>
        </r>
      </text>
    </comment>
    <comment ref="M145" authorId="0" shapeId="0" xr:uid="{00000000-0006-0000-0700-0000B3000000}">
      <text>
        <r>
          <rPr>
            <sz val="11"/>
            <rFont val="Calibri"/>
          </rPr>
          <t>OL 9 must control remote access methods.</t>
        </r>
      </text>
    </comment>
    <comment ref="N145" authorId="0" shapeId="0" xr:uid="{00000000-0006-0000-0700-0000B4000000}">
      <text>
        <r>
          <rPr>
            <sz val="11"/>
            <rFont val="Calibri"/>
          </rPr>
          <t>OL 9 must have the sudo package installed.</t>
        </r>
      </text>
    </comment>
    <comment ref="O145" authorId="0" shapeId="0" xr:uid="{00000000-0006-0000-0700-0000B5000000}">
      <text>
        <r>
          <rPr>
            <sz val="11"/>
            <rFont val="Calibri"/>
          </rPr>
          <t>OL 9 must not allow the cryptographic policy to be overridden.</t>
        </r>
      </text>
    </comment>
    <comment ref="P145" authorId="0" shapeId="0" xr:uid="{00000000-0006-0000-0700-0000B6000000}">
      <text>
        <r>
          <rPr>
            <sz val="11"/>
            <rFont val="Calibri"/>
          </rPr>
          <t>OL 9 must be configured so that the cryptographic hashes of system files match vendor values.</t>
        </r>
      </text>
    </comment>
    <comment ref="Q145" authorId="0" shapeId="0" xr:uid="{00000000-0006-0000-0700-0000B7000000}">
      <text>
        <r>
          <rPr>
            <sz val="11"/>
            <rFont val="Calibri"/>
          </rPr>
          <t>OL 9 must routinely check the baseline configuration for unauthorized changes and notify the system administrator (SA) when anomalies in the operation of any security functions are discovered.</t>
        </r>
      </text>
    </comment>
    <comment ref="R145" authorId="0" shapeId="0" xr:uid="{00000000-0006-0000-0700-0000B8000000}">
      <text>
        <r>
          <rPr>
            <sz val="11"/>
            <rFont val="Calibri"/>
          </rPr>
          <t>OL 9 must enable the chronyd service.</t>
        </r>
      </text>
    </comment>
    <comment ref="S145" authorId="0" shapeId="0" xr:uid="{00000000-0006-0000-0700-0000B9000000}">
      <text>
        <r>
          <rPr>
            <sz val="11"/>
            <rFont val="Calibri"/>
          </rPr>
          <t>OL 9 must have the rsyslog package installed.</t>
        </r>
      </text>
    </comment>
    <comment ref="T145" authorId="0" shapeId="0" xr:uid="{00000000-0006-0000-0700-0000BA000000}">
      <text>
        <r>
          <rPr>
            <sz val="11"/>
            <rFont val="Calibri"/>
          </rPr>
          <t>OL 9 must be configured so that the rsyslog service is active.</t>
        </r>
      </text>
    </comment>
    <comment ref="U145" authorId="0" shapeId="0" xr:uid="{00000000-0006-0000-0700-0000BB000000}">
      <text>
        <r>
          <rPr>
            <sz val="11"/>
            <rFont val="Calibri"/>
          </rPr>
          <t>OL 9 must have the packages required for encrypting offloaded audit logs installed.</t>
        </r>
      </text>
    </comment>
    <comment ref="V145" authorId="0" shapeId="0" xr:uid="{00000000-0006-0000-0700-0000BC000000}">
      <text>
        <r>
          <rPr>
            <sz val="11"/>
            <rFont val="Calibri"/>
          </rPr>
          <t>OL 9 must have the nss-tools package installed.</t>
        </r>
      </text>
    </comment>
    <comment ref="W145" authorId="0" shapeId="0" xr:uid="{00000000-0006-0000-0700-0000BD000000}">
      <text>
        <r>
          <rPr>
            <sz val="11"/>
            <rFont val="Calibri"/>
          </rPr>
          <t>OL 9 must have the gnutls-utils package installed.</t>
        </r>
      </text>
    </comment>
    <comment ref="X145" authorId="0" shapeId="0" xr:uid="{00000000-0006-0000-0700-0000BE000000}">
      <text>
        <r>
          <rPr>
            <sz val="11"/>
            <rFont val="Calibri"/>
          </rPr>
          <t>OL 9 must have the audit package installed.</t>
        </r>
      </text>
    </comment>
    <comment ref="Y145" authorId="0" shapeId="0" xr:uid="{00000000-0006-0000-0700-0000BF000000}">
      <text>
        <r>
          <rPr>
            <sz val="11"/>
            <rFont val="Calibri"/>
          </rPr>
          <t>OL 9 audit service must be enabled.</t>
        </r>
      </text>
    </comment>
    <comment ref="Z145" authorId="0" shapeId="0" xr:uid="{00000000-0006-0000-0700-0000C0000000}">
      <text>
        <r>
          <rPr>
            <sz val="11"/>
            <rFont val="Calibri"/>
          </rPr>
          <t>OL 9 must ensure cryptographic verification of vendor software packages.</t>
        </r>
      </text>
    </comment>
    <comment ref="AA145" authorId="0" shapeId="0" xr:uid="{00000000-0006-0000-0700-0000C1000000}">
      <text>
        <r>
          <rPr>
            <sz val="11"/>
            <rFont val="Calibri"/>
          </rPr>
          <t>OL 9 must generate audit records for all account creations, modifications, disabling, and termination events that affect /etc/sudoers.</t>
        </r>
      </text>
    </comment>
    <comment ref="AB145" authorId="0" shapeId="0" xr:uid="{00000000-0006-0000-0700-0000C2000000}">
      <text>
        <r>
          <rPr>
            <sz val="11"/>
            <rFont val="Calibri"/>
          </rPr>
          <t>OL 9 must generate audit records for all account creations, modifications, disabling, and termination events that affect /etc/sudoers.d/ directory.</t>
        </r>
      </text>
    </comment>
    <comment ref="AC145" authorId="0" shapeId="0" xr:uid="{00000000-0006-0000-0700-0000C3000000}">
      <text>
        <r>
          <rPr>
            <sz val="11"/>
            <rFont val="Calibri"/>
          </rPr>
          <t>OL 9 must generate audit records for all account creations, modifications, disabling, and termination events that affect /etc/group.</t>
        </r>
      </text>
    </comment>
    <comment ref="AD145" authorId="0" shapeId="0" xr:uid="{00000000-0006-0000-0700-0000C4000000}">
      <text>
        <r>
          <rPr>
            <sz val="11"/>
            <rFont val="Calibri"/>
          </rPr>
          <t>OL 9 must generate audit records for all account creations, modifications, disabling, and termination events that affect /etc/gshadow.</t>
        </r>
      </text>
    </comment>
    <comment ref="AE145" authorId="0" shapeId="0" xr:uid="{00000000-0006-0000-0700-0000C5000000}">
      <text>
        <r>
          <rPr>
            <sz val="11"/>
            <rFont val="Calibri"/>
          </rPr>
          <t>OL 9 must generate audit records for all account creations, modifications, disabling, and termination events that affect /etc/opasswd.</t>
        </r>
      </text>
    </comment>
    <comment ref="AF145" authorId="0" shapeId="0" xr:uid="{00000000-0006-0000-0700-0000C6000000}">
      <text>
        <r>
          <rPr>
            <sz val="11"/>
            <rFont val="Calibri"/>
          </rPr>
          <t>OL 9 must generate audit records for all account creations, modifications, disabling, and termination events that affect /etc/passwd.</t>
        </r>
      </text>
    </comment>
    <comment ref="AG145" authorId="0" shapeId="0" xr:uid="{00000000-0006-0000-0700-0000C7000000}">
      <text>
        <r>
          <rPr>
            <sz val="11"/>
            <rFont val="Calibri"/>
          </rPr>
          <t>OL 9 must generate audit records for all account creations, modifications, disabling, and termination events that affect /etc/shadow.</t>
        </r>
      </text>
    </comment>
    <comment ref="AH145" authorId="0" shapeId="0" xr:uid="{00000000-0006-0000-0700-0000C8000000}">
      <text>
        <r>
          <rPr>
            <sz val="11"/>
            <rFont val="Calibri"/>
          </rPr>
          <t>OL 9 must audit all uses of the unix_update command.</t>
        </r>
      </text>
    </comment>
    <comment ref="AI145" authorId="0" shapeId="0" xr:uid="{00000000-0006-0000-0700-0000C9000000}">
      <text>
        <r>
          <rPr>
            <sz val="11"/>
            <rFont val="Calibri"/>
          </rPr>
          <t>OL 9 must audit all uses of the su command.</t>
        </r>
      </text>
    </comment>
    <comment ref="AJ145" authorId="0" shapeId="0" xr:uid="{00000000-0006-0000-0700-0000CA000000}">
      <text>
        <r>
          <rPr>
            <sz val="11"/>
            <rFont val="Calibri"/>
          </rPr>
          <t>OL 9 must audit all uses of the setxattr, fsetxattr, lsetxattr, removexattr, fremovexattr, and lremovexattr system calls.</t>
        </r>
      </text>
    </comment>
    <comment ref="AK145" authorId="0" shapeId="0" xr:uid="{00000000-0006-0000-0700-0000CB000000}">
      <text>
        <r>
          <rPr>
            <sz val="11"/>
            <rFont val="Calibri"/>
          </rPr>
          <t>OL 9 must audit all uses of the chage command.</t>
        </r>
      </text>
    </comment>
    <comment ref="AL145" authorId="0" shapeId="0" xr:uid="{00000000-0006-0000-0700-0000CC000000}">
      <text>
        <r>
          <rPr>
            <sz val="11"/>
            <rFont val="Calibri"/>
          </rPr>
          <t>OL 9 must audit all uses of the chcon command.</t>
        </r>
      </text>
    </comment>
    <comment ref="AM145" authorId="0" shapeId="0" xr:uid="{00000000-0006-0000-0700-0000CD000000}">
      <text>
        <r>
          <rPr>
            <sz val="11"/>
            <rFont val="Calibri"/>
          </rPr>
          <t>OL 9 must audit all uses of the setfacl command.</t>
        </r>
      </text>
    </comment>
    <comment ref="AN145" authorId="0" shapeId="0" xr:uid="{00000000-0006-0000-0700-0000CE000000}">
      <text>
        <r>
          <rPr>
            <sz val="11"/>
            <rFont val="Calibri"/>
          </rPr>
          <t>OL 9 must audit all uses of the chsh command.</t>
        </r>
      </text>
    </comment>
    <comment ref="AO145" authorId="0" shapeId="0" xr:uid="{00000000-0006-0000-0700-0000CF000000}">
      <text>
        <r>
          <rPr>
            <sz val="11"/>
            <rFont val="Calibri"/>
          </rPr>
          <t>OL 9 must audit all uses of the crontab command.</t>
        </r>
      </text>
    </comment>
    <comment ref="AP145" authorId="0" shapeId="0" xr:uid="{00000000-0006-0000-0700-0000D0000000}">
      <text>
        <r>
          <rPr>
            <sz val="11"/>
            <rFont val="Calibri"/>
          </rPr>
          <t>OL 9 must audit all uses of the gpasswd command.</t>
        </r>
      </text>
    </comment>
    <comment ref="AQ145" authorId="0" shapeId="0" xr:uid="{00000000-0006-0000-0700-0000D1000000}">
      <text>
        <r>
          <rPr>
            <sz val="11"/>
            <rFont val="Calibri"/>
          </rPr>
          <t>OL 9 must audit all uses of the newgrp command.</t>
        </r>
      </text>
    </comment>
    <comment ref="AR145" authorId="0" shapeId="0" xr:uid="{00000000-0006-0000-0700-0000D2000000}">
      <text>
        <r>
          <rPr>
            <sz val="11"/>
            <rFont val="Calibri"/>
          </rPr>
          <t>OL 9 must audit all uses of the pam_timestamp_check command.</t>
        </r>
      </text>
    </comment>
    <comment ref="AS145" authorId="0" shapeId="0" xr:uid="{00000000-0006-0000-0700-0000D3000000}">
      <text>
        <r>
          <rPr>
            <sz val="11"/>
            <rFont val="Calibri"/>
          </rPr>
          <t>OL 9 must audit all uses of the passwd command.</t>
        </r>
      </text>
    </comment>
    <comment ref="AT145" authorId="0" shapeId="0" xr:uid="{00000000-0006-0000-0700-0000D4000000}">
      <text>
        <r>
          <rPr>
            <sz val="11"/>
            <rFont val="Calibri"/>
          </rPr>
          <t>OL 9 must audit all uses of the postdrop command.</t>
        </r>
      </text>
    </comment>
    <comment ref="AU145" authorId="0" shapeId="0" xr:uid="{00000000-0006-0000-0700-0000D5000000}">
      <text>
        <r>
          <rPr>
            <sz val="11"/>
            <rFont val="Calibri"/>
          </rPr>
          <t>OL 9 must audit all uses of the postqueue command.</t>
        </r>
      </text>
    </comment>
    <comment ref="H151" authorId="0" shapeId="0" xr:uid="{00000000-0006-0000-0700-0000D6000000}">
      <text>
        <r>
          <rPr>
            <sz val="11"/>
            <rFont val="Calibri"/>
          </rPr>
          <t>OL 9 must be configured to disable the Asynchronous Transfer Mode (ATM) kernel module.</t>
        </r>
      </text>
    </comment>
    <comment ref="I151" authorId="0" shapeId="0" xr:uid="{00000000-0006-0000-0700-0000D7000000}">
      <text>
        <r>
          <rPr>
            <sz val="11"/>
            <rFont val="Calibri"/>
          </rPr>
          <t>OL 9 must be configured to disable the Controller Area Network (CAN) kernel module.</t>
        </r>
      </text>
    </comment>
    <comment ref="J151" authorId="0" shapeId="0" xr:uid="{00000000-0006-0000-0700-0000D8000000}">
      <text>
        <r>
          <rPr>
            <sz val="11"/>
            <rFont val="Calibri"/>
          </rPr>
          <t>OL 9 must be configured to disable the FireWire kernel module.</t>
        </r>
      </text>
    </comment>
    <comment ref="K151" authorId="0" shapeId="0" xr:uid="{00000000-0006-0000-0700-0000D9000000}">
      <text>
        <r>
          <rPr>
            <sz val="11"/>
            <rFont val="Calibri"/>
          </rPr>
          <t>OL 9 must disable the Stream Control Transmission Protocol (SCTP) kernel module.</t>
        </r>
      </text>
    </comment>
    <comment ref="L151" authorId="0" shapeId="0" xr:uid="{00000000-0006-0000-0700-0000DA000000}">
      <text>
        <r>
          <rPr>
            <sz val="11"/>
            <rFont val="Calibri"/>
          </rPr>
          <t>OL 9 must disable the Transparent Inter Process Communication (TIPC) kernel module.</t>
        </r>
      </text>
    </comment>
    <comment ref="M151" authorId="0" shapeId="0" xr:uid="{00000000-0006-0000-0700-0000DB000000}">
      <text>
        <r>
          <rPr>
            <sz val="11"/>
            <rFont val="Calibri"/>
          </rPr>
          <t>OL 9 must disable mounting of cramfs.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OL 9 must have the firewalld package installed.</t>
        </r>
      </text>
    </comment>
    <comment ref="H37" authorId="0" shapeId="0" xr:uid="{00000000-0006-0000-0800-000003000000}">
      <text>
        <r>
          <rPr>
            <sz val="11"/>
            <rFont val="Calibri"/>
          </rPr>
          <t>OL 9 must be configured so that the firewalld service is active.</t>
        </r>
      </text>
    </comment>
    <comment ref="I37" authorId="0" shapeId="0" xr:uid="{00000000-0006-0000-0800-000002000000}">
      <text>
        <r>
          <rPr>
            <sz val="11"/>
            <rFont val="Calibri"/>
          </rPr>
          <t>OL 9 must be configured so that the firewall employs a deny-all, allow-by-exception policy for allowing connections to other systems.</t>
        </r>
      </text>
    </comment>
    <comment ref="G52" authorId="0" shapeId="0" xr:uid="{00000000-0006-0000-0800-000004000000}">
      <text>
        <r>
          <rPr>
            <sz val="11"/>
            <rFont val="Calibri"/>
          </rPr>
          <t>OL 9 must be configured so that the graphical display manager is not the default target unless approved.</t>
        </r>
      </text>
    </comment>
    <comment ref="H52" authorId="0" shapeId="0" xr:uid="{00000000-0006-0000-0800-00002A000000}">
      <text>
        <r>
          <rPr>
            <sz val="11"/>
            <rFont val="Calibri"/>
          </rPr>
          <t>OL 9 must be configured to disable the Asynchronous Transfer Mode (ATM) kernel module.</t>
        </r>
      </text>
    </comment>
    <comment ref="I52" authorId="0" shapeId="0" xr:uid="{00000000-0006-0000-0800-00002B000000}">
      <text>
        <r>
          <rPr>
            <sz val="11"/>
            <rFont val="Calibri"/>
          </rPr>
          <t>OL 9 must be configured to disable the Controller Area Network (CAN) kernel module.</t>
        </r>
      </text>
    </comment>
    <comment ref="J52" authorId="0" shapeId="0" xr:uid="{00000000-0006-0000-0800-000005000000}">
      <text>
        <r>
          <rPr>
            <sz val="11"/>
            <rFont val="Calibri"/>
          </rPr>
          <t>OL 9 must be configured to disable the FireWire kernel module.</t>
        </r>
      </text>
    </comment>
    <comment ref="K52" authorId="0" shapeId="0" xr:uid="{00000000-0006-0000-0800-000006000000}">
      <text>
        <r>
          <rPr>
            <sz val="11"/>
            <rFont val="Calibri"/>
          </rPr>
          <t>OL 9 must disable the Stream Control Transmission Protocol (SCTP) kernel module.</t>
        </r>
      </text>
    </comment>
    <comment ref="L52" authorId="0" shapeId="0" xr:uid="{00000000-0006-0000-0800-000007000000}">
      <text>
        <r>
          <rPr>
            <sz val="11"/>
            <rFont val="Calibri"/>
          </rPr>
          <t>OL 9 must disable the Transparent Inter Process Communication (TIPC) kernel module.</t>
        </r>
      </text>
    </comment>
    <comment ref="M52" authorId="0" shapeId="0" xr:uid="{00000000-0006-0000-0800-000008000000}">
      <text>
        <r>
          <rPr>
            <sz val="11"/>
            <rFont val="Calibri"/>
          </rPr>
          <t>OL 9 must disable mounting of cramfs.</t>
        </r>
      </text>
    </comment>
    <comment ref="N52" authorId="0" shapeId="0" xr:uid="{00000000-0006-0000-0800-000009000000}">
      <text>
        <r>
          <rPr>
            <sz val="11"/>
            <rFont val="Calibri"/>
          </rPr>
          <t>OL 9 Bluetooth must be disabled.</t>
        </r>
      </text>
    </comment>
    <comment ref="O52" authorId="0" shapeId="0" xr:uid="{00000000-0006-0000-0800-00000A000000}">
      <text>
        <r>
          <rPr>
            <sz val="11"/>
            <rFont val="Calibri"/>
          </rPr>
          <t>OL 9 must be configured to disable USB mass storage.</t>
        </r>
      </text>
    </comment>
    <comment ref="P52" authorId="0" shapeId="0" xr:uid="{00000000-0006-0000-0800-00000B000000}">
      <text>
        <r>
          <rPr>
            <sz val="11"/>
            <rFont val="Calibri"/>
          </rPr>
          <t>OL 9 must use a Linux Security Module configured to enforce limits on system services.</t>
        </r>
      </text>
    </comment>
    <comment ref="Q52" authorId="0" shapeId="0" xr:uid="{00000000-0006-0000-0800-00000C000000}">
      <text>
        <r>
          <rPr>
            <sz val="11"/>
            <rFont val="Calibri"/>
          </rPr>
          <t>OL 9 must enable the SELinux targeted policy.</t>
        </r>
      </text>
    </comment>
    <comment ref="R52" authorId="0" shapeId="0" xr:uid="{00000000-0006-0000-0800-00000D000000}">
      <text>
        <r>
          <rPr>
            <sz val="11"/>
            <rFont val="Calibri"/>
          </rPr>
          <t>OL 9 must not have the nfs-utils package installed.</t>
        </r>
      </text>
    </comment>
    <comment ref="S52" authorId="0" shapeId="0" xr:uid="{00000000-0006-0000-0800-00000E000000}">
      <text>
        <r>
          <rPr>
            <sz val="11"/>
            <rFont val="Calibri"/>
          </rPr>
          <t>OL 9 must not install packages from the Extra Packages for Enterprise Linux (EPEL) repository.</t>
        </r>
      </text>
    </comment>
    <comment ref="T52" authorId="0" shapeId="0" xr:uid="{00000000-0006-0000-0800-00000F000000}">
      <text>
        <r>
          <rPr>
            <sz val="11"/>
            <rFont val="Calibri"/>
          </rPr>
          <t>OL 9 must not have the telnet-server package installed.</t>
        </r>
      </text>
    </comment>
    <comment ref="U52" authorId="0" shapeId="0" xr:uid="{00000000-0006-0000-0800-000010000000}">
      <text>
        <r>
          <rPr>
            <sz val="11"/>
            <rFont val="Calibri"/>
          </rPr>
          <t>OL 9 must not have the gssproxy package installed.</t>
        </r>
      </text>
    </comment>
    <comment ref="V52" authorId="0" shapeId="0" xr:uid="{00000000-0006-0000-0800-000011000000}">
      <text>
        <r>
          <rPr>
            <sz val="11"/>
            <rFont val="Calibri"/>
          </rPr>
          <t>OL 9 must not have the iprutils package installed.</t>
        </r>
      </text>
    </comment>
    <comment ref="W52" authorId="0" shapeId="0" xr:uid="{00000000-0006-0000-0800-000012000000}">
      <text>
        <r>
          <rPr>
            <sz val="11"/>
            <rFont val="Calibri"/>
          </rPr>
          <t>OL 9 must not have the tuned package installed.</t>
        </r>
      </text>
    </comment>
    <comment ref="X52" authorId="0" shapeId="0" xr:uid="{00000000-0006-0000-0800-000013000000}">
      <text>
        <r>
          <rPr>
            <sz val="11"/>
            <rFont val="Calibri"/>
          </rPr>
          <t>OL 9 must not have a File Transfer Protocol (FTP) server package installed.</t>
        </r>
      </text>
    </comment>
    <comment ref="Y52" authorId="0" shapeId="0" xr:uid="{00000000-0006-0000-0800-000014000000}">
      <text>
        <r>
          <rPr>
            <sz val="11"/>
            <rFont val="Calibri"/>
          </rPr>
          <t>OL 9 must not have a Trivial File Transfer Protocol (TFTP) server package installed.</t>
        </r>
      </text>
    </comment>
    <comment ref="Z52" authorId="0" shapeId="0" xr:uid="{00000000-0006-0000-0800-000015000000}">
      <text>
        <r>
          <rPr>
            <sz val="11"/>
            <rFont val="Calibri"/>
          </rPr>
          <t>OL 9 must have the USBGuard package installed.</t>
        </r>
      </text>
    </comment>
    <comment ref="AA52" authorId="0" shapeId="0" xr:uid="{00000000-0006-0000-0800-000016000000}">
      <text>
        <r>
          <rPr>
            <sz val="11"/>
            <rFont val="Calibri"/>
          </rPr>
          <t>OL 9 must enable the USBGuard package.</t>
        </r>
      </text>
    </comment>
    <comment ref="AB52" authorId="0" shapeId="0" xr:uid="{00000000-0006-0000-0800-000017000000}">
      <text>
        <r>
          <rPr>
            <sz val="11"/>
            <rFont val="Calibri"/>
          </rPr>
          <t>OL 9 must have the fapolicy module installed.</t>
        </r>
      </text>
    </comment>
    <comment ref="AC52" authorId="0" shapeId="0" xr:uid="{00000000-0006-0000-0800-000018000000}">
      <text>
        <r>
          <rPr>
            <sz val="11"/>
            <rFont val="Calibri"/>
          </rPr>
          <t>OL 9 must enable the fapolicy module.</t>
        </r>
      </text>
    </comment>
    <comment ref="AD52" authorId="0" shapeId="0" xr:uid="{00000000-0006-0000-0800-000019000000}">
      <text>
        <r>
          <rPr>
            <sz val="11"/>
            <rFont val="Calibri"/>
          </rPr>
          <t>OL 9 must remove all software components after updated versions have been installed.</t>
        </r>
      </text>
    </comment>
    <comment ref="AE52" authorId="0" shapeId="0" xr:uid="{00000000-0006-0000-0800-00001A000000}">
      <text>
        <r>
          <rPr>
            <sz val="11"/>
            <rFont val="Calibri"/>
          </rPr>
          <t>OL 9 must check the GPG signature of locally installed software packages before installation.</t>
        </r>
      </text>
    </comment>
    <comment ref="AF52" authorId="0" shapeId="0" xr:uid="{00000000-0006-0000-0800-00001B000000}">
      <text>
        <r>
          <rPr>
            <sz val="11"/>
            <rFont val="Calibri"/>
          </rPr>
          <t>OL 9 must check the GPG signature of software packages originating from external software repositories before installation.</t>
        </r>
      </text>
    </comment>
    <comment ref="AG52" authorId="0" shapeId="0" xr:uid="{00000000-0006-0000-0800-00001C000000}">
      <text>
        <r>
          <rPr>
            <sz val="11"/>
            <rFont val="Calibri"/>
          </rPr>
          <t>OL 9 must have GPG signature verification enabled for all software repositories.</t>
        </r>
      </text>
    </comment>
    <comment ref="AH52" authorId="0" shapeId="0" xr:uid="{00000000-0006-0000-0800-00001D000000}">
      <text>
        <r>
          <rPr>
            <sz val="11"/>
            <rFont val="Calibri"/>
          </rPr>
          <t>OL 9 file system automount function must be disabled unless required.</t>
        </r>
      </text>
    </comment>
    <comment ref="AI52" authorId="0" shapeId="0" xr:uid="{00000000-0006-0000-0800-00001E000000}">
      <text>
        <r>
          <rPr>
            <sz val="11"/>
            <rFont val="Calibri"/>
          </rPr>
          <t>OL 9 must prevent files with the setuid and setgid bit set from being executed on file systems that are imported via Network File System (NFS).</t>
        </r>
      </text>
    </comment>
    <comment ref="AJ52" authorId="0" shapeId="0" xr:uid="{00000000-0006-0000-0800-00001F000000}">
      <text>
        <r>
          <rPr>
            <sz val="11"/>
            <rFont val="Calibri"/>
          </rPr>
          <t>OL 9 must prevent files with the setuid and setgid bit set from being executed on file systems that are used with removable media.</t>
        </r>
      </text>
    </comment>
    <comment ref="AK52" authorId="0" shapeId="0" xr:uid="{00000000-0006-0000-0800-000020000000}">
      <text>
        <r>
          <rPr>
            <sz val="11"/>
            <rFont val="Calibri"/>
          </rPr>
          <t>OL 9 must mount /boot with the nodev option.</t>
        </r>
      </text>
    </comment>
    <comment ref="AL52" authorId="0" shapeId="0" xr:uid="{00000000-0006-0000-0800-000021000000}">
      <text>
        <r>
          <rPr>
            <sz val="11"/>
            <rFont val="Calibri"/>
          </rPr>
          <t>OL 9 must prevent files with the setuid and setgid bit set from being executed on the /boot directory.</t>
        </r>
      </text>
    </comment>
    <comment ref="AM52" authorId="0" shapeId="0" xr:uid="{00000000-0006-0000-0800-000022000000}">
      <text>
        <r>
          <rPr>
            <sz val="11"/>
            <rFont val="Calibri"/>
          </rPr>
          <t>OL 9 must prevent files with the setuid and setgid bit set from being executed on the /boot/efi directory.</t>
        </r>
      </text>
    </comment>
    <comment ref="AN52" authorId="0" shapeId="0" xr:uid="{00000000-0006-0000-0800-000023000000}">
      <text>
        <r>
          <rPr>
            <sz val="11"/>
            <rFont val="Calibri"/>
          </rPr>
          <t>OL 9 must mount /dev/shm with the nodev option.</t>
        </r>
      </text>
    </comment>
    <comment ref="AO52" authorId="0" shapeId="0" xr:uid="{00000000-0006-0000-0800-000024000000}">
      <text>
        <r>
          <rPr>
            <sz val="11"/>
            <rFont val="Calibri"/>
          </rPr>
          <t>OL 9 must mount /dev/shm with the noexec option.</t>
        </r>
      </text>
    </comment>
    <comment ref="AP52" authorId="0" shapeId="0" xr:uid="{00000000-0006-0000-0800-000025000000}">
      <text>
        <r>
          <rPr>
            <sz val="11"/>
            <rFont val="Calibri"/>
          </rPr>
          <t>OL 9 must mount /dev/shm with the nosuid option.</t>
        </r>
      </text>
    </comment>
    <comment ref="AQ52" authorId="0" shapeId="0" xr:uid="{00000000-0006-0000-0800-000026000000}">
      <text>
        <r>
          <rPr>
            <sz val="11"/>
            <rFont val="Calibri"/>
          </rPr>
          <t>OL 9 must mount /tmp with the nodev option.</t>
        </r>
      </text>
    </comment>
    <comment ref="AR52" authorId="0" shapeId="0" xr:uid="{00000000-0006-0000-0800-000027000000}">
      <text>
        <r>
          <rPr>
            <sz val="11"/>
            <rFont val="Calibri"/>
          </rPr>
          <t>OL 9 must mount /tmp with the noexec option.</t>
        </r>
      </text>
    </comment>
    <comment ref="AS52" authorId="0" shapeId="0" xr:uid="{00000000-0006-0000-0800-000028000000}">
      <text>
        <r>
          <rPr>
            <sz val="11"/>
            <rFont val="Calibri"/>
          </rPr>
          <t>OL 9 must mount /tmp with the nosuid option.</t>
        </r>
      </text>
    </comment>
    <comment ref="AT52" authorId="0" shapeId="0" xr:uid="{00000000-0006-0000-0800-000029000000}">
      <text>
        <r>
          <rPr>
            <sz val="11"/>
            <rFont val="Calibri"/>
          </rPr>
          <t>OL 9 must mount /var with the nodev option.</t>
        </r>
      </text>
    </comment>
    <comment ref="G60" authorId="0" shapeId="0" xr:uid="{00000000-0006-0000-0800-00002C000000}">
      <text>
        <r>
          <rPr>
            <sz val="11"/>
            <rFont val="Calibri"/>
          </rPr>
          <t>OL 9 must initiate a session lock for graphical user interfaces when the screensaver is activated.</t>
        </r>
      </text>
    </comment>
    <comment ref="H60" authorId="0" shapeId="0" xr:uid="{00000000-0006-0000-0800-00002D000000}">
      <text>
        <r>
          <rPr>
            <sz val="11"/>
            <rFont val="Calibri"/>
          </rPr>
          <t>OL 9 must automatically lock graphical user sessions after 15 minutes of inactivity.</t>
        </r>
      </text>
    </comment>
    <comment ref="I60" authorId="0" shapeId="0" xr:uid="{00000000-0006-0000-0800-00002E000000}">
      <text>
        <r>
          <rPr>
            <sz val="11"/>
            <rFont val="Calibri"/>
          </rPr>
          <t>OL 9 must conceal, via the session lock, information previously visible on the display with a publicly viewable image.</t>
        </r>
      </text>
    </comment>
    <comment ref="J60" authorId="0" shapeId="0" xr:uid="{00000000-0006-0000-0800-00002F000000}">
      <text>
        <r>
          <rPr>
            <sz val="11"/>
            <rFont val="Calibri"/>
          </rPr>
          <t>OL 9 must prevent a user from overriding the screensaver lock-enabled setting for the graphical user interface.</t>
        </r>
      </text>
    </comment>
    <comment ref="K60" authorId="0" shapeId="0" xr:uid="{00000000-0006-0000-0800-000030000000}">
      <text>
        <r>
          <rPr>
            <sz val="11"/>
            <rFont val="Calibri"/>
          </rPr>
          <t>OL 9 must prevent a user from overriding the session idle-delay setting for the graphical user interface.</t>
        </r>
      </text>
    </comment>
    <comment ref="L60" authorId="0" shapeId="0" xr:uid="{00000000-0006-0000-0800-000031000000}">
      <text>
        <r>
          <rPr>
            <sz val="11"/>
            <rFont val="Calibri"/>
          </rPr>
          <t>OL 9 must prevent a user from overriding the session lock-delay setting for the graphical user interface.</t>
        </r>
      </text>
    </comment>
    <comment ref="M60" authorId="0" shapeId="0" xr:uid="{00000000-0006-0000-0800-000032000000}">
      <text>
        <r>
          <rPr>
            <sz val="11"/>
            <rFont val="Calibri"/>
          </rPr>
          <t>OL 9 must be able to directly initiate a session lock for all connection types using smart card when the smart card is removed.</t>
        </r>
      </text>
    </comment>
    <comment ref="N60" authorId="0" shapeId="0" xr:uid="{00000000-0006-0000-0800-000033000000}">
      <text>
        <r>
          <rPr>
            <sz val="11"/>
            <rFont val="Calibri"/>
          </rPr>
          <t>OL 9 must automatically exit interactive command shell user sessions after 15 minutes of inactivity.</t>
        </r>
      </text>
    </comment>
    <comment ref="O60" authorId="0" shapeId="0" xr:uid="{00000000-0006-0000-0800-000034000000}">
      <text>
        <r>
          <rPr>
            <sz val="11"/>
            <rFont val="Calibri"/>
          </rPr>
          <t>OL 9 must terminate idle user sessions.</t>
        </r>
      </text>
    </comment>
    <comment ref="G71" authorId="0" shapeId="0" xr:uid="{00000000-0006-0000-0800-000035000000}">
      <text>
        <r>
          <rPr>
            <sz val="11"/>
            <rFont val="Calibri"/>
          </rPr>
          <t>OL 9 must be a vendor supported release.</t>
        </r>
      </text>
    </comment>
    <comment ref="H71" authorId="0" shapeId="0" xr:uid="{00000000-0006-0000-0800-000036000000}">
      <text>
        <r>
          <rPr>
            <sz val="11"/>
            <rFont val="Calibri"/>
          </rPr>
          <t>OL 9 vendor packaged system security patches and updates must be installed and up to date.</t>
        </r>
      </text>
    </comment>
    <comment ref="I71" authorId="0" shapeId="0" xr:uid="{00000000-0006-0000-0800-000037000000}">
      <text>
        <r>
          <rPr>
            <sz val="11"/>
            <rFont val="Calibri"/>
          </rPr>
          <t>OL 9 must have policycoreutils package installed.</t>
        </r>
      </text>
    </comment>
    <comment ref="J71" authorId="0" shapeId="0" xr:uid="{00000000-0006-0000-0800-000038000000}">
      <text>
        <r>
          <rPr>
            <sz val="11"/>
            <rFont val="Calibri"/>
          </rPr>
          <t>OL 9 policycoreutils-python-utils package must be installed.</t>
        </r>
      </text>
    </comment>
    <comment ref="K71" authorId="0" shapeId="0" xr:uid="{00000000-0006-0000-0800-000039000000}">
      <text>
        <r>
          <rPr>
            <sz val="11"/>
            <rFont val="Calibri"/>
          </rPr>
          <t>OL 9 must have the audispd-plugins package installed.</t>
        </r>
      </text>
    </comment>
    <comment ref="G80" authorId="0" shapeId="0" xr:uid="{00000000-0006-0000-0800-00003A000000}">
      <text>
        <r>
          <rPr>
            <sz val="11"/>
            <rFont val="Calibri"/>
          </rPr>
          <t>OL 9 must not permit direct logons to the root account using remote access via SSH.</t>
        </r>
      </text>
    </comment>
    <comment ref="H80" authorId="0" shapeId="0" xr:uid="{00000000-0006-0000-0800-00003B000000}">
      <text>
        <r>
          <rPr>
            <sz val="11"/>
            <rFont val="Calibri"/>
          </rPr>
          <t>OL 9 must be configured so that the root account is the only account having unrestricted access to the system.</t>
        </r>
      </text>
    </comment>
    <comment ref="I80" authorId="0" shapeId="0" xr:uid="{00000000-0006-0000-0800-00003C000000}">
      <text>
        <r>
          <rPr>
            <sz val="11"/>
            <rFont val="Calibri"/>
          </rPr>
          <t>OL 9 duplicate User IDs (UIDs) must not exist for interactive users.</t>
        </r>
      </text>
    </comment>
    <comment ref="J80" authorId="0" shapeId="0" xr:uid="{00000000-0006-0000-0800-00003D000000}">
      <text>
        <r>
          <rPr>
            <sz val="11"/>
            <rFont val="Calibri"/>
          </rPr>
          <t>OL 9 groups must have unique Group ID (GID).</t>
        </r>
      </text>
    </comment>
    <comment ref="K80" authorId="0" shapeId="0" xr:uid="{00000000-0006-0000-0800-00003E000000}">
      <text>
        <r>
          <rPr>
            <sz val="11"/>
            <rFont val="Calibri"/>
          </rPr>
          <t>OL 9 system accounts must not have an interactive login shell.</t>
        </r>
      </text>
    </comment>
    <comment ref="G81" authorId="0" shapeId="0" xr:uid="{00000000-0006-0000-0800-00003F000000}">
      <text>
        <r>
          <rPr>
            <sz val="11"/>
            <rFont val="Calibri"/>
          </rPr>
          <t>OL 9 must have the openssl-pkcs11 package installed.</t>
        </r>
      </text>
    </comment>
    <comment ref="H81" authorId="0" shapeId="0" xr:uid="{00000000-0006-0000-0800-000040000000}">
      <text>
        <r>
          <rPr>
            <sz val="11"/>
            <rFont val="Calibri"/>
          </rPr>
          <t>OL 9 must use the SSSD package for multifactor authentication services.</t>
        </r>
      </text>
    </comment>
    <comment ref="I81" authorId="0" shapeId="0" xr:uid="{00000000-0006-0000-0800-000041000000}">
      <text>
        <r>
          <rPr>
            <sz val="11"/>
            <rFont val="Calibri"/>
          </rPr>
          <t>OL 9 must have the pcsc-lite package installed.</t>
        </r>
      </text>
    </comment>
    <comment ref="J81" authorId="0" shapeId="0" xr:uid="{00000000-0006-0000-0800-000042000000}">
      <text>
        <r>
          <rPr>
            <sz val="11"/>
            <rFont val="Calibri"/>
          </rPr>
          <t>OL 9 must have the opensc package installed.</t>
        </r>
      </text>
    </comment>
    <comment ref="K81" authorId="0" shapeId="0" xr:uid="{00000000-0006-0000-0800-000043000000}">
      <text>
        <r>
          <rPr>
            <sz val="11"/>
            <rFont val="Calibri"/>
          </rPr>
          <t>OL 9 must be configured so that the pcscd service is active.</t>
        </r>
      </text>
    </comment>
    <comment ref="L81" authorId="0" shapeId="0" xr:uid="{00000000-0006-0000-0800-000044000000}">
      <text>
        <r>
          <rPr>
            <sz val="11"/>
            <rFont val="Calibri"/>
          </rPr>
          <t>OL 9 must map the authenticated identity to the user or group account for PKI-based authentication.</t>
        </r>
      </text>
    </comment>
    <comment ref="M81" authorId="0" shapeId="0" xr:uid="{00000000-0006-0000-0800-000045000000}">
      <text>
        <r>
          <rPr>
            <sz val="11"/>
            <rFont val="Calibri"/>
          </rPr>
          <t>OL 9 must enable certificate-based smart card authentication.</t>
        </r>
      </text>
    </comment>
    <comment ref="N81" authorId="0" shapeId="0" xr:uid="{00000000-0006-0000-0800-000046000000}">
      <text>
        <r>
          <rPr>
            <sz val="11"/>
            <rFont val="Calibri"/>
          </rPr>
          <t>OL 9 must implement certificate status checking for multifactor authentication (MFA).</t>
        </r>
      </text>
    </comment>
    <comment ref="O81" authorId="0" shapeId="0" xr:uid="{00000000-0006-0000-0800-000047000000}">
      <text>
        <r>
          <rPr>
            <sz val="11"/>
            <rFont val="Calibri"/>
          </rPr>
          <t>OL 9 must use the CAC smart card driver.</t>
        </r>
      </text>
    </comment>
    <comment ref="P81" authorId="0" shapeId="0" xr:uid="{00000000-0006-0000-0800-000048000000}">
      <text>
        <r>
          <rPr>
            <sz val="11"/>
            <rFont val="Calibri"/>
          </rPr>
          <t>OL 9 must not allow blank or null passwords.</t>
        </r>
      </text>
    </comment>
    <comment ref="Q81" authorId="0" shapeId="0" xr:uid="{00000000-0006-0000-0800-000049000000}">
      <text>
        <r>
          <rPr>
            <sz val="11"/>
            <rFont val="Calibri"/>
          </rPr>
          <t>OL 9 must not have accounts configured with blank or null passwords.</t>
        </r>
      </text>
    </comment>
    <comment ref="R81" authorId="0" shapeId="0" xr:uid="{00000000-0006-0000-0800-00004A000000}">
      <text>
        <r>
          <rPr>
            <sz val="11"/>
            <rFont val="Calibri"/>
          </rPr>
          <t>OL 9 must prevent a user from overriding the disabling of the graphical user smart card removal action.</t>
        </r>
      </text>
    </comment>
    <comment ref="S81" authorId="0" shapeId="0" xr:uid="{00000000-0006-0000-0800-00004B000000}">
      <text>
        <r>
          <rPr>
            <sz val="11"/>
            <rFont val="Calibri"/>
          </rPr>
          <t>OL 9 SSHD must not allow blank passwords.</t>
        </r>
      </text>
    </comment>
    <comment ref="G82" authorId="0" shapeId="0" xr:uid="{00000000-0006-0000-0800-00004C000000}">
      <text>
        <r>
          <rPr>
            <sz val="11"/>
            <rFont val="Calibri"/>
          </rPr>
          <t>OL 9 must automatically expire temporary accounts within 72 hours.</t>
        </r>
      </text>
    </comment>
    <comment ref="H82" authorId="0" shapeId="0" xr:uid="{00000000-0006-0000-0800-00004D000000}">
      <text>
        <r>
          <rPr>
            <sz val="11"/>
            <rFont val="Calibri"/>
          </rPr>
          <t>OL 9 must disable account identifiers (individuals, groups, roles, and devices) after 35 days of inactivity.</t>
        </r>
      </text>
    </comment>
    <comment ref="G85" authorId="0" shapeId="0" xr:uid="{00000000-0006-0000-0800-00004E000000}">
      <text>
        <r>
          <rPr>
            <sz val="11"/>
            <rFont val="Calibri"/>
          </rPr>
          <t>OL 9 must use the invoking user</t>
        </r>
        <r>
          <rPr>
            <sz val="11"/>
            <color rgb="FF000000"/>
            <rFont val="Calibri"/>
          </rPr>
          <t>'</t>
        </r>
        <r>
          <rPr>
            <sz val="11"/>
            <color rgb="FF000000"/>
            <rFont val="Calibri"/>
          </rPr>
          <t>s password for privilege escalation when using sudo.</t>
        </r>
      </text>
    </comment>
    <comment ref="H85" authorId="0" shapeId="0" xr:uid="{00000000-0006-0000-0800-00004F000000}">
      <text>
        <r>
          <rPr>
            <sz val="11"/>
            <rFont val="Calibri"/>
          </rPr>
          <t>OL 9 must restrict privilege elevation to authorized personnel.</t>
        </r>
      </text>
    </comment>
    <comment ref="I85" authorId="0" shapeId="0" xr:uid="{00000000-0006-0000-0800-000050000000}">
      <text>
        <r>
          <rPr>
            <sz val="11"/>
            <rFont val="Calibri"/>
          </rPr>
          <t>OL 9 must restrict the use of the su command.</t>
        </r>
      </text>
    </comment>
    <comment ref="J85" authorId="0" shapeId="0" xr:uid="{00000000-0006-0000-0800-000051000000}">
      <text>
        <r>
          <rPr>
            <sz val="11"/>
            <rFont val="Calibri"/>
          </rPr>
          <t>OL 9 must require users to reauthenticate for privilege escalation.</t>
        </r>
      </text>
    </comment>
    <comment ref="K85" authorId="0" shapeId="0" xr:uid="{00000000-0006-0000-0800-000052000000}">
      <text>
        <r>
          <rPr>
            <sz val="11"/>
            <rFont val="Calibri"/>
          </rPr>
          <t>OL 9 must require users to provide a password for privilege escalation.</t>
        </r>
      </text>
    </comment>
    <comment ref="L85" authorId="0" shapeId="0" xr:uid="{00000000-0006-0000-0800-000053000000}">
      <text>
        <r>
          <rPr>
            <sz val="11"/>
            <rFont val="Calibri"/>
          </rPr>
          <t>OL 9 must not be configured to bypass password requirements for privilege escalation.</t>
        </r>
      </text>
    </comment>
    <comment ref="G86" authorId="0" shapeId="0" xr:uid="{00000000-0006-0000-0800-000054000000}">
      <text>
        <r>
          <rPr>
            <sz val="11"/>
            <rFont val="Calibri"/>
          </rPr>
          <t>OL 9 must require users to reauthenticate for privilege escalation.</t>
        </r>
      </text>
    </comment>
    <comment ref="H86" authorId="0" shapeId="0" xr:uid="{00000000-0006-0000-0800-000055000000}">
      <text>
        <r>
          <rPr>
            <sz val="11"/>
            <rFont val="Calibri"/>
          </rPr>
          <t>OL 9 must require users to provide a password for privilege escalation.</t>
        </r>
      </text>
    </comment>
    <comment ref="I86" authorId="0" shapeId="0" xr:uid="{00000000-0006-0000-0800-000056000000}">
      <text>
        <r>
          <rPr>
            <sz val="11"/>
            <rFont val="Calibri"/>
          </rPr>
          <t>OL 9 must not be configured to bypass password requirements for privilege escalation.</t>
        </r>
      </text>
    </comment>
    <comment ref="G91" authorId="0" shapeId="0" xr:uid="{00000000-0006-0000-0800-000057000000}">
      <text>
        <r>
          <rPr>
            <sz val="11"/>
            <rFont val="Calibri"/>
          </rPr>
          <t>OL 9 must ensure the password complexity module is enabled in the system-auth file.</t>
        </r>
      </text>
    </comment>
    <comment ref="H91" authorId="0" shapeId="0" xr:uid="{00000000-0006-0000-0800-000058000000}">
      <text>
        <r>
          <rPr>
            <sz val="11"/>
            <rFont val="Calibri"/>
          </rPr>
          <t>OL 9 must ensure the password complexity module in the system-auth file is configured for three retries or less.</t>
        </r>
      </text>
    </comment>
    <comment ref="I91" authorId="0" shapeId="0" xr:uid="{00000000-0006-0000-0800-000059000000}">
      <text>
        <r>
          <rPr>
            <sz val="11"/>
            <rFont val="Calibri"/>
          </rPr>
          <t>OL 9 must enforce password complexity by requiring that at least one uppercase character be used.</t>
        </r>
      </text>
    </comment>
    <comment ref="J91" authorId="0" shapeId="0" xr:uid="{00000000-0006-0000-0800-00005A000000}">
      <text>
        <r>
          <rPr>
            <sz val="11"/>
            <rFont val="Calibri"/>
          </rPr>
          <t>OL 9 must ensure the password complexity module is enabled in the password-auth file.</t>
        </r>
      </text>
    </comment>
    <comment ref="K91" authorId="0" shapeId="0" xr:uid="{00000000-0006-0000-0800-00005B000000}">
      <text>
        <r>
          <rPr>
            <sz val="11"/>
            <rFont val="Calibri"/>
          </rPr>
          <t>OL 9 must enforce password complexity by requiring that at least one lowercase character be used.</t>
        </r>
      </text>
    </comment>
    <comment ref="L91" authorId="0" shapeId="0" xr:uid="{00000000-0006-0000-0800-00005C000000}">
      <text>
        <r>
          <rPr>
            <sz val="11"/>
            <rFont val="Calibri"/>
          </rPr>
          <t>OL 9 must enforce password complexity by requiring that at least one numeric character be used.</t>
        </r>
      </text>
    </comment>
    <comment ref="M91" authorId="0" shapeId="0" xr:uid="{00000000-0006-0000-0800-00005D000000}">
      <text>
        <r>
          <rPr>
            <sz val="11"/>
            <rFont val="Calibri"/>
          </rPr>
          <t>OL 9 must require the maximum number of repeating characters of the same character class be limited to four when passwords are changed.</t>
        </r>
      </text>
    </comment>
    <comment ref="N91" authorId="0" shapeId="0" xr:uid="{00000000-0006-0000-0800-00005E000000}">
      <text>
        <r>
          <rPr>
            <sz val="11"/>
            <rFont val="Calibri"/>
          </rPr>
          <t>OL 9 must require the maximum number of repeating characters be limited to three when passwords are changed.</t>
        </r>
      </text>
    </comment>
    <comment ref="O91" authorId="0" shapeId="0" xr:uid="{00000000-0006-0000-0800-00005F000000}">
      <text>
        <r>
          <rPr>
            <sz val="11"/>
            <rFont val="Calibri"/>
          </rPr>
          <t>OL 9 must enforce password complexity rules for the root account.</t>
        </r>
      </text>
    </comment>
    <comment ref="P91" authorId="0" shapeId="0" xr:uid="{00000000-0006-0000-0800-000060000000}">
      <text>
        <r>
          <rPr>
            <sz val="11"/>
            <rFont val="Calibri"/>
          </rPr>
          <t>OL 9 shadow password suite must be configured to use a sufficient number of hashing rounds.</t>
        </r>
      </text>
    </comment>
    <comment ref="Q91" authorId="0" shapeId="0" xr:uid="{00000000-0006-0000-0800-000061000000}">
      <text>
        <r>
          <rPr>
            <sz val="11"/>
            <rFont val="Calibri"/>
          </rPr>
          <t>OL 9 must enforce password complexity by requiring that at least one special character be used.</t>
        </r>
      </text>
    </comment>
    <comment ref="G92" authorId="0" shapeId="0" xr:uid="{00000000-0006-0000-0800-000062000000}">
      <text>
        <r>
          <rPr>
            <sz val="11"/>
            <rFont val="Calibri"/>
          </rPr>
          <t>OL 9 must ensure the password complexity module is enabled in the system-auth file.</t>
        </r>
      </text>
    </comment>
    <comment ref="H92" authorId="0" shapeId="0" xr:uid="{00000000-0006-0000-0800-000063000000}">
      <text>
        <r>
          <rPr>
            <sz val="11"/>
            <rFont val="Calibri"/>
          </rPr>
          <t>OL 9 must ensure the password complexity module in the system-auth file is configured for three retries or less.</t>
        </r>
      </text>
    </comment>
    <comment ref="I92" authorId="0" shapeId="0" xr:uid="{00000000-0006-0000-0800-000064000000}">
      <text>
        <r>
          <rPr>
            <sz val="11"/>
            <rFont val="Calibri"/>
          </rPr>
          <t>OL 9 must enforce password complexity by requiring that at least one uppercase character be used.</t>
        </r>
      </text>
    </comment>
    <comment ref="J92" authorId="0" shapeId="0" xr:uid="{00000000-0006-0000-0800-000065000000}">
      <text>
        <r>
          <rPr>
            <sz val="11"/>
            <rFont val="Calibri"/>
          </rPr>
          <t>OL 9 must ensure the password complexity module is enabled in the password-auth file.</t>
        </r>
      </text>
    </comment>
    <comment ref="K92" authorId="0" shapeId="0" xr:uid="{00000000-0006-0000-0800-000066000000}">
      <text>
        <r>
          <rPr>
            <sz val="11"/>
            <rFont val="Calibri"/>
          </rPr>
          <t>OL 9 must enforce password complexity by requiring that at least one lowercase character be used.</t>
        </r>
      </text>
    </comment>
    <comment ref="L92" authorId="0" shapeId="0" xr:uid="{00000000-0006-0000-0800-000067000000}">
      <text>
        <r>
          <rPr>
            <sz val="11"/>
            <rFont val="Calibri"/>
          </rPr>
          <t>OL 9 must enforce password complexity by requiring that at least one numeric character be used.</t>
        </r>
      </text>
    </comment>
    <comment ref="M92" authorId="0" shapeId="0" xr:uid="{00000000-0006-0000-0800-000068000000}">
      <text>
        <r>
          <rPr>
            <sz val="11"/>
            <rFont val="Calibri"/>
          </rPr>
          <t>OL 9 must require the change of at least eight characters when passwords are changed.</t>
        </r>
      </text>
    </comment>
    <comment ref="N92" authorId="0" shapeId="0" xr:uid="{00000000-0006-0000-0800-000069000000}">
      <text>
        <r>
          <rPr>
            <sz val="11"/>
            <rFont val="Calibri"/>
          </rPr>
          <t>OL 9 must require the maximum number of repeating characters of the same character class be limited to four when passwords are changed.</t>
        </r>
      </text>
    </comment>
    <comment ref="O92" authorId="0" shapeId="0" xr:uid="{00000000-0006-0000-0800-00006A000000}">
      <text>
        <r>
          <rPr>
            <sz val="11"/>
            <rFont val="Calibri"/>
          </rPr>
          <t>OL 9 must require the maximum number of repeating characters be limited to three when passwords are changed.</t>
        </r>
      </text>
    </comment>
    <comment ref="P92" authorId="0" shapeId="0" xr:uid="{00000000-0006-0000-0800-00006B000000}">
      <text>
        <r>
          <rPr>
            <sz val="11"/>
            <rFont val="Calibri"/>
          </rPr>
          <t>OL 9 must require the change of at least four character classes when passwords are changed.</t>
        </r>
      </text>
    </comment>
    <comment ref="Q92" authorId="0" shapeId="0" xr:uid="{00000000-0006-0000-0800-00006C000000}">
      <text>
        <r>
          <rPr>
            <sz val="11"/>
            <rFont val="Calibri"/>
          </rPr>
          <t>OL 9 must enforce password complexity rules for the root account.</t>
        </r>
      </text>
    </comment>
    <comment ref="R92" authorId="0" shapeId="0" xr:uid="{00000000-0006-0000-0800-00006D000000}">
      <text>
        <r>
          <rPr>
            <sz val="11"/>
            <rFont val="Calibri"/>
          </rPr>
          <t>OL 9 user account passwords for new users or password changes must have a 60-day maximum password lifetime restriction in /etc/login.defs.</t>
        </r>
      </text>
    </comment>
    <comment ref="S92" authorId="0" shapeId="0" xr:uid="{00000000-0006-0000-0800-00006E000000}">
      <text>
        <r>
          <rPr>
            <sz val="11"/>
            <rFont val="Calibri"/>
          </rPr>
          <t>OL 9 user account passwords must have a 60-day maximum password lifetime restriction.</t>
        </r>
      </text>
    </comment>
    <comment ref="T92" authorId="0" shapeId="0" xr:uid="{00000000-0006-0000-0800-00006F000000}">
      <text>
        <r>
          <rPr>
            <sz val="11"/>
            <rFont val="Calibri"/>
          </rPr>
          <t>OL 9 passwords must be created with a minimum of 15 characters.</t>
        </r>
      </text>
    </comment>
    <comment ref="U92" authorId="0" shapeId="0" xr:uid="{00000000-0006-0000-0800-000070000000}">
      <text>
        <r>
          <rPr>
            <sz val="11"/>
            <rFont val="Calibri"/>
          </rPr>
          <t>OL 9 must enforce password complexity by requiring that at least one special character be used.</t>
        </r>
      </text>
    </comment>
    <comment ref="V92" authorId="0" shapeId="0" xr:uid="{00000000-0006-0000-0800-000071000000}">
      <text>
        <r>
          <rPr>
            <sz val="11"/>
            <rFont val="Calibri"/>
          </rPr>
          <t>OL 9 must prevent the use of dictionary words for passwords.</t>
        </r>
      </text>
    </comment>
    <comment ref="W92" authorId="0" shapeId="0" xr:uid="{00000000-0006-0000-0800-000072000000}">
      <text>
        <r>
          <rPr>
            <sz val="11"/>
            <rFont val="Calibri"/>
          </rPr>
          <t>OL 9 must automatically lock an account when three unsuccessful logon attempts occur during a 15-minute time period.</t>
        </r>
      </text>
    </comment>
    <comment ref="X92" authorId="0" shapeId="0" xr:uid="{00000000-0006-0000-0800-000073000000}">
      <text>
        <r>
          <rPr>
            <sz val="11"/>
            <rFont val="Calibri"/>
          </rPr>
          <t>OL 9 must automatically lock an account when three unsuccessful logon attempts occur.</t>
        </r>
      </text>
    </comment>
    <comment ref="Y92" authorId="0" shapeId="0" xr:uid="{00000000-0006-0000-0800-000074000000}">
      <text>
        <r>
          <rPr>
            <sz val="11"/>
            <rFont val="Calibri"/>
          </rPr>
          <t>OL 9 must automatically lock the root account until the root account is released by an administrator when three unsuccessful logon attempts occur during a 15-minute time period.</t>
        </r>
      </text>
    </comment>
    <comment ref="Z92" authorId="0" shapeId="0" xr:uid="{00000000-0006-0000-0800-000075000000}">
      <text>
        <r>
          <rPr>
            <sz val="11"/>
            <rFont val="Calibri"/>
          </rPr>
          <t>OL 9 must ensure account lockouts persist.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OL 9 must be configured so that the firewall employs a deny-all, allow-by-exception policy for allowing connections to other systems.</t>
        </r>
      </text>
    </comment>
    <comment ref="L20" authorId="0" shapeId="0" xr:uid="{00000000-0006-0000-0A00-000002000000}">
      <text>
        <r>
          <rPr>
            <sz val="11"/>
            <rFont val="Calibri"/>
          </rPr>
          <t>OL 9 must have the firewalld package installed.</t>
        </r>
      </text>
    </comment>
    <comment ref="M20" authorId="0" shapeId="0" xr:uid="{00000000-0006-0000-0A00-000003000000}">
      <text>
        <r>
          <rPr>
            <sz val="11"/>
            <rFont val="Calibri"/>
          </rPr>
          <t>OL 9 must be configured so that the firewalld service is active.</t>
        </r>
      </text>
    </comment>
    <comment ref="L22" authorId="0" shapeId="0" xr:uid="{00000000-0006-0000-0A00-000004000000}">
      <text>
        <r>
          <rPr>
            <sz val="11"/>
            <rFont val="Calibri"/>
          </rPr>
          <t>OL 9 must use reverse path filtering on all IPv4 interfaces.</t>
        </r>
      </text>
    </comment>
    <comment ref="M22" authorId="0" shapeId="0" xr:uid="{00000000-0006-0000-0A00-000005000000}">
      <text>
        <r>
          <rPr>
            <sz val="11"/>
            <rFont val="Calibri"/>
          </rPr>
          <t>OL 9 must use a reverse-path filter for IPv4 network traffic, when possible, by default.</t>
        </r>
      </text>
    </comment>
    <comment ref="L32" authorId="0" shapeId="0" xr:uid="{00000000-0006-0000-0A00-000006000000}">
      <text>
        <r>
          <rPr>
            <sz val="11"/>
            <rFont val="Calibri"/>
          </rPr>
          <t>OL 9 must use a separate file system for /tmp.</t>
        </r>
      </text>
    </comment>
    <comment ref="M32" authorId="0" shapeId="0" xr:uid="{00000000-0006-0000-0A00-00000A000000}">
      <text>
        <r>
          <rPr>
            <sz val="11"/>
            <rFont val="Calibri"/>
          </rPr>
          <t>OL 9 must use a separate file system for /var.</t>
        </r>
      </text>
    </comment>
    <comment ref="N32" authorId="0" shapeId="0" xr:uid="{00000000-0006-0000-0A00-000007000000}">
      <text>
        <r>
          <rPr>
            <sz val="11"/>
            <rFont val="Calibri"/>
          </rPr>
          <t>OL 9 must use a separate file system for /var/log.</t>
        </r>
      </text>
    </comment>
    <comment ref="O32" authorId="0" shapeId="0" xr:uid="{00000000-0006-0000-0A00-000008000000}">
      <text>
        <r>
          <rPr>
            <sz val="11"/>
            <rFont val="Calibri"/>
          </rPr>
          <t>OL 9 must use a separate file system for /var/tmp.</t>
        </r>
      </text>
    </comment>
    <comment ref="P32" authorId="0" shapeId="0" xr:uid="{00000000-0006-0000-0A00-000009000000}">
      <text>
        <r>
          <rPr>
            <sz val="11"/>
            <rFont val="Calibri"/>
          </rPr>
          <t>OL 9 must use a Linux Security Module configured to enforce limits on system services.</t>
        </r>
      </text>
    </comment>
    <comment ref="L35" authorId="0" shapeId="0" xr:uid="{00000000-0006-0000-0A00-00000B000000}">
      <text>
        <r>
          <rPr>
            <sz val="11"/>
            <rFont val="Calibri"/>
          </rPr>
          <t>OL 9 must be configured so that the graphical display manager is not the default target unless approved.</t>
        </r>
      </text>
    </comment>
    <comment ref="M35" authorId="0" shapeId="0" xr:uid="{00000000-0006-0000-0A00-00002F000000}">
      <text>
        <r>
          <rPr>
            <sz val="11"/>
            <rFont val="Calibri"/>
          </rPr>
          <t>OL 9 must be configured to disable the Asynchronous Transfer Mode (ATM) kernel module.</t>
        </r>
      </text>
    </comment>
    <comment ref="N35" authorId="0" shapeId="0" xr:uid="{00000000-0006-0000-0A00-000030000000}">
      <text>
        <r>
          <rPr>
            <sz val="11"/>
            <rFont val="Calibri"/>
          </rPr>
          <t>OL 9 must be configured to disable the Controller Area Network (CAN) kernel module.</t>
        </r>
      </text>
    </comment>
    <comment ref="O35" authorId="0" shapeId="0" xr:uid="{00000000-0006-0000-0A00-000031000000}">
      <text>
        <r>
          <rPr>
            <sz val="11"/>
            <rFont val="Calibri"/>
          </rPr>
          <t>OL 9 must be configured to disable the FireWire kernel module.</t>
        </r>
      </text>
    </comment>
    <comment ref="P35" authorId="0" shapeId="0" xr:uid="{00000000-0006-0000-0A00-000032000000}">
      <text>
        <r>
          <rPr>
            <sz val="11"/>
            <rFont val="Calibri"/>
          </rPr>
          <t>OL 9 must disable the Stream Control Transmission Protocol (SCTP) kernel module.</t>
        </r>
      </text>
    </comment>
    <comment ref="Q35" authorId="0" shapeId="0" xr:uid="{00000000-0006-0000-0A00-00000C000000}">
      <text>
        <r>
          <rPr>
            <sz val="11"/>
            <rFont val="Calibri"/>
          </rPr>
          <t>OL 9 must disable the Transparent Inter Process Communication (TIPC) kernel module.</t>
        </r>
      </text>
    </comment>
    <comment ref="R35" authorId="0" shapeId="0" xr:uid="{00000000-0006-0000-0A00-00000D000000}">
      <text>
        <r>
          <rPr>
            <sz val="11"/>
            <rFont val="Calibri"/>
          </rPr>
          <t>OL 9 must disable mounting of cramfs.</t>
        </r>
      </text>
    </comment>
    <comment ref="S35" authorId="0" shapeId="0" xr:uid="{00000000-0006-0000-0A00-00000E000000}">
      <text>
        <r>
          <rPr>
            <sz val="11"/>
            <rFont val="Calibri"/>
          </rPr>
          <t>OL 9 Bluetooth must be disabled.</t>
        </r>
      </text>
    </comment>
    <comment ref="T35" authorId="0" shapeId="0" xr:uid="{00000000-0006-0000-0A00-00000F000000}">
      <text>
        <r>
          <rPr>
            <sz val="11"/>
            <rFont val="Calibri"/>
          </rPr>
          <t>OL 9 must be configured to disable USB mass storage.</t>
        </r>
      </text>
    </comment>
    <comment ref="U35" authorId="0" shapeId="0" xr:uid="{00000000-0006-0000-0A00-000010000000}">
      <text>
        <r>
          <rPr>
            <sz val="11"/>
            <rFont val="Calibri"/>
          </rPr>
          <t>OL 9 must not have the nfs-utils package installed.</t>
        </r>
      </text>
    </comment>
    <comment ref="V35" authorId="0" shapeId="0" xr:uid="{00000000-0006-0000-0A00-000011000000}">
      <text>
        <r>
          <rPr>
            <sz val="11"/>
            <rFont val="Calibri"/>
          </rPr>
          <t>OL 9 must not install packages from the Extra Packages for Enterprise Linux (EPEL) repository.</t>
        </r>
      </text>
    </comment>
    <comment ref="W35" authorId="0" shapeId="0" xr:uid="{00000000-0006-0000-0A00-000012000000}">
      <text>
        <r>
          <rPr>
            <sz val="11"/>
            <rFont val="Calibri"/>
          </rPr>
          <t>OL 9 must not have the telnet-server package installed.</t>
        </r>
      </text>
    </comment>
    <comment ref="X35" authorId="0" shapeId="0" xr:uid="{00000000-0006-0000-0A00-000013000000}">
      <text>
        <r>
          <rPr>
            <sz val="11"/>
            <rFont val="Calibri"/>
          </rPr>
          <t>OL 9 must not have the gssproxy package installed.</t>
        </r>
      </text>
    </comment>
    <comment ref="Y35" authorId="0" shapeId="0" xr:uid="{00000000-0006-0000-0A00-000014000000}">
      <text>
        <r>
          <rPr>
            <sz val="11"/>
            <rFont val="Calibri"/>
          </rPr>
          <t>OL 9 must not have the iprutils package installed.</t>
        </r>
      </text>
    </comment>
    <comment ref="Z35" authorId="0" shapeId="0" xr:uid="{00000000-0006-0000-0A00-000015000000}">
      <text>
        <r>
          <rPr>
            <sz val="11"/>
            <rFont val="Calibri"/>
          </rPr>
          <t>OL 9 must not have the tuned package installed.</t>
        </r>
      </text>
    </comment>
    <comment ref="AA35" authorId="0" shapeId="0" xr:uid="{00000000-0006-0000-0A00-000016000000}">
      <text>
        <r>
          <rPr>
            <sz val="11"/>
            <rFont val="Calibri"/>
          </rPr>
          <t>OL 9 must not have a File Transfer Protocol (FTP) server package installed.</t>
        </r>
      </text>
    </comment>
    <comment ref="AB35" authorId="0" shapeId="0" xr:uid="{00000000-0006-0000-0A00-000017000000}">
      <text>
        <r>
          <rPr>
            <sz val="11"/>
            <rFont val="Calibri"/>
          </rPr>
          <t>OL 9 must not have a Trivial File Transfer Protocol (TFTP) server package installed.</t>
        </r>
      </text>
    </comment>
    <comment ref="AC35" authorId="0" shapeId="0" xr:uid="{00000000-0006-0000-0A00-000018000000}">
      <text>
        <r>
          <rPr>
            <sz val="11"/>
            <rFont val="Calibri"/>
          </rPr>
          <t>OL 9 must have the s-nail package installed.</t>
        </r>
      </text>
    </comment>
    <comment ref="AD35" authorId="0" shapeId="0" xr:uid="{00000000-0006-0000-0A00-000019000000}">
      <text>
        <r>
          <rPr>
            <sz val="11"/>
            <rFont val="Calibri"/>
          </rPr>
          <t>OL 9 must have the USBGuard package installed.</t>
        </r>
      </text>
    </comment>
    <comment ref="AE35" authorId="0" shapeId="0" xr:uid="{00000000-0006-0000-0A00-00001A000000}">
      <text>
        <r>
          <rPr>
            <sz val="11"/>
            <rFont val="Calibri"/>
          </rPr>
          <t>OL 9 must enable the USBGuard package.</t>
        </r>
      </text>
    </comment>
    <comment ref="AF35" authorId="0" shapeId="0" xr:uid="{00000000-0006-0000-0A00-00001B000000}">
      <text>
        <r>
          <rPr>
            <sz val="11"/>
            <rFont val="Calibri"/>
          </rPr>
          <t>OL 9 must have the fapolicy module installed.</t>
        </r>
      </text>
    </comment>
    <comment ref="AG35" authorId="0" shapeId="0" xr:uid="{00000000-0006-0000-0A00-00001C000000}">
      <text>
        <r>
          <rPr>
            <sz val="11"/>
            <rFont val="Calibri"/>
          </rPr>
          <t>OL 9 must enable the fapolicy module.</t>
        </r>
      </text>
    </comment>
    <comment ref="AH35" authorId="0" shapeId="0" xr:uid="{00000000-0006-0000-0A00-00001D000000}">
      <text>
        <r>
          <rPr>
            <sz val="11"/>
            <rFont val="Calibri"/>
          </rPr>
          <t>OL 9 must remove all software components after updated versions have been installed.</t>
        </r>
      </text>
    </comment>
    <comment ref="AI35" authorId="0" shapeId="0" xr:uid="{00000000-0006-0000-0A00-00001E000000}">
      <text>
        <r>
          <rPr>
            <sz val="11"/>
            <rFont val="Calibri"/>
          </rPr>
          <t>OL 9 file system automount function must be disabled unless required.</t>
        </r>
      </text>
    </comment>
    <comment ref="AJ35" authorId="0" shapeId="0" xr:uid="{00000000-0006-0000-0A00-00001F000000}">
      <text>
        <r>
          <rPr>
            <sz val="11"/>
            <rFont val="Calibri"/>
          </rPr>
          <t>OL 9 must prevent files with the setuid and setgid bit set from being executed on file systems that are imported via Network File System (NFS).</t>
        </r>
      </text>
    </comment>
    <comment ref="AK35" authorId="0" shapeId="0" xr:uid="{00000000-0006-0000-0A00-000020000000}">
      <text>
        <r>
          <rPr>
            <sz val="11"/>
            <rFont val="Calibri"/>
          </rPr>
          <t>OL 9 must prevent files with the setuid and setgid bit set from being executed on file systems that are used with removable media.</t>
        </r>
      </text>
    </comment>
    <comment ref="AL35" authorId="0" shapeId="0" xr:uid="{00000000-0006-0000-0A00-000021000000}">
      <text>
        <r>
          <rPr>
            <sz val="11"/>
            <rFont val="Calibri"/>
          </rPr>
          <t>OL 9 must mount /boot with the nodev option.</t>
        </r>
      </text>
    </comment>
    <comment ref="AM35" authorId="0" shapeId="0" xr:uid="{00000000-0006-0000-0A00-000022000000}">
      <text>
        <r>
          <rPr>
            <sz val="11"/>
            <rFont val="Calibri"/>
          </rPr>
          <t>OL 9 must prevent files with the setuid and setgid bit set from being executed on the /boot directory.</t>
        </r>
      </text>
    </comment>
    <comment ref="AN35" authorId="0" shapeId="0" xr:uid="{00000000-0006-0000-0A00-000023000000}">
      <text>
        <r>
          <rPr>
            <sz val="11"/>
            <rFont val="Calibri"/>
          </rPr>
          <t>OL 9 must prevent files with the setuid and setgid bit set from being executed on the /boot/efi directory.</t>
        </r>
      </text>
    </comment>
    <comment ref="AO35" authorId="0" shapeId="0" xr:uid="{00000000-0006-0000-0A00-000024000000}">
      <text>
        <r>
          <rPr>
            <sz val="11"/>
            <rFont val="Calibri"/>
          </rPr>
          <t>OL 9 must mount /dev/shm with the nodev option.</t>
        </r>
      </text>
    </comment>
    <comment ref="AP35" authorId="0" shapeId="0" xr:uid="{00000000-0006-0000-0A00-000025000000}">
      <text>
        <r>
          <rPr>
            <sz val="11"/>
            <rFont val="Calibri"/>
          </rPr>
          <t>OL 9 must mount /dev/shm with the noexec option.</t>
        </r>
      </text>
    </comment>
    <comment ref="AQ35" authorId="0" shapeId="0" xr:uid="{00000000-0006-0000-0A00-000026000000}">
      <text>
        <r>
          <rPr>
            <sz val="11"/>
            <rFont val="Calibri"/>
          </rPr>
          <t>OL 9 must mount /dev/shm with the nosuid option.</t>
        </r>
      </text>
    </comment>
    <comment ref="AR35" authorId="0" shapeId="0" xr:uid="{00000000-0006-0000-0A00-000027000000}">
      <text>
        <r>
          <rPr>
            <sz val="11"/>
            <rFont val="Calibri"/>
          </rPr>
          <t>OL 9 must mount /tmp with the nodev option.</t>
        </r>
      </text>
    </comment>
    <comment ref="AS35" authorId="0" shapeId="0" xr:uid="{00000000-0006-0000-0A00-000028000000}">
      <text>
        <r>
          <rPr>
            <sz val="11"/>
            <rFont val="Calibri"/>
          </rPr>
          <t>OL 9 must mount /tmp with the noexec option.</t>
        </r>
      </text>
    </comment>
    <comment ref="AT35" authorId="0" shapeId="0" xr:uid="{00000000-0006-0000-0A00-000029000000}">
      <text>
        <r>
          <rPr>
            <sz val="11"/>
            <rFont val="Calibri"/>
          </rPr>
          <t>OL 9 must mount /tmp with the nosuid option.</t>
        </r>
      </text>
    </comment>
    <comment ref="AU35" authorId="0" shapeId="0" xr:uid="{00000000-0006-0000-0A00-00002A000000}">
      <text>
        <r>
          <rPr>
            <sz val="11"/>
            <rFont val="Calibri"/>
          </rPr>
          <t>OL 9 must mount /var with the nodev option.</t>
        </r>
      </text>
    </comment>
    <comment ref="AV35" authorId="0" shapeId="0" xr:uid="{00000000-0006-0000-0A00-00002B000000}">
      <text>
        <r>
          <rPr>
            <sz val="11"/>
            <rFont val="Calibri"/>
          </rPr>
          <t>OL 9 must mount /var/log with the nodev option.</t>
        </r>
      </text>
    </comment>
    <comment ref="AW35" authorId="0" shapeId="0" xr:uid="{00000000-0006-0000-0A00-00002C000000}">
      <text>
        <r>
          <rPr>
            <sz val="11"/>
            <rFont val="Calibri"/>
          </rPr>
          <t>OL 9 must mount /var/log with the noexec option.</t>
        </r>
      </text>
    </comment>
    <comment ref="AX35" authorId="0" shapeId="0" xr:uid="{00000000-0006-0000-0A00-00002D000000}">
      <text>
        <r>
          <rPr>
            <sz val="11"/>
            <rFont val="Calibri"/>
          </rPr>
          <t>OL 9 must mount /var/log with the nosuid option.</t>
        </r>
      </text>
    </comment>
    <comment ref="AY35" authorId="0" shapeId="0" xr:uid="{00000000-0006-0000-0A00-00002E000000}">
      <text>
        <r>
          <rPr>
            <sz val="11"/>
            <rFont val="Calibri"/>
          </rPr>
          <t>OL 9 must mount /var/tmp with the nodev option.</t>
        </r>
      </text>
    </comment>
    <comment ref="L37" authorId="0" shapeId="0" xr:uid="{00000000-0006-0000-0A00-000033000000}">
      <text>
        <r>
          <rPr>
            <sz val="11"/>
            <rFont val="Calibri"/>
          </rPr>
          <t>OL 9 must be configured so that a separate file system must be used for user home directories (such as /home or an equivalent).</t>
        </r>
      </text>
    </comment>
    <comment ref="M37" authorId="0" shapeId="0" xr:uid="{00000000-0006-0000-0A00-000034000000}">
      <text>
        <r>
          <rPr>
            <sz val="11"/>
            <rFont val="Calibri"/>
          </rPr>
          <t>OL 9 must require authentication to access emergency mode.</t>
        </r>
      </text>
    </comment>
    <comment ref="N37" authorId="0" shapeId="0" xr:uid="{00000000-0006-0000-0A00-000035000000}">
      <text>
        <r>
          <rPr>
            <sz val="11"/>
            <rFont val="Calibri"/>
          </rPr>
          <t>OL 9 must require authentication to access single-user mode.</t>
        </r>
      </text>
    </comment>
    <comment ref="O37" authorId="0" shapeId="0" xr:uid="{00000000-0006-0000-0A00-000036000000}">
      <text>
        <r>
          <rPr>
            <sz val="11"/>
            <rFont val="Calibri"/>
          </rPr>
          <t>OL 9 must require a unique superuser</t>
        </r>
        <r>
          <rPr>
            <sz val="11"/>
            <color rgb="FF000000"/>
            <rFont val="Calibri"/>
          </rPr>
          <t>'</t>
        </r>
        <r>
          <rPr>
            <sz val="11"/>
            <color rgb="FF000000"/>
            <rFont val="Calibri"/>
          </rPr>
          <t>s name upon booting into single-user and maintenance modes.</t>
        </r>
      </text>
    </comment>
    <comment ref="P37" authorId="0" shapeId="0" xr:uid="{00000000-0006-0000-0A00-000037000000}">
      <text>
        <r>
          <rPr>
            <sz val="11"/>
            <rFont val="Calibri"/>
          </rPr>
          <t>OL 9 must enable the SELinux targeted policy.</t>
        </r>
      </text>
    </comment>
    <comment ref="Q37" authorId="0" shapeId="0" xr:uid="{00000000-0006-0000-0A00-000038000000}">
      <text>
        <r>
          <rPr>
            <sz val="11"/>
            <rFont val="Calibri"/>
          </rPr>
          <t>OL 9 must require a boot loader superuser password.</t>
        </r>
      </text>
    </comment>
    <comment ref="R37" authorId="0" shapeId="0" xr:uid="{00000000-0006-0000-0A00-000039000000}">
      <text>
        <r>
          <rPr>
            <sz val="11"/>
            <rFont val="Calibri"/>
          </rPr>
          <t>OL 9 must prevent special devices on file systems that are imported via Network File System (NFS).</t>
        </r>
      </text>
    </comment>
    <comment ref="S37" authorId="0" shapeId="0" xr:uid="{00000000-0006-0000-0A00-00003A000000}">
      <text>
        <r>
          <rPr>
            <sz val="11"/>
            <rFont val="Calibri"/>
          </rPr>
          <t>OL 9 must prevent code from being executed on file systems that are imported via Network File System (NFS).</t>
        </r>
      </text>
    </comment>
    <comment ref="T37" authorId="0" shapeId="0" xr:uid="{00000000-0006-0000-0A00-00003B000000}">
      <text>
        <r>
          <rPr>
            <sz val="11"/>
            <rFont val="Calibri"/>
          </rPr>
          <t>OL 9 must prevent device files from being interpreted on file systems that contain user home directories.</t>
        </r>
      </text>
    </comment>
    <comment ref="U37" authorId="0" shapeId="0" xr:uid="{00000000-0006-0000-0A00-00003C000000}">
      <text>
        <r>
          <rPr>
            <sz val="11"/>
            <rFont val="Calibri"/>
          </rPr>
          <t>OL 9 must prevent files with the setuid and setgid bit set from being executed on file systems that contain user home directories.</t>
        </r>
      </text>
    </comment>
    <comment ref="V37" authorId="0" shapeId="0" xr:uid="{00000000-0006-0000-0A00-00003D000000}">
      <text>
        <r>
          <rPr>
            <sz val="11"/>
            <rFont val="Calibri"/>
          </rPr>
          <t>OL 9 must prevent code from being executed on file systems that contain user home directories.</t>
        </r>
      </text>
    </comment>
    <comment ref="W37" authorId="0" shapeId="0" xr:uid="{00000000-0006-0000-0A00-00003E000000}">
      <text>
        <r>
          <rPr>
            <sz val="11"/>
            <rFont val="Calibri"/>
          </rPr>
          <t>OL 9 effective dconf policy must match the policy keyfiles.</t>
        </r>
      </text>
    </comment>
    <comment ref="X37" authorId="0" shapeId="0" xr:uid="{00000000-0006-0000-0A00-00003F000000}">
      <text>
        <r>
          <rPr>
            <sz val="11"/>
            <rFont val="Calibri"/>
          </rPr>
          <t>OL 9 must define default permissions for the bash shell.</t>
        </r>
      </text>
    </comment>
    <comment ref="Y37" authorId="0" shapeId="0" xr:uid="{00000000-0006-0000-0A00-000040000000}">
      <text>
        <r>
          <rPr>
            <sz val="11"/>
            <rFont val="Calibri"/>
          </rPr>
          <t>OL 9 must define default permissions for the c shell.</t>
        </r>
      </text>
    </comment>
    <comment ref="Z37" authorId="0" shapeId="0" xr:uid="{00000000-0006-0000-0A00-000041000000}">
      <text>
        <r>
          <rPr>
            <sz val="11"/>
            <rFont val="Calibri"/>
          </rPr>
          <t>OL 9 must define default permissions for the system default profile.</t>
        </r>
      </text>
    </comment>
    <comment ref="AA37" authorId="0" shapeId="0" xr:uid="{00000000-0006-0000-0A00-000042000000}">
      <text>
        <r>
          <rPr>
            <sz val="11"/>
            <rFont val="Calibri"/>
          </rPr>
          <t>OL 9 must define default permissions for all authenticated users in such a way that the user can only read and modify their own files.</t>
        </r>
      </text>
    </comment>
    <comment ref="AB37" authorId="0" shapeId="0" xr:uid="{00000000-0006-0000-0A00-000043000000}">
      <text>
        <r>
          <rPr>
            <sz val="11"/>
            <rFont val="Calibri"/>
          </rPr>
          <t>OL 9 SSH daemon must perform strict mode checking of home directory configuration files.</t>
        </r>
      </text>
    </comment>
    <comment ref="AC37" authorId="0" shapeId="0" xr:uid="{00000000-0006-0000-0A00-000044000000}">
      <text>
        <r>
          <rPr>
            <sz val="11"/>
            <rFont val="Calibri"/>
          </rPr>
          <t>OL 9 must not allow users to override SSH environment variables.</t>
        </r>
      </text>
    </comment>
    <comment ref="AD37" authorId="0" shapeId="0" xr:uid="{00000000-0006-0000-0A00-000045000000}">
      <text>
        <r>
          <rPr>
            <sz val="11"/>
            <rFont val="Calibri"/>
          </rPr>
          <t>OL 9 must clear SLUB/SLAB objects to prevent use-after-free attacks.</t>
        </r>
      </text>
    </comment>
    <comment ref="AE37" authorId="0" shapeId="0" xr:uid="{00000000-0006-0000-0A00-000046000000}">
      <text>
        <r>
          <rPr>
            <sz val="11"/>
            <rFont val="Calibri"/>
          </rPr>
          <t>OL 9 must enable mitigations against processor-based vulnerabilities.</t>
        </r>
      </text>
    </comment>
    <comment ref="AF37" authorId="0" shapeId="0" xr:uid="{00000000-0006-0000-0A00-000047000000}">
      <text>
        <r>
          <rPr>
            <sz val="11"/>
            <rFont val="Calibri"/>
          </rPr>
          <t>OL 9 must disable virtual system calls.</t>
        </r>
      </text>
    </comment>
    <comment ref="AG37" authorId="0" shapeId="0" xr:uid="{00000000-0006-0000-0A00-000048000000}">
      <text>
        <r>
          <rPr>
            <sz val="11"/>
            <rFont val="Calibri"/>
          </rPr>
          <t>OL 9 must clear the page allocator to prevent use-after-free attacks.</t>
        </r>
      </text>
    </comment>
    <comment ref="AH37" authorId="0" shapeId="0" xr:uid="{00000000-0006-0000-0A00-000049000000}">
      <text>
        <r>
          <rPr>
            <sz val="11"/>
            <rFont val="Calibri"/>
          </rPr>
          <t>OL 9 must restrict usage of ptrace to descendant processes.</t>
        </r>
      </text>
    </comment>
    <comment ref="AI37" authorId="0" shapeId="0" xr:uid="{00000000-0006-0000-0A00-00004A000000}">
      <text>
        <r>
          <rPr>
            <sz val="11"/>
            <rFont val="Calibri"/>
          </rPr>
          <t>OL 9 must implement address space layout randomization (ASLR) to protect its memory from unauthorized code execution.</t>
        </r>
      </text>
    </comment>
    <comment ref="AJ37" authorId="0" shapeId="0" xr:uid="{00000000-0006-0000-0A00-00004B000000}">
      <text>
        <r>
          <rPr>
            <sz val="11"/>
            <rFont val="Calibri"/>
          </rPr>
          <t>OL 9 SSH private host key files must have mode 0640 or less permissive.</t>
        </r>
      </text>
    </comment>
    <comment ref="AK37" authorId="0" shapeId="0" xr:uid="{00000000-0006-0000-0A00-00004C000000}">
      <text>
        <r>
          <rPr>
            <sz val="11"/>
            <rFont val="Calibri"/>
          </rPr>
          <t>OL 9 SSH public host key files must have mode 0644 or less permissive.</t>
        </r>
      </text>
    </comment>
    <comment ref="AL37" authorId="0" shapeId="0" xr:uid="{00000000-0006-0000-0A00-00004D000000}">
      <text>
        <r>
          <rPr>
            <sz val="11"/>
            <rFont val="Calibri"/>
          </rPr>
          <t>OL 9 system commands must be group-owned by root or a system account.</t>
        </r>
      </text>
    </comment>
    <comment ref="AM37" authorId="0" shapeId="0" xr:uid="{00000000-0006-0000-0A00-00004E000000}">
      <text>
        <r>
          <rPr>
            <sz val="11"/>
            <rFont val="Calibri"/>
          </rPr>
          <t>OL 9 system commands must be owned by root.</t>
        </r>
      </text>
    </comment>
    <comment ref="AN37" authorId="0" shapeId="0" xr:uid="{00000000-0006-0000-0A00-00004F000000}">
      <text>
        <r>
          <rPr>
            <sz val="11"/>
            <rFont val="Calibri"/>
          </rPr>
          <t>OL 9 system commands must have mode 755 or less permissive.</t>
        </r>
      </text>
    </comment>
    <comment ref="AO37" authorId="0" shapeId="0" xr:uid="{00000000-0006-0000-0A00-000050000000}">
      <text>
        <r>
          <rPr>
            <sz val="11"/>
            <rFont val="Calibri"/>
          </rPr>
          <t>OL 9 SSH server configuration file must be group-owned by root.</t>
        </r>
      </text>
    </comment>
    <comment ref="AP37" authorId="0" shapeId="0" xr:uid="{00000000-0006-0000-0A00-000051000000}">
      <text>
        <r>
          <rPr>
            <sz val="11"/>
            <rFont val="Calibri"/>
          </rPr>
          <t>OL 9 SSH server configuration file must be owned by root.</t>
        </r>
      </text>
    </comment>
    <comment ref="AQ37" authorId="0" shapeId="0" xr:uid="{00000000-0006-0000-0A00-000052000000}">
      <text>
        <r>
          <rPr>
            <sz val="11"/>
            <rFont val="Calibri"/>
          </rPr>
          <t>OL 9 SSH server configuration file must have mode 0600 or less permissive.</t>
        </r>
      </text>
    </comment>
    <comment ref="AR37" authorId="0" shapeId="0" xr:uid="{00000000-0006-0000-0A00-000053000000}">
      <text>
        <r>
          <rPr>
            <sz val="11"/>
            <rFont val="Calibri"/>
          </rPr>
          <t>OL 9 must be configured so that a sticky bit must be set on all public directories.</t>
        </r>
      </text>
    </comment>
    <comment ref="AS37" authorId="0" shapeId="0" xr:uid="{00000000-0006-0000-0A00-000054000000}">
      <text>
        <r>
          <rPr>
            <sz val="11"/>
            <rFont val="Calibri"/>
          </rPr>
          <t>OL 9 local interactive user home directories must be group-owned by the home directory owner</t>
        </r>
        <r>
          <rPr>
            <sz val="11"/>
            <color rgb="FF000000"/>
            <rFont val="Calibri"/>
          </rPr>
          <t>'</t>
        </r>
        <r>
          <rPr>
            <sz val="11"/>
            <color rgb="FF000000"/>
            <rFont val="Calibri"/>
          </rPr>
          <t>s primary group.</t>
        </r>
      </text>
    </comment>
    <comment ref="AT37" authorId="0" shapeId="0" xr:uid="{00000000-0006-0000-0A00-000055000000}">
      <text>
        <r>
          <rPr>
            <sz val="11"/>
            <rFont val="Calibri"/>
          </rPr>
          <t>OL 9 local interactive user home directories must have mode 0750 or less permissive.</t>
        </r>
      </text>
    </comment>
    <comment ref="AU37" authorId="0" shapeId="0" xr:uid="{00000000-0006-0000-0A00-000056000000}">
      <text>
        <r>
          <rPr>
            <sz val="11"/>
            <rFont val="Calibri"/>
          </rPr>
          <t>OL 9 world-writable directories must be owned by root, sys, bin, or an application user.</t>
        </r>
      </text>
    </comment>
    <comment ref="AV37" authorId="0" shapeId="0" xr:uid="{00000000-0006-0000-0A00-000057000000}">
      <text>
        <r>
          <rPr>
            <sz val="11"/>
            <rFont val="Calibri"/>
          </rPr>
          <t>OL 9 library directories must be group-owned by root or a system account.</t>
        </r>
      </text>
    </comment>
    <comment ref="AW37" authorId="0" shapeId="0" xr:uid="{00000000-0006-0000-0A00-000058000000}">
      <text>
        <r>
          <rPr>
            <sz val="11"/>
            <rFont val="Calibri"/>
          </rPr>
          <t>OL 9 library directories must be owned by root.</t>
        </r>
      </text>
    </comment>
    <comment ref="AX37" authorId="0" shapeId="0" xr:uid="{00000000-0006-0000-0A00-000059000000}">
      <text>
        <r>
          <rPr>
            <sz val="11"/>
            <rFont val="Calibri"/>
          </rPr>
          <t>OL 9 library directories must have mode 755 or less permissive.</t>
        </r>
      </text>
    </comment>
    <comment ref="AY37" authorId="0" shapeId="0" xr:uid="{00000000-0006-0000-0A00-00005A000000}">
      <text>
        <r>
          <rPr>
            <sz val="11"/>
            <rFont val="Calibri"/>
          </rPr>
          <t>OL 9 library files must be group owned by root or a system account.</t>
        </r>
      </text>
    </comment>
    <comment ref="L38" authorId="0" shapeId="0" xr:uid="{00000000-0006-0000-0A00-00005B000000}">
      <text>
        <r>
          <rPr>
            <sz val="11"/>
            <rFont val="Calibri"/>
          </rPr>
          <t>OL 9 must not have the telnet-server package installed.</t>
        </r>
      </text>
    </comment>
    <comment ref="M38" authorId="0" shapeId="0" xr:uid="{00000000-0006-0000-0A00-00005C000000}">
      <text>
        <r>
          <rPr>
            <sz val="11"/>
            <rFont val="Calibri"/>
          </rPr>
          <t>OL 9 SSH server must be configured to use only ciphers employing FIPS 140-3 validated cryptographic hash algorithms to protect the confidentiality of SSH server connections.</t>
        </r>
      </text>
    </comment>
    <comment ref="N38" authorId="0" shapeId="0" xr:uid="{00000000-0006-0000-0A00-00005D000000}">
      <text>
        <r>
          <rPr>
            <sz val="11"/>
            <rFont val="Calibri"/>
          </rPr>
          <t>OL 9 SSH server must be configured to use only Message Authentication Codes (MACs) employing FIPS 140-3 validated cryptographic hash algorithms to protect the confidentiality of SSH server connections.</t>
        </r>
      </text>
    </comment>
    <comment ref="L59" authorId="0" shapeId="0" xr:uid="{00000000-0006-0000-0A00-00005E000000}">
      <text>
        <r>
          <rPr>
            <sz val="11"/>
            <rFont val="Calibri"/>
          </rPr>
          <t>OL 9 local disk partitions must implement cryptographic mechanisms to prevent unauthorized disclosure or modification of all information that requires at rest protection.</t>
        </r>
      </text>
    </comment>
    <comment ref="L84" authorId="0" shapeId="0" xr:uid="{00000000-0006-0000-0A00-00005F000000}">
      <text>
        <r>
          <rPr>
            <sz val="11"/>
            <rFont val="Calibri"/>
          </rPr>
          <t>OL 9 must enable FIPS mode.</t>
        </r>
      </text>
    </comment>
    <comment ref="M84" authorId="0" shapeId="0" xr:uid="{00000000-0006-0000-0A00-000060000000}">
      <text>
        <r>
          <rPr>
            <sz val="11"/>
            <rFont val="Calibri"/>
          </rPr>
          <t>OL 9 must have the crypto-policies package installed.</t>
        </r>
      </text>
    </comment>
    <comment ref="N84" authorId="0" shapeId="0" xr:uid="{00000000-0006-0000-0A00-000061000000}">
      <text>
        <r>
          <rPr>
            <sz val="11"/>
            <rFont val="Calibri"/>
          </rPr>
          <t>OL 9 must implement a FIPS 140-3 compliant systemwide cryptographic policy.</t>
        </r>
      </text>
    </comment>
    <comment ref="O84" authorId="0" shapeId="0" xr:uid="{00000000-0006-0000-0A00-000062000000}">
      <text>
        <r>
          <rPr>
            <sz val="11"/>
            <rFont val="Calibri"/>
          </rPr>
          <t>OL 9 networked systems must have SSH installed.</t>
        </r>
      </text>
    </comment>
    <comment ref="P84" authorId="0" shapeId="0" xr:uid="{00000000-0006-0000-0A00-000063000000}">
      <text>
        <r>
          <rPr>
            <sz val="11"/>
            <rFont val="Calibri"/>
          </rPr>
          <t>OL 9 networked systems must have and implement SSH to protect the confidentiality and integrity of transmitted and received information, as well as information during preparation for transmission.</t>
        </r>
      </text>
    </comment>
    <comment ref="Q84" authorId="0" shapeId="0" xr:uid="{00000000-0006-0000-0A00-000064000000}">
      <text>
        <r>
          <rPr>
            <sz val="11"/>
            <rFont val="Calibri"/>
          </rPr>
          <t>OL 9 SSH server must be configured to use only ciphers employing FIPS 140-3 validated cryptographic hash algorithms to protect the confidentiality of SSH server connections.</t>
        </r>
      </text>
    </comment>
    <comment ref="R84" authorId="0" shapeId="0" xr:uid="{00000000-0006-0000-0A00-000065000000}">
      <text>
        <r>
          <rPr>
            <sz val="11"/>
            <rFont val="Calibri"/>
          </rPr>
          <t>OL 9 must have the openssh-clients package installed.</t>
        </r>
      </text>
    </comment>
    <comment ref="S84" authorId="0" shapeId="0" xr:uid="{00000000-0006-0000-0A00-000066000000}">
      <text>
        <r>
          <rPr>
            <sz val="11"/>
            <rFont val="Calibri"/>
          </rPr>
          <t>OL 9 SSH client must be configured to use only DOD-approved encryption ciphers employing FIPS 140-3 validated cryptographic hash algorithms to protect the confidentiality of SSH client connections.</t>
        </r>
      </text>
    </comment>
    <comment ref="T84" authorId="0" shapeId="0" xr:uid="{00000000-0006-0000-0A00-000067000000}">
      <text>
        <r>
          <rPr>
            <sz val="11"/>
            <rFont val="Calibri"/>
          </rPr>
          <t>OL 9 SSH client must be configured to use only DOD-approved Message Authentication Codes (MACs) employing FIPS 140-3 validated cryptographic hash algorithms to protect the confidentiality of SSH client connections.</t>
        </r>
      </text>
    </comment>
    <comment ref="U84" authorId="0" shapeId="0" xr:uid="{00000000-0006-0000-0A00-000068000000}">
      <text>
        <r>
          <rPr>
            <sz val="11"/>
            <rFont val="Calibri"/>
          </rPr>
          <t>OL 9 must use a file integrity tool that is configured to use FIPS 140-3-approved cryptographic hashes for validating file contents and directories.</t>
        </r>
      </text>
    </comment>
    <comment ref="V84" authorId="0" shapeId="0" xr:uid="{00000000-0006-0000-0A00-000069000000}">
      <text>
        <r>
          <rPr>
            <sz val="11"/>
            <rFont val="Calibri"/>
          </rPr>
          <t>OL 9 must have the libreswan package installed.</t>
        </r>
      </text>
    </comment>
    <comment ref="W84" authorId="0" shapeId="0" xr:uid="{00000000-0006-0000-0A00-00006A000000}">
      <text>
        <r>
          <rPr>
            <sz val="11"/>
            <rFont val="Calibri"/>
          </rPr>
          <t>OL 9 pam_unix.so module must be configured in the password-auth file to use a FIPS 140-3 approved cryptographic hashing algorithm for system authentication.</t>
        </r>
      </text>
    </comment>
    <comment ref="X84" authorId="0" shapeId="0" xr:uid="{00000000-0006-0000-0A00-00006B000000}">
      <text>
        <r>
          <rPr>
            <sz val="11"/>
            <rFont val="Calibri"/>
          </rPr>
          <t>OL 9 must employ FIPS 140-3 approved cryptographic hashing algorithms for all stored passwords.</t>
        </r>
      </text>
    </comment>
    <comment ref="Y84" authorId="0" shapeId="0" xr:uid="{00000000-0006-0000-0A00-00006C000000}">
      <text>
        <r>
          <rPr>
            <sz val="11"/>
            <rFont val="Calibri"/>
          </rPr>
          <t>OL 9 must force a frequent session key renegotiation for SSH connections to the server.</t>
        </r>
      </text>
    </comment>
    <comment ref="Z84" authorId="0" shapeId="0" xr:uid="{00000000-0006-0000-0A00-00006D000000}">
      <text>
        <r>
          <rPr>
            <sz val="11"/>
            <rFont val="Calibri"/>
          </rPr>
          <t>OL 9 must be configured so that all network connections associated with SSH traffic terminate after becoming unresponsive.</t>
        </r>
      </text>
    </comment>
    <comment ref="AA84" authorId="0" shapeId="0" xr:uid="{00000000-0006-0000-0A00-00006E000000}">
      <text>
        <r>
          <rPr>
            <sz val="11"/>
            <rFont val="Calibri"/>
          </rPr>
          <t>OL 9 must be configured so that all network connections associated with SSH traffic are terminated after 10 minutes of becoming unresponsive.</t>
        </r>
      </text>
    </comment>
    <comment ref="AB84" authorId="0" shapeId="0" xr:uid="{00000000-0006-0000-0A00-00006F000000}">
      <text>
        <r>
          <rPr>
            <sz val="11"/>
            <rFont val="Calibri"/>
          </rPr>
          <t>OL 9 must implement DOD-approved encryption in the bind package.</t>
        </r>
      </text>
    </comment>
    <comment ref="L115" authorId="0" shapeId="0" xr:uid="{00000000-0006-0000-0A00-000070000000}">
      <text>
        <r>
          <rPr>
            <sz val="11"/>
            <rFont val="Calibri"/>
          </rPr>
          <t>OL 9 must be a vendor supported release.</t>
        </r>
      </text>
    </comment>
    <comment ref="M115" authorId="0" shapeId="0" xr:uid="{00000000-0006-0000-0A00-000071000000}">
      <text>
        <r>
          <rPr>
            <sz val="11"/>
            <rFont val="Calibri"/>
          </rPr>
          <t>OL 9 must check the GPG signature of locally installed software packages before installation.</t>
        </r>
      </text>
    </comment>
    <comment ref="N115" authorId="0" shapeId="0" xr:uid="{00000000-0006-0000-0A00-000072000000}">
      <text>
        <r>
          <rPr>
            <sz val="11"/>
            <rFont val="Calibri"/>
          </rPr>
          <t>OL 9 must check the GPG signature of software packages originating from external software repositories before installation.</t>
        </r>
      </text>
    </comment>
    <comment ref="O115" authorId="0" shapeId="0" xr:uid="{00000000-0006-0000-0A00-000073000000}">
      <text>
        <r>
          <rPr>
            <sz val="11"/>
            <rFont val="Calibri"/>
          </rPr>
          <t>OL 9 must have GPG signature verification enabled for all software repositories.</t>
        </r>
      </text>
    </comment>
    <comment ref="L119" authorId="0" shapeId="0" xr:uid="{00000000-0006-0000-0A00-000074000000}">
      <text>
        <r>
          <rPr>
            <sz val="11"/>
            <rFont val="Calibri"/>
          </rPr>
          <t>OL 9 vendor packaged system security patches and updates must be installed and up to date.</t>
        </r>
      </text>
    </comment>
    <comment ref="M119" authorId="0" shapeId="0" xr:uid="{00000000-0006-0000-0A00-000075000000}">
      <text>
        <r>
          <rPr>
            <sz val="11"/>
            <rFont val="Calibri"/>
          </rPr>
          <t>OL 9 must have policycoreutils package installed.</t>
        </r>
      </text>
    </comment>
    <comment ref="N119" authorId="0" shapeId="0" xr:uid="{00000000-0006-0000-0A00-000076000000}">
      <text>
        <r>
          <rPr>
            <sz val="11"/>
            <rFont val="Calibri"/>
          </rPr>
          <t>OL 9 policycoreutils-python-utils package must be installed.</t>
        </r>
      </text>
    </comment>
    <comment ref="O119" authorId="0" shapeId="0" xr:uid="{00000000-0006-0000-0A00-000077000000}">
      <text>
        <r>
          <rPr>
            <sz val="11"/>
            <rFont val="Calibri"/>
          </rPr>
          <t>OL 9 must have the audispd-plugins package installed.</t>
        </r>
      </text>
    </comment>
    <comment ref="L138" authorId="0" shapeId="0" xr:uid="{00000000-0006-0000-0A00-000078000000}">
      <text>
        <r>
          <rPr>
            <sz val="11"/>
            <rFont val="Calibri"/>
          </rPr>
          <t>OL 9 must require users to reauthenticate for privilege escalation.</t>
        </r>
      </text>
    </comment>
    <comment ref="M138" authorId="0" shapeId="0" xr:uid="{00000000-0006-0000-0A00-000079000000}">
      <text>
        <r>
          <rPr>
            <sz val="11"/>
            <rFont val="Calibri"/>
          </rPr>
          <t>OL 9 must require users to provide a password for privilege escalation.</t>
        </r>
      </text>
    </comment>
    <comment ref="N138" authorId="0" shapeId="0" xr:uid="{00000000-0006-0000-0A00-00007A000000}">
      <text>
        <r>
          <rPr>
            <sz val="11"/>
            <rFont val="Calibri"/>
          </rPr>
          <t>OL 9 must not be configured to bypass password requirements for privilege escalation.</t>
        </r>
      </text>
    </comment>
    <comment ref="L144" authorId="0" shapeId="0" xr:uid="{00000000-0006-0000-0A00-00007B000000}">
      <text>
        <r>
          <rPr>
            <sz val="11"/>
            <rFont val="Calibri"/>
          </rPr>
          <t>OL 9 must use the invoking user</t>
        </r>
        <r>
          <rPr>
            <sz val="11"/>
            <color rgb="FF000000"/>
            <rFont val="Calibri"/>
          </rPr>
          <t>'</t>
        </r>
        <r>
          <rPr>
            <sz val="11"/>
            <color rgb="FF000000"/>
            <rFont val="Calibri"/>
          </rPr>
          <t>s password for privilege escalation when using sudo.</t>
        </r>
      </text>
    </comment>
    <comment ref="M144" authorId="0" shapeId="0" xr:uid="{00000000-0006-0000-0A00-00007C000000}">
      <text>
        <r>
          <rPr>
            <sz val="11"/>
            <rFont val="Calibri"/>
          </rPr>
          <t>OL 9 must restrict privilege elevation to authorized personnel.</t>
        </r>
      </text>
    </comment>
    <comment ref="N144" authorId="0" shapeId="0" xr:uid="{00000000-0006-0000-0A00-00007D000000}">
      <text>
        <r>
          <rPr>
            <sz val="11"/>
            <rFont val="Calibri"/>
          </rPr>
          <t>OL 9 must restrict the use of the su command.</t>
        </r>
      </text>
    </comment>
    <comment ref="L152" authorId="0" shapeId="0" xr:uid="{00000000-0006-0000-0A00-00007E000000}">
      <text>
        <r>
          <rPr>
            <sz val="11"/>
            <rFont val="Calibri"/>
          </rPr>
          <t>OL 9 must not permit direct logons to the root account using remote access via SSH.</t>
        </r>
      </text>
    </comment>
    <comment ref="M152" authorId="0" shapeId="0" xr:uid="{00000000-0006-0000-0A00-00007F000000}">
      <text>
        <r>
          <rPr>
            <sz val="11"/>
            <rFont val="Calibri"/>
          </rPr>
          <t>OL 9 must be configured so that the root account is the only account having unrestricted access to the system.</t>
        </r>
      </text>
    </comment>
    <comment ref="N152" authorId="0" shapeId="0" xr:uid="{00000000-0006-0000-0A00-000080000000}">
      <text>
        <r>
          <rPr>
            <sz val="11"/>
            <rFont val="Calibri"/>
          </rPr>
          <t>OL 9 duplicate User IDs (UIDs) must not exist for interactive users.</t>
        </r>
      </text>
    </comment>
    <comment ref="O152" authorId="0" shapeId="0" xr:uid="{00000000-0006-0000-0A00-000081000000}">
      <text>
        <r>
          <rPr>
            <sz val="11"/>
            <rFont val="Calibri"/>
          </rPr>
          <t>OL 9 groups must have unique Group ID (GID).</t>
        </r>
      </text>
    </comment>
    <comment ref="P152" authorId="0" shapeId="0" xr:uid="{00000000-0006-0000-0A00-000082000000}">
      <text>
        <r>
          <rPr>
            <sz val="11"/>
            <rFont val="Calibri"/>
          </rPr>
          <t>OL 9 system accounts must not have an interactive login shell.</t>
        </r>
      </text>
    </comment>
    <comment ref="L156" authorId="0" shapeId="0" xr:uid="{00000000-0006-0000-0A00-000083000000}">
      <text>
        <r>
          <rPr>
            <sz val="11"/>
            <rFont val="Calibri"/>
          </rPr>
          <t>OL 9 must disable account identifiers (individuals, groups, roles, and devices) after 35 days of inactivity.</t>
        </r>
      </text>
    </comment>
    <comment ref="L157" authorId="0" shapeId="0" xr:uid="{00000000-0006-0000-0A00-000084000000}">
      <text>
        <r>
          <rPr>
            <sz val="11"/>
            <rFont val="Calibri"/>
          </rPr>
          <t>OL 9 must automatically expire temporary accounts within 72 hours.</t>
        </r>
      </text>
    </comment>
    <comment ref="M157" authorId="0" shapeId="0" xr:uid="{00000000-0006-0000-0A00-000085000000}">
      <text>
        <r>
          <rPr>
            <sz val="11"/>
            <rFont val="Calibri"/>
          </rPr>
          <t>OL 9 must disable account identifiers (individuals, groups, roles, and devices) after 35 days of inactivity.</t>
        </r>
      </text>
    </comment>
    <comment ref="L159" authorId="0" shapeId="0" xr:uid="{00000000-0006-0000-0A00-000086000000}">
      <text>
        <r>
          <rPr>
            <sz val="11"/>
            <rFont val="Calibri"/>
          </rPr>
          <t>OL 9 must initiate a session lock for graphical user interfaces when the screensaver is activated.</t>
        </r>
      </text>
    </comment>
    <comment ref="M159" authorId="0" shapeId="0" xr:uid="{00000000-0006-0000-0A00-000087000000}">
      <text>
        <r>
          <rPr>
            <sz val="11"/>
            <rFont val="Calibri"/>
          </rPr>
          <t>OL 9 must automatically lock graphical user sessions after 15 minutes of inactivity.</t>
        </r>
      </text>
    </comment>
    <comment ref="N159" authorId="0" shapeId="0" xr:uid="{00000000-0006-0000-0A00-000088000000}">
      <text>
        <r>
          <rPr>
            <sz val="11"/>
            <rFont val="Calibri"/>
          </rPr>
          <t>OL 9 must conceal, via the session lock, information previously visible on the display with a publicly viewable image.</t>
        </r>
      </text>
    </comment>
    <comment ref="O159" authorId="0" shapeId="0" xr:uid="{00000000-0006-0000-0A00-000089000000}">
      <text>
        <r>
          <rPr>
            <sz val="11"/>
            <rFont val="Calibri"/>
          </rPr>
          <t>OL 9 must prevent a user from overriding the screensaver lock-enabled setting for the graphical user interface.</t>
        </r>
      </text>
    </comment>
    <comment ref="P159" authorId="0" shapeId="0" xr:uid="{00000000-0006-0000-0A00-00008A000000}">
      <text>
        <r>
          <rPr>
            <sz val="11"/>
            <rFont val="Calibri"/>
          </rPr>
          <t>OL 9 must prevent a user from overriding the session idle-delay setting for the graphical user interface.</t>
        </r>
      </text>
    </comment>
    <comment ref="Q159" authorId="0" shapeId="0" xr:uid="{00000000-0006-0000-0A00-00008B000000}">
      <text>
        <r>
          <rPr>
            <sz val="11"/>
            <rFont val="Calibri"/>
          </rPr>
          <t>OL 9 must prevent a user from overriding the session lock-delay setting for the graphical user interface.</t>
        </r>
      </text>
    </comment>
    <comment ref="R159" authorId="0" shapeId="0" xr:uid="{00000000-0006-0000-0A00-00008C000000}">
      <text>
        <r>
          <rPr>
            <sz val="11"/>
            <rFont val="Calibri"/>
          </rPr>
          <t>OL 9 must be able to directly initiate a session lock for all connection types using smart card when the smart card is removed.</t>
        </r>
      </text>
    </comment>
    <comment ref="S159" authorId="0" shapeId="0" xr:uid="{00000000-0006-0000-0A00-00008D000000}">
      <text>
        <r>
          <rPr>
            <sz val="11"/>
            <rFont val="Calibri"/>
          </rPr>
          <t>OL 9 must automatically exit interactive command shell user sessions after 15 minutes of inactivity.</t>
        </r>
      </text>
    </comment>
    <comment ref="T159" authorId="0" shapeId="0" xr:uid="{00000000-0006-0000-0A00-00008E000000}">
      <text>
        <r>
          <rPr>
            <sz val="11"/>
            <rFont val="Calibri"/>
          </rPr>
          <t>OL 9 must terminate idle user sessions.</t>
        </r>
      </text>
    </comment>
    <comment ref="L161" authorId="0" shapeId="0" xr:uid="{00000000-0006-0000-0A00-00008F000000}">
      <text>
        <r>
          <rPr>
            <sz val="11"/>
            <rFont val="Calibri"/>
          </rPr>
          <t>OL 9 must not allow blank or null passwords.</t>
        </r>
      </text>
    </comment>
    <comment ref="M161" authorId="0" shapeId="0" xr:uid="{00000000-0006-0000-0A00-000090000000}">
      <text>
        <r>
          <rPr>
            <sz val="11"/>
            <rFont val="Calibri"/>
          </rPr>
          <t>OL 9 must not have accounts configured with blank or null passwords.</t>
        </r>
      </text>
    </comment>
    <comment ref="N161" authorId="0" shapeId="0" xr:uid="{00000000-0006-0000-0A00-000091000000}">
      <text>
        <r>
          <rPr>
            <sz val="11"/>
            <rFont val="Calibri"/>
          </rPr>
          <t>OL 9 SSHD must not allow blank passwords.</t>
        </r>
      </text>
    </comment>
    <comment ref="O161" authorId="0" shapeId="0" xr:uid="{00000000-0006-0000-0A00-000092000000}">
      <text>
        <r>
          <rPr>
            <sz val="11"/>
            <rFont val="Calibri"/>
          </rPr>
          <t>OL 9 must enable the Pluggable Authentication Module (PAM) interface for SSHD.</t>
        </r>
      </text>
    </comment>
    <comment ref="L162" authorId="0" shapeId="0" xr:uid="{00000000-0006-0000-0A00-000093000000}">
      <text>
        <r>
          <rPr>
            <sz val="11"/>
            <rFont val="Calibri"/>
          </rPr>
          <t>OL 9 must be configured so that user and group account administration utilities are configured to store only encrypted representations of passwords.</t>
        </r>
      </text>
    </comment>
    <comment ref="M162" authorId="0" shapeId="0" xr:uid="{00000000-0006-0000-0A00-000094000000}">
      <text>
        <r>
          <rPr>
            <sz val="11"/>
            <rFont val="Calibri"/>
          </rPr>
          <t>OL 9 must be configured to use the shadow file to store only encrypted representations of passwords.</t>
        </r>
      </text>
    </comment>
    <comment ref="N162" authorId="0" shapeId="0" xr:uid="{00000000-0006-0000-0A00-000095000000}">
      <text>
        <r>
          <rPr>
            <sz val="11"/>
            <rFont val="Calibri"/>
          </rPr>
          <t>OL 9 password-auth must be configured to use a sufficient number of hashing rounds.</t>
        </r>
      </text>
    </comment>
    <comment ref="O162" authorId="0" shapeId="0" xr:uid="{00000000-0006-0000-0A00-000096000000}">
      <text>
        <r>
          <rPr>
            <sz val="11"/>
            <rFont val="Calibri"/>
          </rPr>
          <t>OL 9 system-auth must be configured to use a sufficient number of hashing rounds.</t>
        </r>
      </text>
    </comment>
    <comment ref="P162" authorId="0" shapeId="0" xr:uid="{00000000-0006-0000-0A00-000097000000}">
      <text>
        <r>
          <rPr>
            <sz val="11"/>
            <rFont val="Calibri"/>
          </rPr>
          <t>OL 9 shadow password suite must be configured to use a sufficient number of hashing rounds.</t>
        </r>
      </text>
    </comment>
    <comment ref="Q162" authorId="0" shapeId="0" xr:uid="{00000000-0006-0000-0A00-000098000000}">
      <text>
        <r>
          <rPr>
            <sz val="11"/>
            <rFont val="Calibri"/>
          </rPr>
          <t>OL 9 /etc/group file must be group-owned by root.</t>
        </r>
      </text>
    </comment>
    <comment ref="R162" authorId="0" shapeId="0" xr:uid="{00000000-0006-0000-0A00-000099000000}">
      <text>
        <r>
          <rPr>
            <sz val="11"/>
            <rFont val="Calibri"/>
          </rPr>
          <t>OL 9 /etc/group- file must be group-owned by root.</t>
        </r>
      </text>
    </comment>
    <comment ref="S162" authorId="0" shapeId="0" xr:uid="{00000000-0006-0000-0A00-00009A000000}">
      <text>
        <r>
          <rPr>
            <sz val="11"/>
            <rFont val="Calibri"/>
          </rPr>
          <t>OL 9 /etc/group file must be owned by root.</t>
        </r>
      </text>
    </comment>
    <comment ref="T162" authorId="0" shapeId="0" xr:uid="{00000000-0006-0000-0A00-00009B000000}">
      <text>
        <r>
          <rPr>
            <sz val="11"/>
            <rFont val="Calibri"/>
          </rPr>
          <t>OL 9 /etc/group- file must be owned by root.</t>
        </r>
      </text>
    </comment>
    <comment ref="U162" authorId="0" shapeId="0" xr:uid="{00000000-0006-0000-0A00-00009C000000}">
      <text>
        <r>
          <rPr>
            <sz val="11"/>
            <rFont val="Calibri"/>
          </rPr>
          <t>OL 9 /etc/group file must have mode 0644 or less permissive to prevent unauthorized access.</t>
        </r>
      </text>
    </comment>
    <comment ref="V162" authorId="0" shapeId="0" xr:uid="{00000000-0006-0000-0A00-00009D000000}">
      <text>
        <r>
          <rPr>
            <sz val="11"/>
            <rFont val="Calibri"/>
          </rPr>
          <t>OL 9 /etc/group- file must have mode 0644 or less permissive to prevent unauthorized access.</t>
        </r>
      </text>
    </comment>
    <comment ref="W162" authorId="0" shapeId="0" xr:uid="{00000000-0006-0000-0A00-00009E000000}">
      <text>
        <r>
          <rPr>
            <sz val="11"/>
            <rFont val="Calibri"/>
          </rPr>
          <t>OL 9 /etc/gshadow file must be group-owned by root.</t>
        </r>
      </text>
    </comment>
    <comment ref="X162" authorId="0" shapeId="0" xr:uid="{00000000-0006-0000-0A00-00009F000000}">
      <text>
        <r>
          <rPr>
            <sz val="11"/>
            <rFont val="Calibri"/>
          </rPr>
          <t>OL 9 /etc/gshadow- file must be group-owned by root.</t>
        </r>
      </text>
    </comment>
    <comment ref="Y162" authorId="0" shapeId="0" xr:uid="{00000000-0006-0000-0A00-0000A0000000}">
      <text>
        <r>
          <rPr>
            <sz val="11"/>
            <rFont val="Calibri"/>
          </rPr>
          <t>OL 9 /etc/gshadow file must be owned by root.</t>
        </r>
      </text>
    </comment>
    <comment ref="Z162" authorId="0" shapeId="0" xr:uid="{00000000-0006-0000-0A00-0000A1000000}">
      <text>
        <r>
          <rPr>
            <sz val="11"/>
            <rFont val="Calibri"/>
          </rPr>
          <t>OL 9 /etc/gshadow- file must be owned by root.</t>
        </r>
      </text>
    </comment>
    <comment ref="AA162" authorId="0" shapeId="0" xr:uid="{00000000-0006-0000-0A00-0000A2000000}">
      <text>
        <r>
          <rPr>
            <sz val="11"/>
            <rFont val="Calibri"/>
          </rPr>
          <t>OL 9 /etc/gshadow file must have mode 0000 or less permissive to prevent unauthorized access.</t>
        </r>
      </text>
    </comment>
    <comment ref="AB162" authorId="0" shapeId="0" xr:uid="{00000000-0006-0000-0A00-0000A3000000}">
      <text>
        <r>
          <rPr>
            <sz val="11"/>
            <rFont val="Calibri"/>
          </rPr>
          <t>OL 9 /etc/gshadow- file must have mode 0000 or less permissive to prevent unauthorized access.</t>
        </r>
      </text>
    </comment>
    <comment ref="AC162" authorId="0" shapeId="0" xr:uid="{00000000-0006-0000-0A00-0000A4000000}">
      <text>
        <r>
          <rPr>
            <sz val="11"/>
            <rFont val="Calibri"/>
          </rPr>
          <t>OL 9 /etc/passwd file must be group-owned by root.</t>
        </r>
      </text>
    </comment>
    <comment ref="AD162" authorId="0" shapeId="0" xr:uid="{00000000-0006-0000-0A00-0000A5000000}">
      <text>
        <r>
          <rPr>
            <sz val="11"/>
            <rFont val="Calibri"/>
          </rPr>
          <t>OL 9 /etc/passwd- file must be group-owned by root.</t>
        </r>
      </text>
    </comment>
    <comment ref="AE162" authorId="0" shapeId="0" xr:uid="{00000000-0006-0000-0A00-0000A6000000}">
      <text>
        <r>
          <rPr>
            <sz val="11"/>
            <rFont val="Calibri"/>
          </rPr>
          <t>OL 9 /etc/passwd file must be owned by root.</t>
        </r>
      </text>
    </comment>
    <comment ref="AF162" authorId="0" shapeId="0" xr:uid="{00000000-0006-0000-0A00-0000A7000000}">
      <text>
        <r>
          <rPr>
            <sz val="11"/>
            <rFont val="Calibri"/>
          </rPr>
          <t>OL 9 /etc/passwd- file must be owned by root.</t>
        </r>
      </text>
    </comment>
    <comment ref="AG162" authorId="0" shapeId="0" xr:uid="{00000000-0006-0000-0A00-0000A8000000}">
      <text>
        <r>
          <rPr>
            <sz val="11"/>
            <rFont val="Calibri"/>
          </rPr>
          <t>OL 9 /etc/passwd file must have mode 0644 or less permissive to prevent unauthorized access.</t>
        </r>
      </text>
    </comment>
    <comment ref="AH162" authorId="0" shapeId="0" xr:uid="{00000000-0006-0000-0A00-0000A9000000}">
      <text>
        <r>
          <rPr>
            <sz val="11"/>
            <rFont val="Calibri"/>
          </rPr>
          <t>OL 9 /etc/passwd- file must have mode 0644 or less permissive to prevent unauthorized access.</t>
        </r>
      </text>
    </comment>
    <comment ref="AI162" authorId="0" shapeId="0" xr:uid="{00000000-0006-0000-0A00-0000AA000000}">
      <text>
        <r>
          <rPr>
            <sz val="11"/>
            <rFont val="Calibri"/>
          </rPr>
          <t>OL 9 /etc/shadow file must be group-owned by root.</t>
        </r>
      </text>
    </comment>
    <comment ref="AJ162" authorId="0" shapeId="0" xr:uid="{00000000-0006-0000-0A00-0000AB000000}">
      <text>
        <r>
          <rPr>
            <sz val="11"/>
            <rFont val="Calibri"/>
          </rPr>
          <t>OL 9 /etc/shadow- file must be group-owned by root.</t>
        </r>
      </text>
    </comment>
    <comment ref="AK162" authorId="0" shapeId="0" xr:uid="{00000000-0006-0000-0A00-0000AC000000}">
      <text>
        <r>
          <rPr>
            <sz val="11"/>
            <rFont val="Calibri"/>
          </rPr>
          <t>OL 9 /etc/shadow file must be owned by root.</t>
        </r>
      </text>
    </comment>
    <comment ref="AL162" authorId="0" shapeId="0" xr:uid="{00000000-0006-0000-0A00-0000AD000000}">
      <text>
        <r>
          <rPr>
            <sz val="11"/>
            <rFont val="Calibri"/>
          </rPr>
          <t>OL 9 /etc/shadow- file must be owned by root.</t>
        </r>
      </text>
    </comment>
    <comment ref="AM162" authorId="0" shapeId="0" xr:uid="{00000000-0006-0000-0A00-0000AE000000}">
      <text>
        <r>
          <rPr>
            <sz val="11"/>
            <rFont val="Calibri"/>
          </rPr>
          <t>OL 9 /etc/shadow- file must have mode 0000 or less permissive to prevent unauthorized access.</t>
        </r>
      </text>
    </comment>
    <comment ref="AN162" authorId="0" shapeId="0" xr:uid="{00000000-0006-0000-0A00-0000AF000000}">
      <text>
        <r>
          <rPr>
            <sz val="11"/>
            <rFont val="Calibri"/>
          </rPr>
          <t>OL 9 /etc/shadow file must have mode 0000 to prevent unauthorized access.</t>
        </r>
      </text>
    </comment>
    <comment ref="L164" authorId="0" shapeId="0" xr:uid="{00000000-0006-0000-0A00-0000B0000000}">
      <text>
        <r>
          <rPr>
            <sz val="11"/>
            <rFont val="Calibri"/>
          </rPr>
          <t>OL 9 must automatically lock an account when three unsuccessful logon attempts occur during a 15-minute time period.</t>
        </r>
      </text>
    </comment>
    <comment ref="M164" authorId="0" shapeId="0" xr:uid="{00000000-0006-0000-0A00-0000B1000000}">
      <text>
        <r>
          <rPr>
            <sz val="11"/>
            <rFont val="Calibri"/>
          </rPr>
          <t>OL 9 must configure the use of the pam_faillock.so module in the /etc/pam.d/system-auth file.</t>
        </r>
      </text>
    </comment>
    <comment ref="N164" authorId="0" shapeId="0" xr:uid="{00000000-0006-0000-0A00-0000B2000000}">
      <text>
        <r>
          <rPr>
            <sz val="11"/>
            <rFont val="Calibri"/>
          </rPr>
          <t>OL 9 must configure the use of the pam_faillock.so module in the /etc/pam.d/password-auth file.</t>
        </r>
      </text>
    </comment>
    <comment ref="O164" authorId="0" shapeId="0" xr:uid="{00000000-0006-0000-0A00-0000B3000000}">
      <text>
        <r>
          <rPr>
            <sz val="11"/>
            <rFont val="Calibri"/>
          </rPr>
          <t>OL 9 must automatically lock an account when three unsuccessful logon attempts occur.</t>
        </r>
      </text>
    </comment>
    <comment ref="P164" authorId="0" shapeId="0" xr:uid="{00000000-0006-0000-0A00-0000B4000000}">
      <text>
        <r>
          <rPr>
            <sz val="11"/>
            <rFont val="Calibri"/>
          </rPr>
          <t>OL 9 must automatically lock the root account until the root account is released by an administrator when three unsuccessful logon attempts occur during a 15-minute time period.</t>
        </r>
      </text>
    </comment>
    <comment ref="Q164" authorId="0" shapeId="0" xr:uid="{00000000-0006-0000-0A00-0000B5000000}">
      <text>
        <r>
          <rPr>
            <sz val="11"/>
            <rFont val="Calibri"/>
          </rPr>
          <t>OL 9 must ensure account lockouts persist.</t>
        </r>
      </text>
    </comment>
    <comment ref="L166" authorId="0" shapeId="0" xr:uid="{00000000-0006-0000-0A00-0000B6000000}">
      <text>
        <r>
          <rPr>
            <sz val="11"/>
            <rFont val="Calibri"/>
          </rPr>
          <t>OL 9 must ensure the password complexity module is enabled in the system-auth file.</t>
        </r>
      </text>
    </comment>
    <comment ref="M166" authorId="0" shapeId="0" xr:uid="{00000000-0006-0000-0A00-0000B7000000}">
      <text>
        <r>
          <rPr>
            <sz val="11"/>
            <rFont val="Calibri"/>
          </rPr>
          <t>OL 9 must ensure the password complexity module in the system-auth file is configured for three retries or less.</t>
        </r>
      </text>
    </comment>
    <comment ref="N166" authorId="0" shapeId="0" xr:uid="{00000000-0006-0000-0A00-0000B8000000}">
      <text>
        <r>
          <rPr>
            <sz val="11"/>
            <rFont val="Calibri"/>
          </rPr>
          <t>OL 9 must enforce password complexity by requiring that at least one uppercase character be used.</t>
        </r>
      </text>
    </comment>
    <comment ref="O166" authorId="0" shapeId="0" xr:uid="{00000000-0006-0000-0A00-0000B9000000}">
      <text>
        <r>
          <rPr>
            <sz val="11"/>
            <rFont val="Calibri"/>
          </rPr>
          <t>OL 9 must ensure the password complexity module is enabled in the password-auth file.</t>
        </r>
      </text>
    </comment>
    <comment ref="P166" authorId="0" shapeId="0" xr:uid="{00000000-0006-0000-0A00-0000BA000000}">
      <text>
        <r>
          <rPr>
            <sz val="11"/>
            <rFont val="Calibri"/>
          </rPr>
          <t>OL 9 must enforce password complexity by requiring that at least one lowercase character be used.</t>
        </r>
      </text>
    </comment>
    <comment ref="Q166" authorId="0" shapeId="0" xr:uid="{00000000-0006-0000-0A00-0000BB000000}">
      <text>
        <r>
          <rPr>
            <sz val="11"/>
            <rFont val="Calibri"/>
          </rPr>
          <t>OL 9 must enforce password complexity by requiring that at least one numeric character be used.</t>
        </r>
      </text>
    </comment>
    <comment ref="R166" authorId="0" shapeId="0" xr:uid="{00000000-0006-0000-0A00-0000BC000000}">
      <text>
        <r>
          <rPr>
            <sz val="11"/>
            <rFont val="Calibri"/>
          </rPr>
          <t>OL 9 must require the change of at least eight characters when passwords are changed.</t>
        </r>
      </text>
    </comment>
    <comment ref="S166" authorId="0" shapeId="0" xr:uid="{00000000-0006-0000-0A00-0000BD000000}">
      <text>
        <r>
          <rPr>
            <sz val="11"/>
            <rFont val="Calibri"/>
          </rPr>
          <t>OL 9 must require the maximum number of repeating characters of the same character class be limited to four when passwords are changed.</t>
        </r>
      </text>
    </comment>
    <comment ref="T166" authorId="0" shapeId="0" xr:uid="{00000000-0006-0000-0A00-0000BE000000}">
      <text>
        <r>
          <rPr>
            <sz val="11"/>
            <rFont val="Calibri"/>
          </rPr>
          <t>OL 9 must require the maximum number of repeating characters be limited to three when passwords are changed.</t>
        </r>
      </text>
    </comment>
    <comment ref="U166" authorId="0" shapeId="0" xr:uid="{00000000-0006-0000-0A00-0000BF000000}">
      <text>
        <r>
          <rPr>
            <sz val="11"/>
            <rFont val="Calibri"/>
          </rPr>
          <t>OL 9 must require the change of at least four character classes when passwords are changed.</t>
        </r>
      </text>
    </comment>
    <comment ref="V166" authorId="0" shapeId="0" xr:uid="{00000000-0006-0000-0A00-0000C0000000}">
      <text>
        <r>
          <rPr>
            <sz val="11"/>
            <rFont val="Calibri"/>
          </rPr>
          <t>OL 9 must enforce password complexity rules for the root account.</t>
        </r>
      </text>
    </comment>
    <comment ref="W166" authorId="0" shapeId="0" xr:uid="{00000000-0006-0000-0A00-0000C1000000}">
      <text>
        <r>
          <rPr>
            <sz val="11"/>
            <rFont val="Calibri"/>
          </rPr>
          <t>OL 9 passwords must be created with a minimum of 15 characters.</t>
        </r>
      </text>
    </comment>
    <comment ref="X166" authorId="0" shapeId="0" xr:uid="{00000000-0006-0000-0A00-0000C2000000}">
      <text>
        <r>
          <rPr>
            <sz val="11"/>
            <rFont val="Calibri"/>
          </rPr>
          <t>OL 9 must enforce password complexity by requiring that at least one special character be used.</t>
        </r>
      </text>
    </comment>
    <comment ref="Y166" authorId="0" shapeId="0" xr:uid="{00000000-0006-0000-0A00-0000C3000000}">
      <text>
        <r>
          <rPr>
            <sz val="11"/>
            <rFont val="Calibri"/>
          </rPr>
          <t>OL 9 must prevent the use of dictionary words for passwords.</t>
        </r>
      </text>
    </comment>
    <comment ref="L169" authorId="0" shapeId="0" xr:uid="{00000000-0006-0000-0A00-0000C4000000}">
      <text>
        <r>
          <rPr>
            <sz val="11"/>
            <rFont val="Calibri"/>
          </rPr>
          <t>OL 9 user account passwords for new users or password changes must have a 60-day maximum password lifetime restriction in /etc/login.defs.</t>
        </r>
      </text>
    </comment>
    <comment ref="M169" authorId="0" shapeId="0" xr:uid="{00000000-0006-0000-0A00-0000C5000000}">
      <text>
        <r>
          <rPr>
            <sz val="11"/>
            <rFont val="Calibri"/>
          </rPr>
          <t>OL 9 user account passwords must have a 60-day maximum password lifetime restriction.</t>
        </r>
      </text>
    </comment>
    <comment ref="L175" authorId="0" shapeId="0" xr:uid="{00000000-0006-0000-0A00-0000C6000000}">
      <text>
        <r>
          <rPr>
            <sz val="11"/>
            <rFont val="Calibri"/>
          </rPr>
          <t>OL 9 must have the openssl-pkcs11 package installed.</t>
        </r>
      </text>
    </comment>
    <comment ref="M175" authorId="0" shapeId="0" xr:uid="{00000000-0006-0000-0A00-0000C7000000}">
      <text>
        <r>
          <rPr>
            <sz val="11"/>
            <rFont val="Calibri"/>
          </rPr>
          <t>OL 9 must have the SSSD package installed.</t>
        </r>
      </text>
    </comment>
    <comment ref="N175" authorId="0" shapeId="0" xr:uid="{00000000-0006-0000-0A00-0000C8000000}">
      <text>
        <r>
          <rPr>
            <sz val="11"/>
            <rFont val="Calibri"/>
          </rPr>
          <t>OL 9 must use the SSSD package for multifactor authentication services.</t>
        </r>
      </text>
    </comment>
    <comment ref="O175" authorId="0" shapeId="0" xr:uid="{00000000-0006-0000-0A00-0000C9000000}">
      <text>
        <r>
          <rPr>
            <sz val="11"/>
            <rFont val="Calibri"/>
          </rPr>
          <t>OL 9 must have the pcsc-lite package installed.</t>
        </r>
      </text>
    </comment>
    <comment ref="P175" authorId="0" shapeId="0" xr:uid="{00000000-0006-0000-0A00-0000CA000000}">
      <text>
        <r>
          <rPr>
            <sz val="11"/>
            <rFont val="Calibri"/>
          </rPr>
          <t>OL 9 must have the opensc package installed.</t>
        </r>
      </text>
    </comment>
    <comment ref="Q175" authorId="0" shapeId="0" xr:uid="{00000000-0006-0000-0A00-0000CB000000}">
      <text>
        <r>
          <rPr>
            <sz val="11"/>
            <rFont val="Calibri"/>
          </rPr>
          <t>OL 9 must be configured so that the pcscd service is active.</t>
        </r>
      </text>
    </comment>
    <comment ref="R175" authorId="0" shapeId="0" xr:uid="{00000000-0006-0000-0A00-0000CC000000}">
      <text>
        <r>
          <rPr>
            <sz val="11"/>
            <rFont val="Calibri"/>
          </rPr>
          <t>OL 9 must map the authenticated identity to the user or group account for PKI-based authentication.</t>
        </r>
      </text>
    </comment>
    <comment ref="S175" authorId="0" shapeId="0" xr:uid="{00000000-0006-0000-0A00-0000CD000000}">
      <text>
        <r>
          <rPr>
            <sz val="11"/>
            <rFont val="Calibri"/>
          </rPr>
          <t>OL 9 must enable certificate-based smart card authentication.</t>
        </r>
      </text>
    </comment>
    <comment ref="T175" authorId="0" shapeId="0" xr:uid="{00000000-0006-0000-0A00-0000CE000000}">
      <text>
        <r>
          <rPr>
            <sz val="11"/>
            <rFont val="Calibri"/>
          </rPr>
          <t>OL 9 must implement certificate status checking for multifactor authentication (MFA).</t>
        </r>
      </text>
    </comment>
    <comment ref="U175" authorId="0" shapeId="0" xr:uid="{00000000-0006-0000-0A00-0000CF000000}">
      <text>
        <r>
          <rPr>
            <sz val="11"/>
            <rFont val="Calibri"/>
          </rPr>
          <t>OL 9 must use the CAC smart card driver.</t>
        </r>
      </text>
    </comment>
    <comment ref="V175" authorId="0" shapeId="0" xr:uid="{00000000-0006-0000-0A00-0000D0000000}">
      <text>
        <r>
          <rPr>
            <sz val="11"/>
            <rFont val="Calibri"/>
          </rPr>
          <t>OL 9 must prevent a user from overriding the disabling of the graphical user smart card removal action.</t>
        </r>
      </text>
    </comment>
    <comment ref="W175" authorId="0" shapeId="0" xr:uid="{00000000-0006-0000-0A00-0000D1000000}">
      <text>
        <r>
          <rPr>
            <sz val="11"/>
            <rFont val="Calibri"/>
          </rPr>
          <t>OL 9 SSHD must accept public key authentication.</t>
        </r>
      </text>
    </comment>
    <comment ref="X175" authorId="0" shapeId="0" xr:uid="{00000000-0006-0000-0A00-0000D2000000}">
      <text>
        <r>
          <rPr>
            <sz val="11"/>
            <rFont val="Calibri"/>
          </rPr>
          <t>OL 9 must only allow the use of DOD PKI-established certificate authorities for authentication in the establishment of protected sessions to OL 9.</t>
        </r>
      </text>
    </comment>
    <comment ref="L221" authorId="0" shapeId="0" xr:uid="{00000000-0006-0000-0A00-0000D3000000}">
      <text>
        <r>
          <rPr>
            <sz val="11"/>
            <rFont val="Calibri"/>
          </rPr>
          <t>The OL 9 operating system must implement cryptographic mechanisms to prevent unauthorized modification of all information at rest.</t>
        </r>
      </text>
    </comment>
    <comment ref="M221" authorId="0" shapeId="0" xr:uid="{00000000-0006-0000-0A00-0000D4000000}">
      <text>
        <r>
          <rPr>
            <sz val="11"/>
            <rFont val="Calibri"/>
          </rPr>
          <t>OL 9 must use a separate file system for the system audit data path.</t>
        </r>
      </text>
    </comment>
    <comment ref="N221" authorId="0" shapeId="0" xr:uid="{00000000-0006-0000-0A00-0000D5000000}">
      <text>
        <r>
          <rPr>
            <sz val="11"/>
            <rFont val="Calibri"/>
          </rPr>
          <t>OL 9 must not have a graphical display manager installed unless approved.</t>
        </r>
      </text>
    </comment>
    <comment ref="O221" authorId="0" shapeId="0" xr:uid="{00000000-0006-0000-0A00-0000D6000000}">
      <text>
        <r>
          <rPr>
            <sz val="11"/>
            <rFont val="Calibri"/>
          </rPr>
          <t>OL 9 must not have the sendmail package installed.</t>
        </r>
      </text>
    </comment>
    <comment ref="P221" authorId="0" shapeId="0" xr:uid="{00000000-0006-0000-0A00-0000D7000000}">
      <text>
        <r>
          <rPr>
            <sz val="11"/>
            <rFont val="Calibri"/>
          </rPr>
          <t>OL 9 must be configured to prohibit or restrict the use of functions, ports, protocols, and/or services, as defined in the Ports, Protocols, and Services Management (PPSM) Category Assignments List (CAL) and vulnerability assessments.</t>
        </r>
      </text>
    </comment>
    <comment ref="Q221" authorId="0" shapeId="0" xr:uid="{00000000-0006-0000-0A00-0000D8000000}">
      <text>
        <r>
          <rPr>
            <sz val="11"/>
            <rFont val="Calibri"/>
          </rPr>
          <t>OL 9 must control remote access methods.</t>
        </r>
      </text>
    </comment>
    <comment ref="R221" authorId="0" shapeId="0" xr:uid="{00000000-0006-0000-0A00-0000D9000000}">
      <text>
        <r>
          <rPr>
            <sz val="11"/>
            <rFont val="Calibri"/>
          </rPr>
          <t>OL 9 must have the sudo package installed.</t>
        </r>
      </text>
    </comment>
    <comment ref="S221" authorId="0" shapeId="0" xr:uid="{00000000-0006-0000-0A00-0000DA000000}">
      <text>
        <r>
          <rPr>
            <sz val="11"/>
            <rFont val="Calibri"/>
          </rPr>
          <t>OL 9 must not allow the cryptographic policy to be overridden.</t>
        </r>
      </text>
    </comment>
    <comment ref="T221" authorId="0" shapeId="0" xr:uid="{00000000-0006-0000-0A00-0000DB000000}">
      <text>
        <r>
          <rPr>
            <sz val="11"/>
            <rFont val="Calibri"/>
          </rPr>
          <t>OL 9 must be configured so that the cryptographic hashes of system files match vendor values.</t>
        </r>
      </text>
    </comment>
    <comment ref="U221" authorId="0" shapeId="0" xr:uid="{00000000-0006-0000-0A00-0000DC000000}">
      <text>
        <r>
          <rPr>
            <sz val="11"/>
            <rFont val="Calibri"/>
          </rPr>
          <t>OL 9 must routinely check the baseline configuration for unauthorized changes and notify the system administrator (SA) when anomalies in the operation of any security functions are discovered.</t>
        </r>
      </text>
    </comment>
    <comment ref="V221" authorId="0" shapeId="0" xr:uid="{00000000-0006-0000-0A00-0000DD000000}">
      <text>
        <r>
          <rPr>
            <sz val="11"/>
            <rFont val="Calibri"/>
          </rPr>
          <t>OL 9 must enable the chronyd service.</t>
        </r>
      </text>
    </comment>
    <comment ref="W221" authorId="0" shapeId="0" xr:uid="{00000000-0006-0000-0A00-0000DE000000}">
      <text>
        <r>
          <rPr>
            <sz val="11"/>
            <rFont val="Calibri"/>
          </rPr>
          <t>OL 9 must have the rsyslog package installed.</t>
        </r>
      </text>
    </comment>
    <comment ref="X221" authorId="0" shapeId="0" xr:uid="{00000000-0006-0000-0A00-0000DF000000}">
      <text>
        <r>
          <rPr>
            <sz val="11"/>
            <rFont val="Calibri"/>
          </rPr>
          <t>OL 9 must be configured so that the rsyslog service is active.</t>
        </r>
      </text>
    </comment>
    <comment ref="Y221" authorId="0" shapeId="0" xr:uid="{00000000-0006-0000-0A00-0000E0000000}">
      <text>
        <r>
          <rPr>
            <sz val="11"/>
            <rFont val="Calibri"/>
          </rPr>
          <t>OL 9 must have the nss-tools package installed.</t>
        </r>
      </text>
    </comment>
    <comment ref="Z221" authorId="0" shapeId="0" xr:uid="{00000000-0006-0000-0A00-0000E1000000}">
      <text>
        <r>
          <rPr>
            <sz val="11"/>
            <rFont val="Calibri"/>
          </rPr>
          <t>OL 9 must have the gnutls-utils package installed.</t>
        </r>
      </text>
    </comment>
    <comment ref="AA221" authorId="0" shapeId="0" xr:uid="{00000000-0006-0000-0A00-0000E2000000}">
      <text>
        <r>
          <rPr>
            <sz val="11"/>
            <rFont val="Calibri"/>
          </rPr>
          <t>OL 9 must have the audit package installed.</t>
        </r>
      </text>
    </comment>
    <comment ref="AB221" authorId="0" shapeId="0" xr:uid="{00000000-0006-0000-0A00-0000E3000000}">
      <text>
        <r>
          <rPr>
            <sz val="11"/>
            <rFont val="Calibri"/>
          </rPr>
          <t>OL 9 audit service must be enabled.</t>
        </r>
      </text>
    </comment>
    <comment ref="AC221" authorId="0" shapeId="0" xr:uid="{00000000-0006-0000-0A00-0000E4000000}">
      <text>
        <r>
          <rPr>
            <sz val="11"/>
            <rFont val="Calibri"/>
          </rPr>
          <t>OL 9 must ensure cryptographic verification of vendor software packages.</t>
        </r>
      </text>
    </comment>
    <comment ref="AD221" authorId="0" shapeId="0" xr:uid="{00000000-0006-0000-0A00-0000E5000000}">
      <text>
        <r>
          <rPr>
            <sz val="11"/>
            <rFont val="Calibri"/>
          </rPr>
          <t>OL 9 must enable auditing of processes that start prior to the audit daemon.</t>
        </r>
      </text>
    </comment>
    <comment ref="AE221" authorId="0" shapeId="0" xr:uid="{00000000-0006-0000-0A00-0000E6000000}">
      <text>
        <r>
          <rPr>
            <sz val="11"/>
            <rFont val="Calibri"/>
          </rPr>
          <t>OL 9 must periodically flush audit records to disk to prevent the loss of audit records.</t>
        </r>
      </text>
    </comment>
    <comment ref="AF221" authorId="0" shapeId="0" xr:uid="{00000000-0006-0000-0A00-0000E7000000}">
      <text>
        <r>
          <rPr>
            <sz val="11"/>
            <rFont val="Calibri"/>
          </rPr>
          <t>OL 9 audit system must audit local events.</t>
        </r>
      </text>
    </comment>
    <comment ref="AG221" authorId="0" shapeId="0" xr:uid="{00000000-0006-0000-0A00-0000E8000000}">
      <text>
        <r>
          <rPr>
            <sz val="11"/>
            <rFont val="Calibri"/>
          </rPr>
          <t>OL 9 must allow only the information system security manager (ISSM) (or individuals or roles appointed by the ISSM) to select which auditable events are to be audited.</t>
        </r>
      </text>
    </comment>
    <comment ref="AH221" authorId="0" shapeId="0" xr:uid="{00000000-0006-0000-0A00-0000E9000000}">
      <text>
        <r>
          <rPr>
            <sz val="11"/>
            <rFont val="Calibri"/>
          </rPr>
          <t>OL 9 /etc/audit/auditd.conf file must have 0640 or less permissive to prevent unauthorized access.</t>
        </r>
      </text>
    </comment>
    <comment ref="AI221" authorId="0" shapeId="0" xr:uid="{00000000-0006-0000-0A00-0000EA000000}">
      <text>
        <r>
          <rPr>
            <sz val="11"/>
            <rFont val="Calibri"/>
          </rPr>
          <t>OL 9 must allocate an audit_backlog_limit of sufficient size to capture processes that start prior to the audit daemon.</t>
        </r>
      </text>
    </comment>
    <comment ref="AJ221" authorId="0" shapeId="0" xr:uid="{00000000-0006-0000-0A00-0000EB000000}">
      <text>
        <r>
          <rPr>
            <sz val="11"/>
            <rFont val="Calibri"/>
          </rPr>
          <t>OL 9 must produce audit records containing information to establish the identity of any individual or process associated with the event.</t>
        </r>
      </text>
    </comment>
    <comment ref="AK221" authorId="0" shapeId="0" xr:uid="{00000000-0006-0000-0A00-0000EC000000}">
      <text>
        <r>
          <rPr>
            <sz val="11"/>
            <rFont val="Calibri"/>
          </rPr>
          <t>OL 9 must take appropriate action when the internal event queue is full.</t>
        </r>
      </text>
    </comment>
    <comment ref="AL221" authorId="0" shapeId="0" xr:uid="{00000000-0006-0000-0A00-0000ED000000}">
      <text>
        <r>
          <rPr>
            <sz val="11"/>
            <rFont val="Calibri"/>
          </rPr>
          <t>OL 9 must write audit records to disk.</t>
        </r>
      </text>
    </comment>
    <comment ref="AM221" authorId="0" shapeId="0" xr:uid="{00000000-0006-0000-0A00-0000EE000000}">
      <text>
        <r>
          <rPr>
            <sz val="11"/>
            <rFont val="Calibri"/>
          </rPr>
          <t>OL 9, for PKI-based authentication, must validate certificates by constructing a certification path (which includes status information) to an accepted trust anchor.</t>
        </r>
      </text>
    </comment>
    <comment ref="AN221" authorId="0" shapeId="0" xr:uid="{00000000-0006-0000-0A00-0000EF000000}">
      <text>
        <r>
          <rPr>
            <sz val="11"/>
            <rFont val="Calibri"/>
          </rPr>
          <t>OL 9, for PKI-based authentication, must enforce authorized access to the corresponding private key.</t>
        </r>
      </text>
    </comment>
    <comment ref="AO221" authorId="0" shapeId="0" xr:uid="{00000000-0006-0000-0A00-0000F0000000}">
      <text>
        <r>
          <rPr>
            <sz val="11"/>
            <rFont val="Calibri"/>
          </rPr>
          <t>OL 9 must prevent code from being executed on file systems that are used with removable media.</t>
        </r>
      </text>
    </comment>
    <comment ref="AP221" authorId="0" shapeId="0" xr:uid="{00000000-0006-0000-0A00-0000F1000000}">
      <text>
        <r>
          <rPr>
            <sz val="11"/>
            <rFont val="Calibri"/>
          </rPr>
          <t>OL 9 must prevent special devices on file systems that are used with removable media.</t>
        </r>
      </text>
    </comment>
    <comment ref="AQ221" authorId="0" shapeId="0" xr:uid="{00000000-0006-0000-0A00-0000F2000000}">
      <text>
        <r>
          <rPr>
            <sz val="11"/>
            <rFont val="Calibri"/>
          </rPr>
          <t>OL 9 must mount /var/log/audit with the nodev option.</t>
        </r>
      </text>
    </comment>
    <comment ref="AR221" authorId="0" shapeId="0" xr:uid="{00000000-0006-0000-0A00-0000F3000000}">
      <text>
        <r>
          <rPr>
            <sz val="11"/>
            <rFont val="Calibri"/>
          </rPr>
          <t>OL 9 must mount /var/log/audit with the noexec option.</t>
        </r>
      </text>
    </comment>
    <comment ref="AS221" authorId="0" shapeId="0" xr:uid="{00000000-0006-0000-0A00-0000F4000000}">
      <text>
        <r>
          <rPr>
            <sz val="11"/>
            <rFont val="Calibri"/>
          </rPr>
          <t>OL 9 must mount /var/log/audit with the nosuid option.</t>
        </r>
      </text>
    </comment>
    <comment ref="AT221" authorId="0" shapeId="0" xr:uid="{00000000-0006-0000-0A00-0000F5000000}">
      <text>
        <r>
          <rPr>
            <sz val="11"/>
            <rFont val="Calibri"/>
          </rPr>
          <t>OL 9 must prevent special devices on nonroot local partitions.</t>
        </r>
      </text>
    </comment>
    <comment ref="AU221" authorId="0" shapeId="0" xr:uid="{00000000-0006-0000-0A00-0000F6000000}">
      <text>
        <r>
          <rPr>
            <sz val="11"/>
            <rFont val="Calibri"/>
          </rPr>
          <t>OL 9 must disable the graphical user interface autorun function unless required.</t>
        </r>
      </text>
    </comment>
    <comment ref="AV221" authorId="0" shapeId="0" xr:uid="{00000000-0006-0000-0A00-0000F7000000}">
      <text>
        <r>
          <rPr>
            <sz val="11"/>
            <rFont val="Calibri"/>
          </rPr>
          <t>OL 9 must prevent a user from overriding the disabling of the graphical user interface autorun function.</t>
        </r>
      </text>
    </comment>
    <comment ref="AW221" authorId="0" shapeId="0" xr:uid="{00000000-0006-0000-0A00-0000F8000000}">
      <text>
        <r>
          <rPr>
            <sz val="11"/>
            <rFont val="Calibri"/>
          </rPr>
          <t>OL 9 must prevent a user from overriding the banner-message-enable setting for the graphical user interface.</t>
        </r>
      </text>
    </comment>
    <comment ref="AX221" authorId="0" shapeId="0" xr:uid="{00000000-0006-0000-0A00-0000F9000000}">
      <text>
        <r>
          <rPr>
            <sz val="11"/>
            <rFont val="Calibri"/>
          </rPr>
          <t>OL 9 must disable the ability of a user to restart the system from the login screen.</t>
        </r>
      </text>
    </comment>
    <comment ref="AY221" authorId="0" shapeId="0" xr:uid="{00000000-0006-0000-0A00-0000FA000000}">
      <text>
        <r>
          <rPr>
            <sz val="11"/>
            <rFont val="Calibri"/>
          </rPr>
          <t>OL 9 must prevent a user from overriding the disable-restart-buttons setting for the graphical user interface.</t>
        </r>
      </text>
    </comment>
    <comment ref="L223" authorId="0" shapeId="0" xr:uid="{00000000-0006-0000-0A00-0000FB000000}">
      <text>
        <r>
          <rPr>
            <sz val="11"/>
            <rFont val="Calibri"/>
          </rPr>
          <t>OL 9 must audit all uses of the su command.</t>
        </r>
      </text>
    </comment>
    <comment ref="M223" authorId="0" shapeId="0" xr:uid="{00000000-0006-0000-0A00-0000FC000000}">
      <text>
        <r>
          <rPr>
            <sz val="11"/>
            <rFont val="Calibri"/>
          </rPr>
          <t>OL 9 must audit all uses of the chsh command.</t>
        </r>
      </text>
    </comment>
    <comment ref="N223" authorId="0" shapeId="0" xr:uid="{00000000-0006-0000-0A00-0000FD000000}">
      <text>
        <r>
          <rPr>
            <sz val="11"/>
            <rFont val="Calibri"/>
          </rPr>
          <t>OL 9 must audit all uses of the crontab command.</t>
        </r>
      </text>
    </comment>
    <comment ref="O223" authorId="0" shapeId="0" xr:uid="{00000000-0006-0000-0A00-0000FE000000}">
      <text>
        <r>
          <rPr>
            <sz val="11"/>
            <rFont val="Calibri"/>
          </rPr>
          <t>OL 9 must audit all uses of the newgrp command.</t>
        </r>
      </text>
    </comment>
    <comment ref="P223" authorId="0" shapeId="0" xr:uid="{00000000-0006-0000-0A00-0000FF000000}">
      <text>
        <r>
          <rPr>
            <sz val="11"/>
            <rFont val="Calibri"/>
          </rPr>
          <t>OL 9 must audit all uses of the postdrop command.</t>
        </r>
      </text>
    </comment>
    <comment ref="Q223" authorId="0" shapeId="0" xr:uid="{00000000-0006-0000-0A00-000000010000}">
      <text>
        <r>
          <rPr>
            <sz val="11"/>
            <rFont val="Calibri"/>
          </rPr>
          <t>OL 9 must audit all uses of the postqueue command.</t>
        </r>
      </text>
    </comment>
    <comment ref="R223" authorId="0" shapeId="0" xr:uid="{00000000-0006-0000-0A00-000001010000}">
      <text>
        <r>
          <rPr>
            <sz val="11"/>
            <rFont val="Calibri"/>
          </rPr>
          <t>OL 9 must audit all uses of the ssh-agent command.</t>
        </r>
      </text>
    </comment>
    <comment ref="S223" authorId="0" shapeId="0" xr:uid="{00000000-0006-0000-0A00-000002010000}">
      <text>
        <r>
          <rPr>
            <sz val="11"/>
            <rFont val="Calibri"/>
          </rPr>
          <t>OL 9 must audit all uses of the ssh-keysign command.</t>
        </r>
      </text>
    </comment>
    <comment ref="T223" authorId="0" shapeId="0" xr:uid="{00000000-0006-0000-0A00-000003010000}">
      <text>
        <r>
          <rPr>
            <sz val="11"/>
            <rFont val="Calibri"/>
          </rPr>
          <t>OL 9 must audit all uses of the sudoedit command.</t>
        </r>
      </text>
    </comment>
    <comment ref="U223" authorId="0" shapeId="0" xr:uid="{00000000-0006-0000-0A00-000004010000}">
      <text>
        <r>
          <rPr>
            <sz val="11"/>
            <rFont val="Calibri"/>
          </rPr>
          <t>OL 9 must audit all uses of the sudo command.</t>
        </r>
      </text>
    </comment>
    <comment ref="V223" authorId="0" shapeId="0" xr:uid="{00000000-0006-0000-0A00-000005010000}">
      <text>
        <r>
          <rPr>
            <sz val="11"/>
            <rFont val="Calibri"/>
          </rPr>
          <t>OL 9 must audit uses of the execve system call.</t>
        </r>
      </text>
    </comment>
    <comment ref="W223" authorId="0" shapeId="0" xr:uid="{00000000-0006-0000-0A00-000006010000}">
      <text>
        <r>
          <rPr>
            <sz val="11"/>
            <rFont val="Calibri"/>
          </rPr>
          <t>OL 9 must audit any script or executable called by cron as root or by any privileged user.</t>
        </r>
      </text>
    </comment>
    <comment ref="L224" authorId="0" shapeId="0" xr:uid="{00000000-0006-0000-0A00-000007010000}">
      <text>
        <r>
          <rPr>
            <sz val="11"/>
            <rFont val="Calibri"/>
          </rPr>
          <t>OL 9 must audit all uses of the setxattr, fsetxattr, lsetxattr, removexattr, fremovexattr, and lremovexattr system calls.</t>
        </r>
      </text>
    </comment>
    <comment ref="M224" authorId="0" shapeId="0" xr:uid="{00000000-0006-0000-0A00-000008010000}">
      <text>
        <r>
          <rPr>
            <sz val="11"/>
            <rFont val="Calibri"/>
          </rPr>
          <t>OL 9 must audit all uses of the setfacl command.</t>
        </r>
      </text>
    </comment>
    <comment ref="N224" authorId="0" shapeId="0" xr:uid="{00000000-0006-0000-0A00-000009010000}">
      <text>
        <r>
          <rPr>
            <sz val="11"/>
            <rFont val="Calibri"/>
          </rPr>
          <t>OL 9 must audit all uses of the chmod, fchmod, and fchmodat system calls.</t>
        </r>
      </text>
    </comment>
    <comment ref="O224" authorId="0" shapeId="0" xr:uid="{00000000-0006-0000-0A00-00000A010000}">
      <text>
        <r>
          <rPr>
            <sz val="11"/>
            <rFont val="Calibri"/>
          </rPr>
          <t>OL 9 must audit all uses of the chown, fchown, fchownat, and lchown system calls.</t>
        </r>
      </text>
    </comment>
    <comment ref="P224" authorId="0" shapeId="0" xr:uid="{00000000-0006-0000-0A00-00000B010000}">
      <text>
        <r>
          <rPr>
            <sz val="11"/>
            <rFont val="Calibri"/>
          </rPr>
          <t>OL 9 must audit all uses of the chacl command.</t>
        </r>
      </text>
    </comment>
    <comment ref="L226" authorId="0" shapeId="0" xr:uid="{00000000-0006-0000-0A00-00000C010000}">
      <text>
        <r>
          <rPr>
            <sz val="11"/>
            <rFont val="Calibri"/>
          </rPr>
          <t>OL 9 must audit all uses of the unix_update command.</t>
        </r>
      </text>
    </comment>
    <comment ref="M226" authorId="0" shapeId="0" xr:uid="{00000000-0006-0000-0A00-00000D010000}">
      <text>
        <r>
          <rPr>
            <sz val="11"/>
            <rFont val="Calibri"/>
          </rPr>
          <t>OL 9 must audit all uses of the chage command.</t>
        </r>
      </text>
    </comment>
    <comment ref="N226" authorId="0" shapeId="0" xr:uid="{00000000-0006-0000-0A00-00000E010000}">
      <text>
        <r>
          <rPr>
            <sz val="11"/>
            <rFont val="Calibri"/>
          </rPr>
          <t>OL 9 must audit all uses of the gpasswd command.</t>
        </r>
      </text>
    </comment>
    <comment ref="O226" authorId="0" shapeId="0" xr:uid="{00000000-0006-0000-0A00-00000F010000}">
      <text>
        <r>
          <rPr>
            <sz val="11"/>
            <rFont val="Calibri"/>
          </rPr>
          <t>OL 9 must audit all uses of the passwd command.</t>
        </r>
      </text>
    </comment>
    <comment ref="P226" authorId="0" shapeId="0" xr:uid="{00000000-0006-0000-0A00-000010010000}">
      <text>
        <r>
          <rPr>
            <sz val="11"/>
            <rFont val="Calibri"/>
          </rPr>
          <t>OL 9 must audit all uses of the unix_chkpwd command.</t>
        </r>
      </text>
    </comment>
    <comment ref="Q226" authorId="0" shapeId="0" xr:uid="{00000000-0006-0000-0A00-000011010000}">
      <text>
        <r>
          <rPr>
            <sz val="11"/>
            <rFont val="Calibri"/>
          </rPr>
          <t>OL 9 must audit all uses of the userhelper command.</t>
        </r>
      </text>
    </comment>
    <comment ref="R226" authorId="0" shapeId="0" xr:uid="{00000000-0006-0000-0A00-000012010000}">
      <text>
        <r>
          <rPr>
            <sz val="11"/>
            <rFont val="Calibri"/>
          </rPr>
          <t>OL 9 must audit all uses of the usermod command.</t>
        </r>
      </text>
    </comment>
    <comment ref="L227" authorId="0" shapeId="0" xr:uid="{00000000-0006-0000-0A00-000013010000}">
      <text>
        <r>
          <rPr>
            <sz val="11"/>
            <rFont val="Calibri"/>
          </rPr>
          <t>OL 9 must audit all uses of the chcon command.</t>
        </r>
      </text>
    </comment>
    <comment ref="M227" authorId="0" shapeId="0" xr:uid="{00000000-0006-0000-0A00-000014010000}">
      <text>
        <r>
          <rPr>
            <sz val="11"/>
            <rFont val="Calibri"/>
          </rPr>
          <t>OL 9 must audit all uses of the mount command.</t>
        </r>
      </text>
    </comment>
    <comment ref="N227" authorId="0" shapeId="0" xr:uid="{00000000-0006-0000-0A00-000015010000}">
      <text>
        <r>
          <rPr>
            <sz val="11"/>
            <rFont val="Calibri"/>
          </rPr>
          <t>OL 9 must audit all uses of the semanage command.</t>
        </r>
      </text>
    </comment>
    <comment ref="O227" authorId="0" shapeId="0" xr:uid="{00000000-0006-0000-0A00-000016010000}">
      <text>
        <r>
          <rPr>
            <sz val="11"/>
            <rFont val="Calibri"/>
          </rPr>
          <t>OL 9 must audit all uses of the setfiles command.</t>
        </r>
      </text>
    </comment>
    <comment ref="P227" authorId="0" shapeId="0" xr:uid="{00000000-0006-0000-0A00-000017010000}">
      <text>
        <r>
          <rPr>
            <sz val="11"/>
            <rFont val="Calibri"/>
          </rPr>
          <t>OL 9 must audit all uses of the setsebool command.</t>
        </r>
      </text>
    </comment>
    <comment ref="Q227" authorId="0" shapeId="0" xr:uid="{00000000-0006-0000-0A00-000018010000}">
      <text>
        <r>
          <rPr>
            <sz val="11"/>
            <rFont val="Calibri"/>
          </rPr>
          <t>OL 9 must audit all uses of the delete_module system call.</t>
        </r>
      </text>
    </comment>
    <comment ref="R227" authorId="0" shapeId="0" xr:uid="{00000000-0006-0000-0A00-000019010000}">
      <text>
        <r>
          <rPr>
            <sz val="11"/>
            <rFont val="Calibri"/>
          </rPr>
          <t>OL 9 must audit all uses of the init_module and finit_module system calls.</t>
        </r>
      </text>
    </comment>
    <comment ref="S227" authorId="0" shapeId="0" xr:uid="{00000000-0006-0000-0A00-00001A010000}">
      <text>
        <r>
          <rPr>
            <sz val="11"/>
            <rFont val="Calibri"/>
          </rPr>
          <t>OL 9 must audit all uses of the kmod command.</t>
        </r>
      </text>
    </comment>
    <comment ref="T227" authorId="0" shapeId="0" xr:uid="{00000000-0006-0000-0A00-00001B010000}">
      <text>
        <r>
          <rPr>
            <sz val="11"/>
            <rFont val="Calibri"/>
          </rPr>
          <t>OL 9 must audit all uses of umount system calls.</t>
        </r>
      </text>
    </comment>
    <comment ref="U227" authorId="0" shapeId="0" xr:uid="{00000000-0006-0000-0A00-00001C010000}">
      <text>
        <r>
          <rPr>
            <sz val="11"/>
            <rFont val="Calibri"/>
          </rPr>
          <t>OL 9 must be configured so that successful/unsuccessful uses of the init command generate an audit record.</t>
        </r>
      </text>
    </comment>
    <comment ref="V227" authorId="0" shapeId="0" xr:uid="{00000000-0006-0000-0A00-00001D010000}">
      <text>
        <r>
          <rPr>
            <sz val="11"/>
            <rFont val="Calibri"/>
          </rPr>
          <t>OL 9 must be configured so that successful/unsuccessful uses of the poweroff command generate an audit record.</t>
        </r>
      </text>
    </comment>
    <comment ref="W227" authorId="0" shapeId="0" xr:uid="{00000000-0006-0000-0A00-00001E010000}">
      <text>
        <r>
          <rPr>
            <sz val="11"/>
            <rFont val="Calibri"/>
          </rPr>
          <t>OL 9 must be configured so that successful/unsuccessful uses of the reboot command generate an audit record.</t>
        </r>
      </text>
    </comment>
    <comment ref="X227" authorId="0" shapeId="0" xr:uid="{00000000-0006-0000-0A00-00001F010000}">
      <text>
        <r>
          <rPr>
            <sz val="11"/>
            <rFont val="Calibri"/>
          </rPr>
          <t>OL 9 must be configured so that successful/unsuccessful uses of the shutdown command generate an audit record.</t>
        </r>
      </text>
    </comment>
    <comment ref="Y227" authorId="0" shapeId="0" xr:uid="{00000000-0006-0000-0A00-000020010000}">
      <text>
        <r>
          <rPr>
            <sz val="11"/>
            <rFont val="Calibri"/>
          </rPr>
          <t>OL 9 must be configured so that successful/unsuccessful uses of the umount system call generate an audit record.</t>
        </r>
      </text>
    </comment>
    <comment ref="Z227" authorId="0" shapeId="0" xr:uid="{00000000-0006-0000-0A00-000021010000}">
      <text>
        <r>
          <rPr>
            <sz val="11"/>
            <rFont val="Calibri"/>
          </rPr>
          <t>OL 9 must be configured so that successful/unsuccessful uses of the umount2 system call generate an audit record.</t>
        </r>
      </text>
    </comment>
    <comment ref="AA227" authorId="0" shapeId="0" xr:uid="{00000000-0006-0000-0A00-000022010000}">
      <text>
        <r>
          <rPr>
            <sz val="11"/>
            <rFont val="Calibri"/>
          </rPr>
          <t>OL 9 must enable Linux audit logging for the USBGuard daemon.</t>
        </r>
      </text>
    </comment>
    <comment ref="L228" authorId="0" shapeId="0" xr:uid="{00000000-0006-0000-0A00-000023010000}">
      <text>
        <r>
          <rPr>
            <sz val="11"/>
            <rFont val="Calibri"/>
          </rPr>
          <t>OL 9 must generate audit records for all account creations, modifications, disabling, and termination events that affect /etc/sudoers.</t>
        </r>
      </text>
    </comment>
    <comment ref="M228" authorId="0" shapeId="0" xr:uid="{00000000-0006-0000-0A00-000024010000}">
      <text>
        <r>
          <rPr>
            <sz val="11"/>
            <rFont val="Calibri"/>
          </rPr>
          <t>OL 9 must generate audit records for all account creations, modifications, disabling, and termination events that affect /etc/sudoers.d/ directory.</t>
        </r>
      </text>
    </comment>
    <comment ref="N228" authorId="0" shapeId="0" xr:uid="{00000000-0006-0000-0A00-000025010000}">
      <text>
        <r>
          <rPr>
            <sz val="11"/>
            <rFont val="Calibri"/>
          </rPr>
          <t>OL 9 must generate audit records for all account creations, modifications, disabling, and termination events that affect /etc/group.</t>
        </r>
      </text>
    </comment>
    <comment ref="O228" authorId="0" shapeId="0" xr:uid="{00000000-0006-0000-0A00-000026010000}">
      <text>
        <r>
          <rPr>
            <sz val="11"/>
            <rFont val="Calibri"/>
          </rPr>
          <t>OL 9 must generate audit records for all account creations, modifications, disabling, and termination events that affect /etc/gshadow.</t>
        </r>
      </text>
    </comment>
    <comment ref="P228" authorId="0" shapeId="0" xr:uid="{00000000-0006-0000-0A00-000027010000}">
      <text>
        <r>
          <rPr>
            <sz val="11"/>
            <rFont val="Calibri"/>
          </rPr>
          <t>OL 9 must generate audit records for all account creations, modifications, disabling, and termination events that affect /etc/opasswd.</t>
        </r>
      </text>
    </comment>
    <comment ref="Q228" authorId="0" shapeId="0" xr:uid="{00000000-0006-0000-0A00-000028010000}">
      <text>
        <r>
          <rPr>
            <sz val="11"/>
            <rFont val="Calibri"/>
          </rPr>
          <t>OL 9 must generate audit records for all account creations, modifications, disabling, and termination events that affect /etc/passwd.</t>
        </r>
      </text>
    </comment>
    <comment ref="R228" authorId="0" shapeId="0" xr:uid="{00000000-0006-0000-0A00-000029010000}">
      <text>
        <r>
          <rPr>
            <sz val="11"/>
            <rFont val="Calibri"/>
          </rPr>
          <t>OL 9 must generate audit records for all account creations, modifications, disabling, and termination events that affect /etc/shadow.</t>
        </r>
      </text>
    </comment>
    <comment ref="S228" authorId="0" shapeId="0" xr:uid="{00000000-0006-0000-0A00-00002A010000}">
      <text>
        <r>
          <rPr>
            <sz val="11"/>
            <rFont val="Calibri"/>
          </rPr>
          <t>OL 9 must audit all uses of the truncate, ftruncate, creat, open, openat, and open_by_handle_at system calls.</t>
        </r>
      </text>
    </comment>
    <comment ref="T228" authorId="0" shapeId="0" xr:uid="{00000000-0006-0000-0A00-00002B010000}">
      <text>
        <r>
          <rPr>
            <sz val="11"/>
            <rFont val="Calibri"/>
          </rPr>
          <t>OL 9 must audit all uses of the rename, unlink, rmdir, renameat, and unlinkat system calls.</t>
        </r>
      </text>
    </comment>
    <comment ref="U228" authorId="0" shapeId="0" xr:uid="{00000000-0006-0000-0A00-00002C010000}">
      <text>
        <r>
          <rPr>
            <sz val="11"/>
            <rFont val="Calibri"/>
          </rPr>
          <t>OL 9 must generate audit records for all account creations, modifications, disabling, and termination events that affect /var/log/lastlog.</t>
        </r>
      </text>
    </comment>
    <comment ref="V228" authorId="0" shapeId="0" xr:uid="{00000000-0006-0000-0A00-00002D010000}">
      <text>
        <r>
          <rPr>
            <sz val="11"/>
            <rFont val="Calibri"/>
          </rPr>
          <t>OL 9 must generate audit records for all account creations, modifications, disabling, and termination events that affect /var/log/faillock.</t>
        </r>
      </text>
    </comment>
    <comment ref="W228" authorId="0" shapeId="0" xr:uid="{00000000-0006-0000-0A00-00002E010000}">
      <text>
        <r>
          <rPr>
            <sz val="11"/>
            <rFont val="Calibri"/>
          </rPr>
          <t>OL 9 must generate audit records for all account creations, modifications, disabling, and termination events that affect /var/log/tallylog.</t>
        </r>
      </text>
    </comment>
    <comment ref="L229" authorId="0" shapeId="0" xr:uid="{00000000-0006-0000-0A00-00002F010000}">
      <text>
        <r>
          <rPr>
            <sz val="11"/>
            <rFont val="Calibri"/>
          </rPr>
          <t>OL 9 must log SSH connection attempts and failures to the server.</t>
        </r>
      </text>
    </comment>
    <comment ref="L231" authorId="0" shapeId="0" xr:uid="{00000000-0006-0000-0A00-000030010000}">
      <text>
        <r>
          <rPr>
            <sz val="11"/>
            <rFont val="Calibri"/>
          </rPr>
          <t>OL 9 audit logs must be group-owned by root or by a restricted logging group to prevent unauthorized read access.</t>
        </r>
      </text>
    </comment>
    <comment ref="M231" authorId="0" shapeId="0" xr:uid="{00000000-0006-0000-0A00-000031010000}">
      <text>
        <r>
          <rPr>
            <sz val="11"/>
            <rFont val="Calibri"/>
          </rPr>
          <t>OL 9 audit log directory must be owned by root to prevent unauthorized read access.</t>
        </r>
      </text>
    </comment>
    <comment ref="N231" authorId="0" shapeId="0" xr:uid="{00000000-0006-0000-0A00-000032010000}">
      <text>
        <r>
          <rPr>
            <sz val="11"/>
            <rFont val="Calibri"/>
          </rPr>
          <t>OL 9 audit logs file must have mode 0600 or less permissive to prevent unauthorized access to the audit log.</t>
        </r>
      </text>
    </comment>
    <comment ref="O231" authorId="0" shapeId="0" xr:uid="{00000000-0006-0000-0A00-000033010000}">
      <text>
        <r>
          <rPr>
            <sz val="11"/>
            <rFont val="Calibri"/>
          </rPr>
          <t>OL 9 /var/log directory must be group-owned by root.</t>
        </r>
      </text>
    </comment>
    <comment ref="P231" authorId="0" shapeId="0" xr:uid="{00000000-0006-0000-0A00-000034010000}">
      <text>
        <r>
          <rPr>
            <sz val="11"/>
            <rFont val="Calibri"/>
          </rPr>
          <t>OL 9 /var/log directory must be owned by root.</t>
        </r>
      </text>
    </comment>
    <comment ref="Q231" authorId="0" shapeId="0" xr:uid="{00000000-0006-0000-0A00-000035010000}">
      <text>
        <r>
          <rPr>
            <sz val="11"/>
            <rFont val="Calibri"/>
          </rPr>
          <t>OL 9 /var/log directory must have mode 0755 or less permissive.</t>
        </r>
      </text>
    </comment>
    <comment ref="R231" authorId="0" shapeId="0" xr:uid="{00000000-0006-0000-0A00-000036010000}">
      <text>
        <r>
          <rPr>
            <sz val="11"/>
            <rFont val="Calibri"/>
          </rPr>
          <t>OL 9 /var/log/messages file must be group-owned by root.</t>
        </r>
      </text>
    </comment>
    <comment ref="S231" authorId="0" shapeId="0" xr:uid="{00000000-0006-0000-0A00-000037010000}">
      <text>
        <r>
          <rPr>
            <sz val="11"/>
            <rFont val="Calibri"/>
          </rPr>
          <t>OL 9 /var/log/messages file must be owned by root.</t>
        </r>
      </text>
    </comment>
    <comment ref="T231" authorId="0" shapeId="0" xr:uid="{00000000-0006-0000-0A00-000038010000}">
      <text>
        <r>
          <rPr>
            <sz val="11"/>
            <rFont val="Calibri"/>
          </rPr>
          <t>OL 9 /var/log/messages file must have mode 0640 or less permissive.</t>
        </r>
      </text>
    </comment>
    <comment ref="L232" authorId="0" shapeId="0" xr:uid="{00000000-0006-0000-0A00-000039010000}">
      <text>
        <r>
          <rPr>
            <sz val="11"/>
            <rFont val="Calibri"/>
          </rPr>
          <t>OL 9 must use cryptographic mechanisms to protect the integrity of audit tools.</t>
        </r>
      </text>
    </comment>
    <comment ref="M232" authorId="0" shapeId="0" xr:uid="{00000000-0006-0000-0A00-00003A010000}">
      <text>
        <r>
          <rPr>
            <sz val="11"/>
            <rFont val="Calibri"/>
          </rPr>
          <t>OL 9 audit logs must be group-owned by root or by a restricted logging group to prevent unauthorized read access.</t>
        </r>
      </text>
    </comment>
    <comment ref="N232" authorId="0" shapeId="0" xr:uid="{00000000-0006-0000-0A00-00003B010000}">
      <text>
        <r>
          <rPr>
            <sz val="11"/>
            <rFont val="Calibri"/>
          </rPr>
          <t>OL 9 audit log directory must be owned by root to prevent unauthorized read access.</t>
        </r>
      </text>
    </comment>
    <comment ref="O232" authorId="0" shapeId="0" xr:uid="{00000000-0006-0000-0A00-00003C010000}">
      <text>
        <r>
          <rPr>
            <sz val="11"/>
            <rFont val="Calibri"/>
          </rPr>
          <t>OL 9 audit logs file must have mode 0600 or less permissive to prevent unauthorized access to the audit log.</t>
        </r>
      </text>
    </comment>
    <comment ref="P232" authorId="0" shapeId="0" xr:uid="{00000000-0006-0000-0A00-00003D010000}">
      <text>
        <r>
          <rPr>
            <sz val="11"/>
            <rFont val="Calibri"/>
          </rPr>
          <t>OL 9 /var/log directory must be group-owned by root.</t>
        </r>
      </text>
    </comment>
    <comment ref="Q232" authorId="0" shapeId="0" xr:uid="{00000000-0006-0000-0A00-00003E010000}">
      <text>
        <r>
          <rPr>
            <sz val="11"/>
            <rFont val="Calibri"/>
          </rPr>
          <t>OL 9 /var/log directory must be owned by root.</t>
        </r>
      </text>
    </comment>
    <comment ref="R232" authorId="0" shapeId="0" xr:uid="{00000000-0006-0000-0A00-00003F010000}">
      <text>
        <r>
          <rPr>
            <sz val="11"/>
            <rFont val="Calibri"/>
          </rPr>
          <t>OL 9 /var/log directory must have mode 0755 or less permissive.</t>
        </r>
      </text>
    </comment>
    <comment ref="S232" authorId="0" shapeId="0" xr:uid="{00000000-0006-0000-0A00-000040010000}">
      <text>
        <r>
          <rPr>
            <sz val="11"/>
            <rFont val="Calibri"/>
          </rPr>
          <t>OL 9 /var/log/messages file must be group-owned by root.</t>
        </r>
      </text>
    </comment>
    <comment ref="T232" authorId="0" shapeId="0" xr:uid="{00000000-0006-0000-0A00-000041010000}">
      <text>
        <r>
          <rPr>
            <sz val="11"/>
            <rFont val="Calibri"/>
          </rPr>
          <t>OL 9 /var/log/messages file must be owned by root.</t>
        </r>
      </text>
    </comment>
    <comment ref="U232" authorId="0" shapeId="0" xr:uid="{00000000-0006-0000-0A00-000042010000}">
      <text>
        <r>
          <rPr>
            <sz val="11"/>
            <rFont val="Calibri"/>
          </rPr>
          <t>OL 9 /var/log/messages file must have mode 0640 or less permissive.</t>
        </r>
      </text>
    </comment>
    <comment ref="V232" authorId="0" shapeId="0" xr:uid="{00000000-0006-0000-0A00-000043010000}">
      <text>
        <r>
          <rPr>
            <sz val="11"/>
            <rFont val="Calibri"/>
          </rPr>
          <t>OL 9 audit tools must be group-owned by root.</t>
        </r>
      </text>
    </comment>
    <comment ref="W232" authorId="0" shapeId="0" xr:uid="{00000000-0006-0000-0A00-000044010000}">
      <text>
        <r>
          <rPr>
            <sz val="11"/>
            <rFont val="Calibri"/>
          </rPr>
          <t>OL 9 audit tools must be owned by root.</t>
        </r>
      </text>
    </comment>
    <comment ref="X232" authorId="0" shapeId="0" xr:uid="{00000000-0006-0000-0A00-000045010000}">
      <text>
        <r>
          <rPr>
            <sz val="11"/>
            <rFont val="Calibri"/>
          </rPr>
          <t>OL 9 audit tools must have a mode of 0755 or less permissive.</t>
        </r>
      </text>
    </comment>
    <comment ref="Y232" authorId="0" shapeId="0" xr:uid="{00000000-0006-0000-0A00-000046010000}">
      <text>
        <r>
          <rPr>
            <sz val="11"/>
            <rFont val="Calibri"/>
          </rPr>
          <t>OL 9 audit system must protect logon UIDs from unauthorized change.</t>
        </r>
      </text>
    </comment>
    <comment ref="Z232" authorId="0" shapeId="0" xr:uid="{00000000-0006-0000-0A00-000047010000}">
      <text>
        <r>
          <rPr>
            <sz val="11"/>
            <rFont val="Calibri"/>
          </rPr>
          <t>OL 9 audit system must protect auditing rules from unauthorized change.</t>
        </r>
      </text>
    </comment>
    <comment ref="L234" authorId="0" shapeId="0" xr:uid="{00000000-0006-0000-0A00-000048010000}">
      <text>
        <r>
          <rPr>
            <sz val="11"/>
            <rFont val="Calibri"/>
          </rPr>
          <t>OL 9 must use cryptographic mechanisms to protect the integrity of audit tools.</t>
        </r>
      </text>
    </comment>
    <comment ref="M234" authorId="0" shapeId="0" xr:uid="{00000000-0006-0000-0A00-000049010000}">
      <text>
        <r>
          <rPr>
            <sz val="11"/>
            <rFont val="Calibri"/>
          </rPr>
          <t>OL 9 audit system must protect auditing rules from unauthorized change.</t>
        </r>
      </text>
    </comment>
    <comment ref="L242" authorId="0" shapeId="0" xr:uid="{00000000-0006-0000-0A00-00004A010000}">
      <text>
        <r>
          <rPr>
            <sz val="11"/>
            <rFont val="Calibri"/>
          </rPr>
          <t>OL 9 must have the packages required for encrypting offloaded audit logs installed.</t>
        </r>
      </text>
    </comment>
    <comment ref="M242" authorId="0" shapeId="0" xr:uid="{00000000-0006-0000-0A00-00004B010000}">
      <text>
        <r>
          <rPr>
            <sz val="11"/>
            <rFont val="Calibri"/>
          </rPr>
          <t>OL 9 must label all offloaded audit logs before sending them to the central log server.</t>
        </r>
      </text>
    </comment>
    <comment ref="N242" authorId="0" shapeId="0" xr:uid="{00000000-0006-0000-0A00-00004C010000}">
      <text>
        <r>
          <rPr>
            <sz val="11"/>
            <rFont val="Calibri"/>
          </rPr>
          <t>OL 9 must allocate audit record storage capacity to store at least one week</t>
        </r>
        <r>
          <rPr>
            <sz val="11"/>
            <color rgb="FF000000"/>
            <rFont val="Calibri"/>
          </rPr>
          <t>'</t>
        </r>
        <r>
          <rPr>
            <sz val="11"/>
            <color rgb="FF000000"/>
            <rFont val="Calibri"/>
          </rPr>
          <t>s worth of audit records.</t>
        </r>
      </text>
    </comment>
    <comment ref="O242" authorId="0" shapeId="0" xr:uid="{00000000-0006-0000-0A00-00004D010000}">
      <text>
        <r>
          <rPr>
            <sz val="11"/>
            <rFont val="Calibri"/>
          </rPr>
          <t>OL 9 must be configured to offload audit records onto a different system from the system being audited via syslog.</t>
        </r>
      </text>
    </comment>
    <comment ref="P242" authorId="0" shapeId="0" xr:uid="{00000000-0006-0000-0A00-00004E010000}">
      <text>
        <r>
          <rPr>
            <sz val="11"/>
            <rFont val="Calibri"/>
          </rPr>
          <t>OL 9 must take action when allocated audit record storage volume reaches 75 percent of the repository maximum audit record storage capacity.</t>
        </r>
      </text>
    </comment>
    <comment ref="Q242" authorId="0" shapeId="0" xr:uid="{00000000-0006-0000-0A00-00004F010000}">
      <text>
        <r>
          <rPr>
            <sz val="11"/>
            <rFont val="Calibri"/>
          </rPr>
          <t>OL 9 must take action when allocated audit record storage volume reaches 95 percent of the audit record storage capacity.</t>
        </r>
      </text>
    </comment>
    <comment ref="R242" authorId="0" shapeId="0" xr:uid="{00000000-0006-0000-0A00-000050010000}">
      <text>
        <r>
          <rPr>
            <sz val="11"/>
            <rFont val="Calibri"/>
          </rPr>
          <t>OL 9 must act when allocated audit record storage volume reaches 95 percent of the repository maximum audit record storage capacity.</t>
        </r>
      </text>
    </comment>
    <comment ref="S242" authorId="0" shapeId="0" xr:uid="{00000000-0006-0000-0A00-000051010000}">
      <text>
        <r>
          <rPr>
            <sz val="11"/>
            <rFont val="Calibri"/>
          </rPr>
          <t>OL 9 must be configured to forward audit records via TCP to a different system or media from the system being audited via rsyslog.</t>
        </r>
      </text>
    </comment>
    <comment ref="T242" authorId="0" shapeId="0" xr:uid="{00000000-0006-0000-0A00-000052010000}">
      <text>
        <r>
          <rPr>
            <sz val="11"/>
            <rFont val="Calibri"/>
          </rPr>
          <t>OL 9 must authenticate the remote logging server for offloading audit logs via rsyslog.</t>
        </r>
      </text>
    </comment>
    <comment ref="U242" authorId="0" shapeId="0" xr:uid="{00000000-0006-0000-0A00-000053010000}">
      <text>
        <r>
          <rPr>
            <sz val="11"/>
            <rFont val="Calibri"/>
          </rPr>
          <t>OL 9 must encrypt the transfer of audit records offloaded onto a different system or media from the system being audited via rsyslog.</t>
        </r>
      </text>
    </comment>
    <comment ref="V242" authorId="0" shapeId="0" xr:uid="{00000000-0006-0000-0A00-000054010000}">
      <text>
        <r>
          <rPr>
            <sz val="11"/>
            <rFont val="Calibri"/>
          </rPr>
          <t>OL 9 must encrypt via the gtls driver the transfer of audit records offloaded onto a different system or media from the system being audited via rsyslog.</t>
        </r>
      </text>
    </comment>
    <comment ref="L244" authorId="0" shapeId="0" xr:uid="{00000000-0006-0000-0A00-000055010000}">
      <text>
        <r>
          <rPr>
            <sz val="11"/>
            <rFont val="Calibri"/>
          </rPr>
          <t>OL 9 must have the chrony package installed.</t>
        </r>
      </text>
    </comment>
    <comment ref="M244" authorId="0" shapeId="0" xr:uid="{00000000-0006-0000-0A00-000056010000}">
      <text>
        <r>
          <rPr>
            <sz val="11"/>
            <rFont val="Calibri"/>
          </rPr>
          <t>OL 9 must audit all uses of the pam_timestamp_check command.</t>
        </r>
      </text>
    </comment>
    <comment ref="N244" authorId="0" shapeId="0" xr:uid="{00000000-0006-0000-0A00-000057010000}">
      <text>
        <r>
          <rPr>
            <sz val="11"/>
            <rFont val="Calibri"/>
          </rPr>
          <t>OL 9 must securely compare internal information system clocks at least every 24 hours.</t>
        </r>
      </text>
    </comment>
    <comment ref="L249" authorId="0" shapeId="0" xr:uid="{00000000-0006-0000-0A00-000058010000}">
      <text>
        <r>
          <rPr>
            <sz val="11"/>
            <rFont val="Calibri"/>
          </rPr>
          <t>OL 9 audit system must take appropriate action when an error writing to the audit storage volume occurs.</t>
        </r>
      </text>
    </comment>
    <comment ref="M249" authorId="0" shapeId="0" xr:uid="{00000000-0006-0000-0A00-000059010000}">
      <text>
        <r>
          <rPr>
            <sz val="11"/>
            <rFont val="Calibri"/>
          </rPr>
          <t>OL 9 audit system must take appropriate action when the audit storage volume is full.</t>
        </r>
      </text>
    </comment>
    <comment ref="N249" authorId="0" shapeId="0" xr:uid="{00000000-0006-0000-0A00-00005A010000}">
      <text>
        <r>
          <rPr>
            <sz val="11"/>
            <rFont val="Calibri"/>
          </rPr>
          <t>OL 9 audit system must take appropriate action when the audit files have reached maximum size.</t>
        </r>
      </text>
    </comment>
    <comment ref="O249" authorId="0" shapeId="0" xr:uid="{00000000-0006-0000-0A00-00005B010000}">
      <text>
        <r>
          <rPr>
            <sz val="11"/>
            <rFont val="Calibri"/>
          </rPr>
          <t>OL 9 must take appropriate action when a critical audit processing failure occurs.</t>
        </r>
      </text>
    </comment>
    <comment ref="P249" authorId="0" shapeId="0" xr:uid="{00000000-0006-0000-0A00-00005C010000}">
      <text>
        <r>
          <rPr>
            <sz val="11"/>
            <rFont val="Calibri"/>
          </rPr>
          <t>The OL 9 system administrator (SA) and/or information system security officer (ISSO) (at a minimum) must be alerted of an audit processing failure event.</t>
        </r>
      </text>
    </comment>
    <comment ref="Q249" authorId="0" shapeId="0" xr:uid="{00000000-0006-0000-0A00-00005D010000}">
      <text>
        <r>
          <rPr>
            <sz val="11"/>
            <rFont val="Calibri"/>
          </rPr>
          <t>OL 9 must notify the system administrator (SA) and information system security officer (ISSO) (at a minimum) when allocated audit record storage volume reaches 75 percent utilization.</t>
        </r>
      </text>
    </comment>
    <comment ref="R249" authorId="0" shapeId="0" xr:uid="{00000000-0006-0000-0A00-00005E010000}">
      <text>
        <r>
          <rPr>
            <sz val="11"/>
            <rFont val="Calibri"/>
          </rPr>
          <t>OL 9 must have mail aliases to notify the information system security officer (ISSO) and system administrator (SA) (at a minimum) in the event of an audit processing failure.</t>
        </r>
      </text>
    </comment>
    <comment ref="L276" authorId="0" shapeId="0" xr:uid="{00000000-0006-0000-0A00-00005F010000}">
      <text>
        <r>
          <rPr>
            <sz val="11"/>
            <rFont val="Calibri"/>
          </rPr>
          <t>OL 9 must have the Advanced Intrusion Detection Environment (AIDE) package installed.</t>
        </r>
      </text>
    </comment>
    <comment ref="M276" authorId="0" shapeId="0" xr:uid="{00000000-0006-0000-0A00-000060010000}">
      <text>
        <r>
          <rPr>
            <sz val="11"/>
            <rFont val="Calibri"/>
          </rPr>
          <t>OL 9 must be configured so that the file integrity tool verifies Access Control Lists (ACLs).</t>
        </r>
      </text>
    </comment>
    <comment ref="N276" authorId="0" shapeId="0" xr:uid="{00000000-0006-0000-0A00-000061010000}">
      <text>
        <r>
          <rPr>
            <sz val="11"/>
            <rFont val="Calibri"/>
          </rPr>
          <t>OL 9 must be configured so that the file integrity tool verifies extended attributes.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OL 9 must have the Advanced Intrusion Detection Environment (AIDE) package installed.</t>
        </r>
      </text>
    </comment>
    <comment ref="I202" authorId="0" shapeId="0" xr:uid="{00000000-0006-0000-0B00-000003000000}">
      <text>
        <r>
          <rPr>
            <sz val="11"/>
            <rFont val="Calibri"/>
          </rPr>
          <t>OL 9 must be configured so that the file integrity tool verifies Access Control Lists (ACLs).</t>
        </r>
      </text>
    </comment>
    <comment ref="J202" authorId="0" shapeId="0" xr:uid="{00000000-0006-0000-0B00-000002000000}">
      <text>
        <r>
          <rPr>
            <sz val="11"/>
            <rFont val="Calibri"/>
          </rPr>
          <t>OL 9 must be configured so that the file integrity tool verifies extended attributes.</t>
        </r>
      </text>
    </comment>
    <comment ref="H205" authorId="0" shapeId="0" xr:uid="{00000000-0006-0000-0B00-000004000000}">
      <text>
        <r>
          <rPr>
            <sz val="11"/>
            <rFont val="Calibri"/>
          </rPr>
          <t>OL 9 local disk partitions must implement cryptographic mechanisms to prevent unauthorized disclosure or modification of all information that requires at rest protection.</t>
        </r>
      </text>
    </comment>
    <comment ref="H209" authorId="0" shapeId="0" xr:uid="{00000000-0006-0000-0B00-000005000000}">
      <text>
        <r>
          <rPr>
            <sz val="11"/>
            <rFont val="Calibri"/>
          </rPr>
          <t>OL 9 must have the fapolicy module installed.</t>
        </r>
      </text>
    </comment>
    <comment ref="I209" authorId="0" shapeId="0" xr:uid="{00000000-0006-0000-0B00-000006000000}">
      <text>
        <r>
          <rPr>
            <sz val="11"/>
            <rFont val="Calibri"/>
          </rPr>
          <t>OL 9 must enable the fapolicy module.</t>
        </r>
      </text>
    </comment>
    <comment ref="H210" authorId="0" shapeId="0" xr:uid="{00000000-0006-0000-0B00-000007000000}">
      <text>
        <r>
          <rPr>
            <sz val="11"/>
            <rFont val="Calibri"/>
          </rPr>
          <t>OL 9 must have the firewalld package installed.</t>
        </r>
      </text>
    </comment>
    <comment ref="I210" authorId="0" shapeId="0" xr:uid="{00000000-0006-0000-0B00-00000A000000}">
      <text>
        <r>
          <rPr>
            <sz val="11"/>
            <rFont val="Calibri"/>
          </rPr>
          <t>OL 9 must be configured so that the firewalld service is active.</t>
        </r>
      </text>
    </comment>
    <comment ref="J210" authorId="0" shapeId="0" xr:uid="{00000000-0006-0000-0B00-00000B000000}">
      <text>
        <r>
          <rPr>
            <sz val="11"/>
            <rFont val="Calibri"/>
          </rPr>
          <t>OL 9 must be configured so that the firewall employs a deny-all, allow-by-exception policy for allowing connections to other systems.</t>
        </r>
      </text>
    </comment>
    <comment ref="K210" authorId="0" shapeId="0" xr:uid="{00000000-0006-0000-0B00-000008000000}">
      <text>
        <r>
          <rPr>
            <sz val="11"/>
            <rFont val="Calibri"/>
          </rPr>
          <t>OL 9 network interfaces must not be in promiscuous mode.</t>
        </r>
      </text>
    </comment>
    <comment ref="L210" authorId="0" shapeId="0" xr:uid="{00000000-0006-0000-0B00-000009000000}">
      <text>
        <r>
          <rPr>
            <sz val="11"/>
            <rFont val="Calibri"/>
          </rPr>
          <t>OL 9 must not have unauthorized IP tunnels configured.</t>
        </r>
      </text>
    </comment>
    <comment ref="H211" authorId="0" shapeId="0" xr:uid="{00000000-0006-0000-0B00-00000C000000}">
      <text>
        <r>
          <rPr>
            <sz val="11"/>
            <rFont val="Calibri"/>
          </rPr>
          <t>OL 9 must be configured so that the firewall employs a deny-all, allow-by-exception policy for allowing connections to other systems.</t>
        </r>
      </text>
    </comment>
    <comment ref="H217" authorId="0" shapeId="0" xr:uid="{00000000-0006-0000-0B00-00000D000000}">
      <text>
        <r>
          <rPr>
            <sz val="11"/>
            <rFont val="Calibri"/>
          </rPr>
          <t>OL 9 must be configured to disable USB mass storage.</t>
        </r>
      </text>
    </comment>
    <comment ref="I217" authorId="0" shapeId="0" xr:uid="{00000000-0006-0000-0B00-000010000000}">
      <text>
        <r>
          <rPr>
            <sz val="11"/>
            <rFont val="Calibri"/>
          </rPr>
          <t>OL 9 must have the USBGuard package installed.</t>
        </r>
      </text>
    </comment>
    <comment ref="J217" authorId="0" shapeId="0" xr:uid="{00000000-0006-0000-0B00-000011000000}">
      <text>
        <r>
          <rPr>
            <sz val="11"/>
            <rFont val="Calibri"/>
          </rPr>
          <t>OL 9 must enable the USBGuard package.</t>
        </r>
      </text>
    </comment>
    <comment ref="K217" authorId="0" shapeId="0" xr:uid="{00000000-0006-0000-0B00-000012000000}">
      <text>
        <r>
          <rPr>
            <sz val="11"/>
            <rFont val="Calibri"/>
          </rPr>
          <t>OL 9 file system automount function must be disabled unless required.</t>
        </r>
      </text>
    </comment>
    <comment ref="L217" authorId="0" shapeId="0" xr:uid="{00000000-0006-0000-0B00-000013000000}">
      <text>
        <r>
          <rPr>
            <sz val="11"/>
            <rFont val="Calibri"/>
          </rPr>
          <t>OL 9 must disable the graphical user interface automount function unless required.</t>
        </r>
      </text>
    </comment>
    <comment ref="M217" authorId="0" shapeId="0" xr:uid="{00000000-0006-0000-0B00-00000E000000}">
      <text>
        <r>
          <rPr>
            <sz val="11"/>
            <rFont val="Calibri"/>
          </rPr>
          <t>OL 9 must prevent a user from overriding the disabling of the graphical user interface automount function.</t>
        </r>
      </text>
    </comment>
    <comment ref="N217" authorId="0" shapeId="0" xr:uid="{00000000-0006-0000-0B00-00000F000000}">
      <text>
        <r>
          <rPr>
            <sz val="11"/>
            <rFont val="Calibri"/>
          </rPr>
          <t>OL 9 must block unauthorized peripherals before establishing a connection.</t>
        </r>
      </text>
    </comment>
    <comment ref="H226" authorId="0" shapeId="0" xr:uid="{00000000-0006-0000-0B00-000014000000}">
      <text>
        <r>
          <rPr>
            <sz val="11"/>
            <rFont val="Calibri"/>
          </rPr>
          <t>OL 9 must check the GPG signature of locally installed software packages before installation.</t>
        </r>
      </text>
    </comment>
    <comment ref="I226" authorId="0" shapeId="0" xr:uid="{00000000-0006-0000-0B00-000015000000}">
      <text>
        <r>
          <rPr>
            <sz val="11"/>
            <rFont val="Calibri"/>
          </rPr>
          <t>OL 9 must check the GPG signature of software packages originating from external software repositories before installation.</t>
        </r>
      </text>
    </comment>
    <comment ref="J226" authorId="0" shapeId="0" xr:uid="{00000000-0006-0000-0B00-000016000000}">
      <text>
        <r>
          <rPr>
            <sz val="11"/>
            <rFont val="Calibri"/>
          </rPr>
          <t>OL 9 must have GPG signature verification enabled for all software repositories.</t>
        </r>
      </text>
    </comment>
    <comment ref="H227" authorId="0" shapeId="0" xr:uid="{00000000-0006-0000-0B00-000017000000}">
      <text>
        <r>
          <rPr>
            <sz val="11"/>
            <rFont val="Calibri"/>
          </rPr>
          <t>OL 9 vendor packaged system security patches and updates must be installed and up to date.</t>
        </r>
      </text>
    </comment>
    <comment ref="I227" authorId="0" shapeId="0" xr:uid="{00000000-0006-0000-0B00-000018000000}">
      <text>
        <r>
          <rPr>
            <sz val="11"/>
            <rFont val="Calibri"/>
          </rPr>
          <t>OL 9 must have policycoreutils package installed.</t>
        </r>
      </text>
    </comment>
    <comment ref="J227" authorId="0" shapeId="0" xr:uid="{00000000-0006-0000-0B00-000019000000}">
      <text>
        <r>
          <rPr>
            <sz val="11"/>
            <rFont val="Calibri"/>
          </rPr>
          <t>OL 9 policycoreutils-python-utils package must be installed.</t>
        </r>
      </text>
    </comment>
    <comment ref="K227" authorId="0" shapeId="0" xr:uid="{00000000-0006-0000-0B00-00001A000000}">
      <text>
        <r>
          <rPr>
            <sz val="11"/>
            <rFont val="Calibri"/>
          </rPr>
          <t>OL 9 must have the audispd-plugins package installed.</t>
        </r>
      </text>
    </comment>
    <comment ref="H239" authorId="0" shapeId="0" xr:uid="{00000000-0006-0000-0B00-00001B000000}">
      <text>
        <r>
          <rPr>
            <sz val="11"/>
            <rFont val="Calibri"/>
          </rPr>
          <t>OL 9 must use a Linux Security Module configured to enforce limits on system services.</t>
        </r>
      </text>
    </comment>
    <comment ref="I239" authorId="0" shapeId="0" xr:uid="{00000000-0006-0000-0B00-00001C000000}">
      <text>
        <r>
          <rPr>
            <sz val="11"/>
            <rFont val="Calibri"/>
          </rPr>
          <t>OL 9 must enable the SELinux targeted policy.</t>
        </r>
      </text>
    </comment>
    <comment ref="J239" authorId="0" shapeId="0" xr:uid="{00000000-0006-0000-0B00-00001D000000}">
      <text>
        <r>
          <rPr>
            <sz val="11"/>
            <rFont val="Calibri"/>
          </rPr>
          <t>OL 9 must configure SELinux context type to allow the use of a nondefault faillock tally directory.</t>
        </r>
      </text>
    </comment>
    <comment ref="H241" authorId="0" shapeId="0" xr:uid="{00000000-0006-0000-0B00-00001E000000}">
      <text>
        <r>
          <rPr>
            <sz val="11"/>
            <rFont val="Calibri"/>
          </rPr>
          <t>OL 9 must use a separate file system for /tmp.</t>
        </r>
      </text>
    </comment>
    <comment ref="I241" authorId="0" shapeId="0" xr:uid="{00000000-0006-0000-0B00-000040000000}">
      <text>
        <r>
          <rPr>
            <sz val="11"/>
            <rFont val="Calibri"/>
          </rPr>
          <t>OL 9 must use a separate file system for /var.</t>
        </r>
      </text>
    </comment>
    <comment ref="J241" authorId="0" shapeId="0" xr:uid="{00000000-0006-0000-0B00-000041000000}">
      <text>
        <r>
          <rPr>
            <sz val="11"/>
            <rFont val="Calibri"/>
          </rPr>
          <t>OL 9 must use a separate file system for /var/log.</t>
        </r>
      </text>
    </comment>
    <comment ref="K241" authorId="0" shapeId="0" xr:uid="{00000000-0006-0000-0B00-000042000000}">
      <text>
        <r>
          <rPr>
            <sz val="11"/>
            <rFont val="Calibri"/>
          </rPr>
          <t>OL 9 must use a separate file system for /var/tmp.</t>
        </r>
      </text>
    </comment>
    <comment ref="L241" authorId="0" shapeId="0" xr:uid="{00000000-0006-0000-0B00-000043000000}">
      <text>
        <r>
          <rPr>
            <sz val="11"/>
            <rFont val="Calibri"/>
          </rPr>
          <t>OL 9 must be configured so that the graphical display manager is not the default target unless approved.</t>
        </r>
      </text>
    </comment>
    <comment ref="M241" authorId="0" shapeId="0" xr:uid="{00000000-0006-0000-0B00-000044000000}">
      <text>
        <r>
          <rPr>
            <sz val="11"/>
            <rFont val="Calibri"/>
          </rPr>
          <t>OL 9 must require authentication to access emergency mode.</t>
        </r>
      </text>
    </comment>
    <comment ref="N241" authorId="0" shapeId="0" xr:uid="{00000000-0006-0000-0B00-000045000000}">
      <text>
        <r>
          <rPr>
            <sz val="11"/>
            <rFont val="Calibri"/>
          </rPr>
          <t>OL 9 must require authentication to access single-user mode.</t>
        </r>
      </text>
    </comment>
    <comment ref="O241" authorId="0" shapeId="0" xr:uid="{00000000-0006-0000-0B00-00001F000000}">
      <text>
        <r>
          <rPr>
            <sz val="11"/>
            <rFont val="Calibri"/>
          </rPr>
          <t>OL 9 must be configured to disable the Asynchronous Transfer Mode (ATM) kernel module.</t>
        </r>
      </text>
    </comment>
    <comment ref="P241" authorId="0" shapeId="0" xr:uid="{00000000-0006-0000-0B00-000020000000}">
      <text>
        <r>
          <rPr>
            <sz val="11"/>
            <rFont val="Calibri"/>
          </rPr>
          <t>OL 9 must be configured to disable the Controller Area Network (CAN) kernel module.</t>
        </r>
      </text>
    </comment>
    <comment ref="Q241" authorId="0" shapeId="0" xr:uid="{00000000-0006-0000-0B00-000021000000}">
      <text>
        <r>
          <rPr>
            <sz val="11"/>
            <rFont val="Calibri"/>
          </rPr>
          <t>OL 9 must be configured to disable the FireWire kernel module.</t>
        </r>
      </text>
    </comment>
    <comment ref="R241" authorId="0" shapeId="0" xr:uid="{00000000-0006-0000-0B00-000022000000}">
      <text>
        <r>
          <rPr>
            <sz val="11"/>
            <rFont val="Calibri"/>
          </rPr>
          <t>OL 9 must disable the Stream Control Transmission Protocol (SCTP) kernel module.</t>
        </r>
      </text>
    </comment>
    <comment ref="S241" authorId="0" shapeId="0" xr:uid="{00000000-0006-0000-0B00-000023000000}">
      <text>
        <r>
          <rPr>
            <sz val="11"/>
            <rFont val="Calibri"/>
          </rPr>
          <t>OL 9 must disable the Transparent Inter Process Communication (TIPC) kernel module.</t>
        </r>
      </text>
    </comment>
    <comment ref="T241" authorId="0" shapeId="0" xr:uid="{00000000-0006-0000-0B00-000024000000}">
      <text>
        <r>
          <rPr>
            <sz val="11"/>
            <rFont val="Calibri"/>
          </rPr>
          <t>OL 9 must disable mounting of cramfs.</t>
        </r>
      </text>
    </comment>
    <comment ref="U241" authorId="0" shapeId="0" xr:uid="{00000000-0006-0000-0B00-000025000000}">
      <text>
        <r>
          <rPr>
            <sz val="11"/>
            <rFont val="Calibri"/>
          </rPr>
          <t>OL 9 Bluetooth must be disabled.</t>
        </r>
      </text>
    </comment>
    <comment ref="V241" authorId="0" shapeId="0" xr:uid="{00000000-0006-0000-0B00-000026000000}">
      <text>
        <r>
          <rPr>
            <sz val="11"/>
            <rFont val="Calibri"/>
          </rPr>
          <t>OL 9 must be configured to disable USB mass storage.</t>
        </r>
      </text>
    </comment>
    <comment ref="W241" authorId="0" shapeId="0" xr:uid="{00000000-0006-0000-0B00-000027000000}">
      <text>
        <r>
          <rPr>
            <sz val="11"/>
            <rFont val="Calibri"/>
          </rPr>
          <t>OL 9 must require a unique superuser</t>
        </r>
        <r>
          <rPr>
            <sz val="11"/>
            <color rgb="FF000000"/>
            <rFont val="Calibri"/>
          </rPr>
          <t>'</t>
        </r>
        <r>
          <rPr>
            <sz val="11"/>
            <color rgb="FF000000"/>
            <rFont val="Calibri"/>
          </rPr>
          <t>s name upon booting into single-user and maintenance modes.</t>
        </r>
      </text>
    </comment>
    <comment ref="X241" authorId="0" shapeId="0" xr:uid="{00000000-0006-0000-0B00-000028000000}">
      <text>
        <r>
          <rPr>
            <sz val="11"/>
            <rFont val="Calibri"/>
          </rPr>
          <t>OL 9 must enable FIPS mode.</t>
        </r>
      </text>
    </comment>
    <comment ref="Y241" authorId="0" shapeId="0" xr:uid="{00000000-0006-0000-0B00-000029000000}">
      <text>
        <r>
          <rPr>
            <sz val="11"/>
            <rFont val="Calibri"/>
          </rPr>
          <t>OL 9 must display the Standard Mandatory DOD Notice and Consent Banner before granting local or remote access to the system via a command line user logon.</t>
        </r>
      </text>
    </comment>
    <comment ref="Z241" authorId="0" shapeId="0" xr:uid="{00000000-0006-0000-0B00-00002A000000}">
      <text>
        <r>
          <rPr>
            <sz val="11"/>
            <rFont val="Calibri"/>
          </rPr>
          <t>OL 9 must not have the nfs-utils package installed.</t>
        </r>
      </text>
    </comment>
    <comment ref="AA241" authorId="0" shapeId="0" xr:uid="{00000000-0006-0000-0B00-00002B000000}">
      <text>
        <r>
          <rPr>
            <sz val="11"/>
            <rFont val="Calibri"/>
          </rPr>
          <t>OL 9 must not install packages from the Extra Packages for Enterprise Linux (EPEL) repository.</t>
        </r>
      </text>
    </comment>
    <comment ref="AB241" authorId="0" shapeId="0" xr:uid="{00000000-0006-0000-0B00-00002C000000}">
      <text>
        <r>
          <rPr>
            <sz val="11"/>
            <rFont val="Calibri"/>
          </rPr>
          <t>OL 9 must not have the telnet-server package installed.</t>
        </r>
      </text>
    </comment>
    <comment ref="AC241" authorId="0" shapeId="0" xr:uid="{00000000-0006-0000-0B00-00002D000000}">
      <text>
        <r>
          <rPr>
            <sz val="11"/>
            <rFont val="Calibri"/>
          </rPr>
          <t>OL 9 must not have the gssproxy package installed.</t>
        </r>
      </text>
    </comment>
    <comment ref="AD241" authorId="0" shapeId="0" xr:uid="{00000000-0006-0000-0B00-00002E000000}">
      <text>
        <r>
          <rPr>
            <sz val="11"/>
            <rFont val="Calibri"/>
          </rPr>
          <t>OL 9 must not have the iprutils package installed.</t>
        </r>
      </text>
    </comment>
    <comment ref="AE241" authorId="0" shapeId="0" xr:uid="{00000000-0006-0000-0B00-00002F000000}">
      <text>
        <r>
          <rPr>
            <sz val="11"/>
            <rFont val="Calibri"/>
          </rPr>
          <t>OL 9 must not have the tuned package installed.</t>
        </r>
      </text>
    </comment>
    <comment ref="AF241" authorId="0" shapeId="0" xr:uid="{00000000-0006-0000-0B00-000030000000}">
      <text>
        <r>
          <rPr>
            <sz val="11"/>
            <rFont val="Calibri"/>
          </rPr>
          <t>OL 9 must not have a File Transfer Protocol (FTP) server package installed.</t>
        </r>
      </text>
    </comment>
    <comment ref="AG241" authorId="0" shapeId="0" xr:uid="{00000000-0006-0000-0B00-000031000000}">
      <text>
        <r>
          <rPr>
            <sz val="11"/>
            <rFont val="Calibri"/>
          </rPr>
          <t>OL 9 must not have a Trivial File Transfer Protocol (TFTP) server package installed.</t>
        </r>
      </text>
    </comment>
    <comment ref="AH241" authorId="0" shapeId="0" xr:uid="{00000000-0006-0000-0B00-000032000000}">
      <text>
        <r>
          <rPr>
            <sz val="11"/>
            <rFont val="Calibri"/>
          </rPr>
          <t>OL 9 must have the crypto-policies package installed.</t>
        </r>
      </text>
    </comment>
    <comment ref="AI241" authorId="0" shapeId="0" xr:uid="{00000000-0006-0000-0B00-000033000000}">
      <text>
        <r>
          <rPr>
            <sz val="11"/>
            <rFont val="Calibri"/>
          </rPr>
          <t>OL 9 must implement a FIPS 140-3 compliant systemwide cryptographic policy.</t>
        </r>
      </text>
    </comment>
    <comment ref="AJ241" authorId="0" shapeId="0" xr:uid="{00000000-0006-0000-0B00-000034000000}">
      <text>
        <r>
          <rPr>
            <sz val="11"/>
            <rFont val="Calibri"/>
          </rPr>
          <t>OL 9 networked systems must have SSH installed.</t>
        </r>
      </text>
    </comment>
    <comment ref="AK241" authorId="0" shapeId="0" xr:uid="{00000000-0006-0000-0B00-000035000000}">
      <text>
        <r>
          <rPr>
            <sz val="11"/>
            <rFont val="Calibri"/>
          </rPr>
          <t>OL 9 networked systems must have and implement SSH to protect the confidentiality and integrity of transmitted and received information, as well as information during preparation for transmission.</t>
        </r>
      </text>
    </comment>
    <comment ref="AL241" authorId="0" shapeId="0" xr:uid="{00000000-0006-0000-0B00-000036000000}">
      <text>
        <r>
          <rPr>
            <sz val="11"/>
            <rFont val="Calibri"/>
          </rPr>
          <t>OL 9 SSH server must be configured to use only ciphers employing FIPS 140-3 validated cryptographic hash algorithms to protect the confidentiality of SSH server connections.</t>
        </r>
      </text>
    </comment>
    <comment ref="AM241" authorId="0" shapeId="0" xr:uid="{00000000-0006-0000-0B00-000037000000}">
      <text>
        <r>
          <rPr>
            <sz val="11"/>
            <rFont val="Calibri"/>
          </rPr>
          <t>OL 9 SSH server must be configured to use only Message Authentication Codes (MACs) employing FIPS 140-3 validated cryptographic hash algorithms to protect the confidentiality of SSH server connections.</t>
        </r>
      </text>
    </comment>
    <comment ref="AN241" authorId="0" shapeId="0" xr:uid="{00000000-0006-0000-0B00-000038000000}">
      <text>
        <r>
          <rPr>
            <sz val="11"/>
            <rFont val="Calibri"/>
          </rPr>
          <t>OL 9 must display the Standard Mandatory DOD Notice and Consent Banner before granting local or remote access to the system via a SSH logon.</t>
        </r>
      </text>
    </comment>
    <comment ref="AO241" authorId="0" shapeId="0" xr:uid="{00000000-0006-0000-0B00-000039000000}">
      <text>
        <r>
          <rPr>
            <sz val="11"/>
            <rFont val="Calibri"/>
          </rPr>
          <t>OL 9 must have the openssh-clients package installed.</t>
        </r>
      </text>
    </comment>
    <comment ref="AP241" authorId="0" shapeId="0" xr:uid="{00000000-0006-0000-0B00-00003A000000}">
      <text>
        <r>
          <rPr>
            <sz val="11"/>
            <rFont val="Calibri"/>
          </rPr>
          <t>OL 9 SSH client must be configured to use only DOD-approved encryption ciphers employing FIPS 140-3 validated cryptographic hash algorithms to protect the confidentiality of SSH client connections.</t>
        </r>
      </text>
    </comment>
    <comment ref="AQ241" authorId="0" shapeId="0" xr:uid="{00000000-0006-0000-0B00-00003B000000}">
      <text>
        <r>
          <rPr>
            <sz val="11"/>
            <rFont val="Calibri"/>
          </rPr>
          <t>OL 9 SSH client must be configured to use only DOD-approved Message Authentication Codes (MACs) employing FIPS 140-3 validated cryptographic hash algorithms to protect the confidentiality of SSH client connections.</t>
        </r>
      </text>
    </comment>
    <comment ref="AR241" authorId="0" shapeId="0" xr:uid="{00000000-0006-0000-0B00-00003C000000}">
      <text>
        <r>
          <rPr>
            <sz val="11"/>
            <rFont val="Calibri"/>
          </rPr>
          <t>OL 9 must have the s-nail package installed.</t>
        </r>
      </text>
    </comment>
    <comment ref="AS241" authorId="0" shapeId="0" xr:uid="{00000000-0006-0000-0B00-00003D000000}">
      <text>
        <r>
          <rPr>
            <sz val="11"/>
            <rFont val="Calibri"/>
          </rPr>
          <t>OL 9 must use a file integrity tool that is configured to use FIPS 140-3-approved cryptographic hashes for validating file contents and directories.</t>
        </r>
      </text>
    </comment>
    <comment ref="AT241" authorId="0" shapeId="0" xr:uid="{00000000-0006-0000-0B00-00003E000000}">
      <text>
        <r>
          <rPr>
            <sz val="11"/>
            <rFont val="Calibri"/>
          </rPr>
          <t>OL 9 must have the USBGuard package installed.</t>
        </r>
      </text>
    </comment>
    <comment ref="AU241" authorId="0" shapeId="0" xr:uid="{00000000-0006-0000-0B00-00003F000000}">
      <text>
        <r>
          <rPr>
            <sz val="11"/>
            <rFont val="Calibri"/>
          </rPr>
          <t>OL 9 must enable the USBGuard package.</t>
        </r>
      </text>
    </comment>
    <comment ref="H258" authorId="0" shapeId="0" xr:uid="{00000000-0006-0000-0B00-000046000000}">
      <text>
        <r>
          <rPr>
            <sz val="11"/>
            <rFont val="Calibri"/>
          </rPr>
          <t>OL 9 must be a vendor supported release.</t>
        </r>
      </text>
    </comment>
    <comment ref="I258" authorId="0" shapeId="0" xr:uid="{00000000-0006-0000-0B00-000047000000}">
      <text>
        <r>
          <rPr>
            <sz val="11"/>
            <rFont val="Calibri"/>
          </rPr>
          <t>OL 9 vendor packaged system security patches and updates must be installed and up to date.</t>
        </r>
      </text>
    </comment>
    <comment ref="H309" authorId="0" shapeId="0" xr:uid="{00000000-0006-0000-0B00-000048000000}">
      <text>
        <r>
          <rPr>
            <sz val="11"/>
            <rFont val="Calibri"/>
          </rPr>
          <t>OL 9 must use the invoking user</t>
        </r>
        <r>
          <rPr>
            <sz val="11"/>
            <color rgb="FF000000"/>
            <rFont val="Calibri"/>
          </rPr>
          <t>'</t>
        </r>
        <r>
          <rPr>
            <sz val="11"/>
            <color rgb="FF000000"/>
            <rFont val="Calibri"/>
          </rPr>
          <t>s password for privilege escalation when using sudo.</t>
        </r>
      </text>
    </comment>
    <comment ref="I309" authorId="0" shapeId="0" xr:uid="{00000000-0006-0000-0B00-000049000000}">
      <text>
        <r>
          <rPr>
            <sz val="11"/>
            <rFont val="Calibri"/>
          </rPr>
          <t>OL 9 must restrict privilege elevation to authorized personnel.</t>
        </r>
      </text>
    </comment>
    <comment ref="J309" authorId="0" shapeId="0" xr:uid="{00000000-0006-0000-0B00-00004A000000}">
      <text>
        <r>
          <rPr>
            <sz val="11"/>
            <rFont val="Calibri"/>
          </rPr>
          <t>OL 9 must not permit direct logons to the root account using remote access via SSH.</t>
        </r>
      </text>
    </comment>
    <comment ref="K309" authorId="0" shapeId="0" xr:uid="{00000000-0006-0000-0B00-00004B000000}">
      <text>
        <r>
          <rPr>
            <sz val="11"/>
            <rFont val="Calibri"/>
          </rPr>
          <t>OL 9 must restrict the use of the su command.</t>
        </r>
      </text>
    </comment>
    <comment ref="L309" authorId="0" shapeId="0" xr:uid="{00000000-0006-0000-0B00-00004C000000}">
      <text>
        <r>
          <rPr>
            <sz val="11"/>
            <rFont val="Calibri"/>
          </rPr>
          <t>OL 9 must require users to reauthenticate for privilege escalation.</t>
        </r>
      </text>
    </comment>
    <comment ref="M309" authorId="0" shapeId="0" xr:uid="{00000000-0006-0000-0B00-00004D000000}">
      <text>
        <r>
          <rPr>
            <sz val="11"/>
            <rFont val="Calibri"/>
          </rPr>
          <t>OL 9 must require users to provide a password for privilege escalation.</t>
        </r>
      </text>
    </comment>
    <comment ref="N309" authorId="0" shapeId="0" xr:uid="{00000000-0006-0000-0B00-00004E000000}">
      <text>
        <r>
          <rPr>
            <sz val="11"/>
            <rFont val="Calibri"/>
          </rPr>
          <t>OL 9 must not be configured to bypass password requirements for privilege escalation.</t>
        </r>
      </text>
    </comment>
    <comment ref="O309" authorId="0" shapeId="0" xr:uid="{00000000-0006-0000-0B00-00004F000000}">
      <text>
        <r>
          <rPr>
            <sz val="11"/>
            <rFont val="Calibri"/>
          </rPr>
          <t>OL 9 must be configured so that the root account is the only account having unrestricted access to the system.</t>
        </r>
      </text>
    </comment>
    <comment ref="H310" authorId="0" shapeId="0" xr:uid="{00000000-0006-0000-0B00-000050000000}">
      <text>
        <r>
          <rPr>
            <sz val="11"/>
            <rFont val="Calibri"/>
          </rPr>
          <t>OL 9 must have the openssl-pkcs11 package installed.</t>
        </r>
      </text>
    </comment>
    <comment ref="I310" authorId="0" shapeId="0" xr:uid="{00000000-0006-0000-0B00-000051000000}">
      <text>
        <r>
          <rPr>
            <sz val="11"/>
            <rFont val="Calibri"/>
          </rPr>
          <t>OL 9 must have the SSSD package installed.</t>
        </r>
      </text>
    </comment>
    <comment ref="J310" authorId="0" shapeId="0" xr:uid="{00000000-0006-0000-0B00-000052000000}">
      <text>
        <r>
          <rPr>
            <sz val="11"/>
            <rFont val="Calibri"/>
          </rPr>
          <t>OL 9 must use the SSSD package for multifactor authentication services.</t>
        </r>
      </text>
    </comment>
    <comment ref="K310" authorId="0" shapeId="0" xr:uid="{00000000-0006-0000-0B00-000053000000}">
      <text>
        <r>
          <rPr>
            <sz val="11"/>
            <rFont val="Calibri"/>
          </rPr>
          <t>OL 9 must have the pcsc-lite package installed.</t>
        </r>
      </text>
    </comment>
    <comment ref="L310" authorId="0" shapeId="0" xr:uid="{00000000-0006-0000-0B00-000054000000}">
      <text>
        <r>
          <rPr>
            <sz val="11"/>
            <rFont val="Calibri"/>
          </rPr>
          <t>OL 9 must have the opensc package installed.</t>
        </r>
      </text>
    </comment>
    <comment ref="M310" authorId="0" shapeId="0" xr:uid="{00000000-0006-0000-0B00-000055000000}">
      <text>
        <r>
          <rPr>
            <sz val="11"/>
            <rFont val="Calibri"/>
          </rPr>
          <t>OL 9 must be configured so that the pcscd service is active.</t>
        </r>
      </text>
    </comment>
    <comment ref="N310" authorId="0" shapeId="0" xr:uid="{00000000-0006-0000-0B00-000056000000}">
      <text>
        <r>
          <rPr>
            <sz val="11"/>
            <rFont val="Calibri"/>
          </rPr>
          <t>OL 9 must map the authenticated identity to the user or group account for PKI-based authentication.</t>
        </r>
      </text>
    </comment>
    <comment ref="O310" authorId="0" shapeId="0" xr:uid="{00000000-0006-0000-0B00-000057000000}">
      <text>
        <r>
          <rPr>
            <sz val="11"/>
            <rFont val="Calibri"/>
          </rPr>
          <t>OL 9 must enable certificate-based smart card authentication.</t>
        </r>
      </text>
    </comment>
    <comment ref="P310" authorId="0" shapeId="0" xr:uid="{00000000-0006-0000-0B00-000058000000}">
      <text>
        <r>
          <rPr>
            <sz val="11"/>
            <rFont val="Calibri"/>
          </rPr>
          <t>OL 9 must implement certificate status checking for multifactor authentication (MFA).</t>
        </r>
      </text>
    </comment>
    <comment ref="Q310" authorId="0" shapeId="0" xr:uid="{00000000-0006-0000-0B00-000059000000}">
      <text>
        <r>
          <rPr>
            <sz val="11"/>
            <rFont val="Calibri"/>
          </rPr>
          <t>OL 9 must use the CAC smart card driver.</t>
        </r>
      </text>
    </comment>
    <comment ref="R310" authorId="0" shapeId="0" xr:uid="{00000000-0006-0000-0B00-00005A000000}">
      <text>
        <r>
          <rPr>
            <sz val="11"/>
            <rFont val="Calibri"/>
          </rPr>
          <t>OL 9 must prevent a user from overriding the disabling of the graphical user smart card removal action.</t>
        </r>
      </text>
    </comment>
    <comment ref="S310" authorId="0" shapeId="0" xr:uid="{00000000-0006-0000-0B00-00005B000000}">
      <text>
        <r>
          <rPr>
            <sz val="11"/>
            <rFont val="Calibri"/>
          </rPr>
          <t>OL 9 SSHD must accept public key authentication.</t>
        </r>
      </text>
    </comment>
    <comment ref="T310" authorId="0" shapeId="0" xr:uid="{00000000-0006-0000-0B00-00005C000000}">
      <text>
        <r>
          <rPr>
            <sz val="11"/>
            <rFont val="Calibri"/>
          </rPr>
          <t>OL 9 must only allow the use of DOD PKI-established certificate authorities for authentication in the establishment of protected sessions to OL 9.</t>
        </r>
      </text>
    </comment>
    <comment ref="H345" authorId="0" shapeId="0" xr:uid="{00000000-0006-0000-0B00-00005D000000}">
      <text>
        <r>
          <rPr>
            <sz val="11"/>
            <rFont val="Calibri"/>
          </rPr>
          <t>OL 9 must be configured so that a separate file system must be used for user home directories (such as /home or an equivalent).</t>
        </r>
      </text>
    </comment>
    <comment ref="I345" authorId="0" shapeId="0" xr:uid="{00000000-0006-0000-0B00-00005E000000}">
      <text>
        <r>
          <rPr>
            <sz val="11"/>
            <rFont val="Calibri"/>
          </rPr>
          <t>OL 9 must be configured to use the shadow file to store only encrypted representations of passwords.</t>
        </r>
      </text>
    </comment>
    <comment ref="J345" authorId="0" shapeId="0" xr:uid="{00000000-0006-0000-0B00-00005F000000}">
      <text>
        <r>
          <rPr>
            <sz val="11"/>
            <rFont val="Calibri"/>
          </rPr>
          <t>OL 9 must prevent device files from being interpreted on file systems that contain user home directories.</t>
        </r>
      </text>
    </comment>
    <comment ref="K345" authorId="0" shapeId="0" xr:uid="{00000000-0006-0000-0B00-000060000000}">
      <text>
        <r>
          <rPr>
            <sz val="11"/>
            <rFont val="Calibri"/>
          </rPr>
          <t>OL 9 must prevent files with the setuid and setgid bit set from being executed on file systems that contain user home directories.</t>
        </r>
      </text>
    </comment>
    <comment ref="L345" authorId="0" shapeId="0" xr:uid="{00000000-0006-0000-0B00-000061000000}">
      <text>
        <r>
          <rPr>
            <sz val="11"/>
            <rFont val="Calibri"/>
          </rPr>
          <t>OL 9 must prevent code from being executed on file systems that contain user home directories.</t>
        </r>
      </text>
    </comment>
    <comment ref="M345" authorId="0" shapeId="0" xr:uid="{00000000-0006-0000-0B00-000062000000}">
      <text>
        <r>
          <rPr>
            <sz val="11"/>
            <rFont val="Calibri"/>
          </rPr>
          <t>OL 9 must define default permissions for the bash shell.</t>
        </r>
      </text>
    </comment>
    <comment ref="N345" authorId="0" shapeId="0" xr:uid="{00000000-0006-0000-0B00-000063000000}">
      <text>
        <r>
          <rPr>
            <sz val="11"/>
            <rFont val="Calibri"/>
          </rPr>
          <t>OL 9 must define default permissions for the c shell.</t>
        </r>
      </text>
    </comment>
    <comment ref="O345" authorId="0" shapeId="0" xr:uid="{00000000-0006-0000-0B00-000064000000}">
      <text>
        <r>
          <rPr>
            <sz val="11"/>
            <rFont val="Calibri"/>
          </rPr>
          <t>OL 9 must define default permissions for the system default profile.</t>
        </r>
      </text>
    </comment>
    <comment ref="P345" authorId="0" shapeId="0" xr:uid="{00000000-0006-0000-0B00-000065000000}">
      <text>
        <r>
          <rPr>
            <sz val="11"/>
            <rFont val="Calibri"/>
          </rPr>
          <t>OL 9 must define default permissions for all authenticated users in such a way that the user can only read and modify their own files.</t>
        </r>
      </text>
    </comment>
    <comment ref="Q345" authorId="0" shapeId="0" xr:uid="{00000000-0006-0000-0B00-000066000000}">
      <text>
        <r>
          <rPr>
            <sz val="11"/>
            <rFont val="Calibri"/>
          </rPr>
          <t>OL 9 SSH daemon must perform strict mode checking of home directory configuration files.</t>
        </r>
      </text>
    </comment>
    <comment ref="R345" authorId="0" shapeId="0" xr:uid="{00000000-0006-0000-0B00-000067000000}">
      <text>
        <r>
          <rPr>
            <sz val="11"/>
            <rFont val="Calibri"/>
          </rPr>
          <t>OL 9 system commands must be group-owned by root or a system account.</t>
        </r>
      </text>
    </comment>
    <comment ref="S345" authorId="0" shapeId="0" xr:uid="{00000000-0006-0000-0B00-000068000000}">
      <text>
        <r>
          <rPr>
            <sz val="11"/>
            <rFont val="Calibri"/>
          </rPr>
          <t>OL 9 system commands must be owned by root.</t>
        </r>
      </text>
    </comment>
    <comment ref="T345" authorId="0" shapeId="0" xr:uid="{00000000-0006-0000-0B00-000069000000}">
      <text>
        <r>
          <rPr>
            <sz val="11"/>
            <rFont val="Calibri"/>
          </rPr>
          <t>OL 9 system commands must have mode 755 or less permissive.</t>
        </r>
      </text>
    </comment>
    <comment ref="U345" authorId="0" shapeId="0" xr:uid="{00000000-0006-0000-0B00-00006A000000}">
      <text>
        <r>
          <rPr>
            <sz val="11"/>
            <rFont val="Calibri"/>
          </rPr>
          <t>OL 9 must be configured so that a sticky bit must be set on all public directories.</t>
        </r>
      </text>
    </comment>
    <comment ref="V345" authorId="0" shapeId="0" xr:uid="{00000000-0006-0000-0B00-00006B000000}">
      <text>
        <r>
          <rPr>
            <sz val="11"/>
            <rFont val="Calibri"/>
          </rPr>
          <t>OL 9 local files and directories must have a valid group owner.</t>
        </r>
      </text>
    </comment>
    <comment ref="W345" authorId="0" shapeId="0" xr:uid="{00000000-0006-0000-0B00-00006C000000}">
      <text>
        <r>
          <rPr>
            <sz val="11"/>
            <rFont val="Calibri"/>
          </rPr>
          <t>OL 9 local files and directories must have a valid owner.</t>
        </r>
      </text>
    </comment>
    <comment ref="X345" authorId="0" shapeId="0" xr:uid="{00000000-0006-0000-0B00-00006D000000}">
      <text>
        <r>
          <rPr>
            <sz val="11"/>
            <rFont val="Calibri"/>
          </rPr>
          <t>OL 9 local initialization files must have mode 0740 or less permissive.</t>
        </r>
      </text>
    </comment>
    <comment ref="Y345" authorId="0" shapeId="0" xr:uid="{00000000-0006-0000-0B00-00006E000000}">
      <text>
        <r>
          <rPr>
            <sz val="11"/>
            <rFont val="Calibri"/>
          </rPr>
          <t>OL 9 local interactive user home directories must be group-owned by the home directory owner</t>
        </r>
        <r>
          <rPr>
            <sz val="11"/>
            <color rgb="FF000000"/>
            <rFont val="Calibri"/>
          </rPr>
          <t>'</t>
        </r>
        <r>
          <rPr>
            <sz val="11"/>
            <color rgb="FF000000"/>
            <rFont val="Calibri"/>
          </rPr>
          <t>s primary group.</t>
        </r>
      </text>
    </comment>
    <comment ref="Z345" authorId="0" shapeId="0" xr:uid="{00000000-0006-0000-0B00-00006F000000}">
      <text>
        <r>
          <rPr>
            <sz val="11"/>
            <rFont val="Calibri"/>
          </rPr>
          <t>OL 9 local interactive user home directories must have mode 0750 or less permissive.</t>
        </r>
      </text>
    </comment>
    <comment ref="AA345" authorId="0" shapeId="0" xr:uid="{00000000-0006-0000-0B00-000070000000}">
      <text>
        <r>
          <rPr>
            <sz val="11"/>
            <rFont val="Calibri"/>
          </rPr>
          <t>OL 9 world-writable directories must be owned by root, sys, bin, or an application user.</t>
        </r>
      </text>
    </comment>
    <comment ref="AB345" authorId="0" shapeId="0" xr:uid="{00000000-0006-0000-0B00-000071000000}">
      <text>
        <r>
          <rPr>
            <sz val="11"/>
            <rFont val="Calibri"/>
          </rPr>
          <t>OL 9 library directories must be group-owned by root or a system account.</t>
        </r>
      </text>
    </comment>
    <comment ref="AC345" authorId="0" shapeId="0" xr:uid="{00000000-0006-0000-0B00-000072000000}">
      <text>
        <r>
          <rPr>
            <sz val="11"/>
            <rFont val="Calibri"/>
          </rPr>
          <t>OL 9 library directories must be owned by root.</t>
        </r>
      </text>
    </comment>
    <comment ref="AD345" authorId="0" shapeId="0" xr:uid="{00000000-0006-0000-0B00-000073000000}">
      <text>
        <r>
          <rPr>
            <sz val="11"/>
            <rFont val="Calibri"/>
          </rPr>
          <t>OL 9 library directories must have mode 755 or less permissive.</t>
        </r>
      </text>
    </comment>
    <comment ref="AE345" authorId="0" shapeId="0" xr:uid="{00000000-0006-0000-0B00-000074000000}">
      <text>
        <r>
          <rPr>
            <sz val="11"/>
            <rFont val="Calibri"/>
          </rPr>
          <t>OL 9 library files must be group owned by root or a system account.</t>
        </r>
      </text>
    </comment>
    <comment ref="AF345" authorId="0" shapeId="0" xr:uid="{00000000-0006-0000-0B00-000075000000}">
      <text>
        <r>
          <rPr>
            <sz val="11"/>
            <rFont val="Calibri"/>
          </rPr>
          <t>OL 9 library files must be owned by root.</t>
        </r>
      </text>
    </comment>
    <comment ref="AG345" authorId="0" shapeId="0" xr:uid="{00000000-0006-0000-0B00-000076000000}">
      <text>
        <r>
          <rPr>
            <sz val="11"/>
            <rFont val="Calibri"/>
          </rPr>
          <t>OL 9 library files must have mode 0755 or less permissive.</t>
        </r>
      </text>
    </comment>
    <comment ref="AH345" authorId="0" shapeId="0" xr:uid="{00000000-0006-0000-0B00-000077000000}">
      <text>
        <r>
          <rPr>
            <sz val="11"/>
            <rFont val="Calibri"/>
          </rPr>
          <t>OL 9 /etc/group file must be group-owned by root.</t>
        </r>
      </text>
    </comment>
    <comment ref="AI345" authorId="0" shapeId="0" xr:uid="{00000000-0006-0000-0B00-000078000000}">
      <text>
        <r>
          <rPr>
            <sz val="11"/>
            <rFont val="Calibri"/>
          </rPr>
          <t>OL 9 /etc/group- file must be group-owned by root.</t>
        </r>
      </text>
    </comment>
    <comment ref="AJ345" authorId="0" shapeId="0" xr:uid="{00000000-0006-0000-0B00-000079000000}">
      <text>
        <r>
          <rPr>
            <sz val="11"/>
            <rFont val="Calibri"/>
          </rPr>
          <t>OL 9 /etc/group file must be owned by root.</t>
        </r>
      </text>
    </comment>
    <comment ref="AK345" authorId="0" shapeId="0" xr:uid="{00000000-0006-0000-0B00-00007A000000}">
      <text>
        <r>
          <rPr>
            <sz val="11"/>
            <rFont val="Calibri"/>
          </rPr>
          <t>OL 9 /etc/group- file must be owned by root.</t>
        </r>
      </text>
    </comment>
    <comment ref="AL345" authorId="0" shapeId="0" xr:uid="{00000000-0006-0000-0B00-00007B000000}">
      <text>
        <r>
          <rPr>
            <sz val="11"/>
            <rFont val="Calibri"/>
          </rPr>
          <t>OL 9 /etc/group file must have mode 0644 or less permissive to prevent unauthorized access.</t>
        </r>
      </text>
    </comment>
    <comment ref="AM345" authorId="0" shapeId="0" xr:uid="{00000000-0006-0000-0B00-00007C000000}">
      <text>
        <r>
          <rPr>
            <sz val="11"/>
            <rFont val="Calibri"/>
          </rPr>
          <t>OL 9 /etc/group- file must have mode 0644 or less permissive to prevent unauthorized access.</t>
        </r>
      </text>
    </comment>
    <comment ref="AN345" authorId="0" shapeId="0" xr:uid="{00000000-0006-0000-0B00-00007D000000}">
      <text>
        <r>
          <rPr>
            <sz val="11"/>
            <rFont val="Calibri"/>
          </rPr>
          <t>OL 9 /etc/gshadow file must be group-owned by root.</t>
        </r>
      </text>
    </comment>
    <comment ref="AO345" authorId="0" shapeId="0" xr:uid="{00000000-0006-0000-0B00-00007E000000}">
      <text>
        <r>
          <rPr>
            <sz val="11"/>
            <rFont val="Calibri"/>
          </rPr>
          <t>OL 9 /etc/gshadow- file must be group-owned by root.</t>
        </r>
      </text>
    </comment>
    <comment ref="AP345" authorId="0" shapeId="0" xr:uid="{00000000-0006-0000-0B00-00007F000000}">
      <text>
        <r>
          <rPr>
            <sz val="11"/>
            <rFont val="Calibri"/>
          </rPr>
          <t>OL 9 /etc/gshadow file must be owned by root.</t>
        </r>
      </text>
    </comment>
    <comment ref="AQ345" authorId="0" shapeId="0" xr:uid="{00000000-0006-0000-0B00-000080000000}">
      <text>
        <r>
          <rPr>
            <sz val="11"/>
            <rFont val="Calibri"/>
          </rPr>
          <t>OL 9 /etc/gshadow- file must be owned by root.</t>
        </r>
      </text>
    </comment>
    <comment ref="AR345" authorId="0" shapeId="0" xr:uid="{00000000-0006-0000-0B00-000081000000}">
      <text>
        <r>
          <rPr>
            <sz val="11"/>
            <rFont val="Calibri"/>
          </rPr>
          <t>OL 9 /etc/gshadow file must have mode 0000 or less permissive to prevent unauthorized access.</t>
        </r>
      </text>
    </comment>
    <comment ref="AS345" authorId="0" shapeId="0" xr:uid="{00000000-0006-0000-0B00-000082000000}">
      <text>
        <r>
          <rPr>
            <sz val="11"/>
            <rFont val="Calibri"/>
          </rPr>
          <t>OL 9 /etc/gshadow- file must have mode 0000 or less permissive to prevent unauthorized access.</t>
        </r>
      </text>
    </comment>
    <comment ref="AT345" authorId="0" shapeId="0" xr:uid="{00000000-0006-0000-0B00-000083000000}">
      <text>
        <r>
          <rPr>
            <sz val="11"/>
            <rFont val="Calibri"/>
          </rPr>
          <t>OL 9 /etc/passwd file must be group-owned by root.</t>
        </r>
      </text>
    </comment>
    <comment ref="AU345" authorId="0" shapeId="0" xr:uid="{00000000-0006-0000-0B00-000084000000}">
      <text>
        <r>
          <rPr>
            <sz val="11"/>
            <rFont val="Calibri"/>
          </rPr>
          <t>OL 9 /etc/passwd- file must be group-owned by root.</t>
        </r>
      </text>
    </comment>
    <comment ref="H355" authorId="0" shapeId="0" xr:uid="{00000000-0006-0000-0B00-000085000000}">
      <text>
        <r>
          <rPr>
            <sz val="11"/>
            <rFont val="Calibri"/>
          </rPr>
          <t>OL 9 must have the chrony package installed.</t>
        </r>
      </text>
    </comment>
    <comment ref="I355" authorId="0" shapeId="0" xr:uid="{00000000-0006-0000-0B00-000086000000}">
      <text>
        <r>
          <rPr>
            <sz val="11"/>
            <rFont val="Calibri"/>
          </rPr>
          <t>OL 9 must audit all uses of the pam_timestamp_check command.</t>
        </r>
      </text>
    </comment>
    <comment ref="J355" authorId="0" shapeId="0" xr:uid="{00000000-0006-0000-0B00-000087000000}">
      <text>
        <r>
          <rPr>
            <sz val="11"/>
            <rFont val="Calibri"/>
          </rPr>
          <t>OL 9 must securely compare internal information system clocks at least every 24 hours.</t>
        </r>
      </text>
    </comment>
    <comment ref="H356" authorId="0" shapeId="0" xr:uid="{00000000-0006-0000-0B00-000088000000}">
      <text>
        <r>
          <rPr>
            <sz val="11"/>
            <rFont val="Calibri"/>
          </rPr>
          <t>The OL 9 operating system must implement cryptographic mechanisms to prevent unauthorized modification of all information at rest.</t>
        </r>
      </text>
    </comment>
    <comment ref="I356" authorId="0" shapeId="0" xr:uid="{00000000-0006-0000-0B00-000089000000}">
      <text>
        <r>
          <rPr>
            <sz val="11"/>
            <rFont val="Calibri"/>
          </rPr>
          <t>OL 9 must use a separate file system for the system audit data path.</t>
        </r>
      </text>
    </comment>
    <comment ref="J356" authorId="0" shapeId="0" xr:uid="{00000000-0006-0000-0B00-00008A000000}">
      <text>
        <r>
          <rPr>
            <sz val="11"/>
            <rFont val="Calibri"/>
          </rPr>
          <t>OL 9 must not have a graphical display manager installed unless approved.</t>
        </r>
      </text>
    </comment>
    <comment ref="K356" authorId="0" shapeId="0" xr:uid="{00000000-0006-0000-0B00-00008B000000}">
      <text>
        <r>
          <rPr>
            <sz val="11"/>
            <rFont val="Calibri"/>
          </rPr>
          <t>OL 9 must not have the sendmail package installed.</t>
        </r>
      </text>
    </comment>
    <comment ref="L356" authorId="0" shapeId="0" xr:uid="{00000000-0006-0000-0B00-00008C000000}">
      <text>
        <r>
          <rPr>
            <sz val="11"/>
            <rFont val="Calibri"/>
          </rPr>
          <t>OL 9 must be configured to prohibit or restrict the use of functions, ports, protocols, and/or services, as defined in the Ports, Protocols, and Services Management (PPSM) Category Assignments List (CAL) and vulnerability assessments.</t>
        </r>
      </text>
    </comment>
    <comment ref="M356" authorId="0" shapeId="0" xr:uid="{00000000-0006-0000-0B00-00008D000000}">
      <text>
        <r>
          <rPr>
            <sz val="11"/>
            <rFont val="Calibri"/>
          </rPr>
          <t>OL 9 must control remote access methods.</t>
        </r>
      </text>
    </comment>
    <comment ref="N356" authorId="0" shapeId="0" xr:uid="{00000000-0006-0000-0B00-00008E000000}">
      <text>
        <r>
          <rPr>
            <sz val="11"/>
            <rFont val="Calibri"/>
          </rPr>
          <t>OL 9 must have the sudo package installed.</t>
        </r>
      </text>
    </comment>
    <comment ref="O356" authorId="0" shapeId="0" xr:uid="{00000000-0006-0000-0B00-00008F000000}">
      <text>
        <r>
          <rPr>
            <sz val="11"/>
            <rFont val="Calibri"/>
          </rPr>
          <t>OL 9 must not allow the cryptographic policy to be overridden.</t>
        </r>
      </text>
    </comment>
    <comment ref="P356" authorId="0" shapeId="0" xr:uid="{00000000-0006-0000-0B00-000090000000}">
      <text>
        <r>
          <rPr>
            <sz val="11"/>
            <rFont val="Calibri"/>
          </rPr>
          <t>OL 9 must be configured so that the cryptographic hashes of system files match vendor values.</t>
        </r>
      </text>
    </comment>
    <comment ref="Q356" authorId="0" shapeId="0" xr:uid="{00000000-0006-0000-0B00-000091000000}">
      <text>
        <r>
          <rPr>
            <sz val="11"/>
            <rFont val="Calibri"/>
          </rPr>
          <t>OL 9 must routinely check the baseline configuration for unauthorized changes and notify the system administrator (SA) when anomalies in the operation of any security functions are discovered.</t>
        </r>
      </text>
    </comment>
    <comment ref="R356" authorId="0" shapeId="0" xr:uid="{00000000-0006-0000-0B00-000092000000}">
      <text>
        <r>
          <rPr>
            <sz val="11"/>
            <rFont val="Calibri"/>
          </rPr>
          <t>OL 9 must enable the chronyd service.</t>
        </r>
      </text>
    </comment>
    <comment ref="S356" authorId="0" shapeId="0" xr:uid="{00000000-0006-0000-0B00-000093000000}">
      <text>
        <r>
          <rPr>
            <sz val="11"/>
            <rFont val="Calibri"/>
          </rPr>
          <t>OL 9 must have the rsyslog package installed.</t>
        </r>
      </text>
    </comment>
    <comment ref="T356" authorId="0" shapeId="0" xr:uid="{00000000-0006-0000-0B00-000094000000}">
      <text>
        <r>
          <rPr>
            <sz val="11"/>
            <rFont val="Calibri"/>
          </rPr>
          <t>OL 9 must be configured so that the rsyslog service is active.</t>
        </r>
      </text>
    </comment>
    <comment ref="U356" authorId="0" shapeId="0" xr:uid="{00000000-0006-0000-0B00-000095000000}">
      <text>
        <r>
          <rPr>
            <sz val="11"/>
            <rFont val="Calibri"/>
          </rPr>
          <t>OL 9 must have the nss-tools package installed.</t>
        </r>
      </text>
    </comment>
    <comment ref="V356" authorId="0" shapeId="0" xr:uid="{00000000-0006-0000-0B00-000096000000}">
      <text>
        <r>
          <rPr>
            <sz val="11"/>
            <rFont val="Calibri"/>
          </rPr>
          <t>OL 9 must have the gnutls-utils package installed.</t>
        </r>
      </text>
    </comment>
    <comment ref="W356" authorId="0" shapeId="0" xr:uid="{00000000-0006-0000-0B00-000097000000}">
      <text>
        <r>
          <rPr>
            <sz val="11"/>
            <rFont val="Calibri"/>
          </rPr>
          <t>OL 9 must have the audit package installed.</t>
        </r>
      </text>
    </comment>
    <comment ref="X356" authorId="0" shapeId="0" xr:uid="{00000000-0006-0000-0B00-000098000000}">
      <text>
        <r>
          <rPr>
            <sz val="11"/>
            <rFont val="Calibri"/>
          </rPr>
          <t>OL 9 audit service must be enabled.</t>
        </r>
      </text>
    </comment>
    <comment ref="Y356" authorId="0" shapeId="0" xr:uid="{00000000-0006-0000-0B00-000099000000}">
      <text>
        <r>
          <rPr>
            <sz val="11"/>
            <rFont val="Calibri"/>
          </rPr>
          <t>OL 9 must ensure cryptographic verification of vendor software packages.</t>
        </r>
      </text>
    </comment>
    <comment ref="Z356" authorId="0" shapeId="0" xr:uid="{00000000-0006-0000-0B00-00009A000000}">
      <text>
        <r>
          <rPr>
            <sz val="11"/>
            <rFont val="Calibri"/>
          </rPr>
          <t>OL 9 must generate audit records for all account creations, modifications, disabling, and termination events that affect /etc/sudoers.</t>
        </r>
      </text>
    </comment>
    <comment ref="AA356" authorId="0" shapeId="0" xr:uid="{00000000-0006-0000-0B00-00009B000000}">
      <text>
        <r>
          <rPr>
            <sz val="11"/>
            <rFont val="Calibri"/>
          </rPr>
          <t>OL 9 must generate audit records for all account creations, modifications, disabling, and termination events that affect /etc/sudoers.d/ directory.</t>
        </r>
      </text>
    </comment>
    <comment ref="AB356" authorId="0" shapeId="0" xr:uid="{00000000-0006-0000-0B00-00009C000000}">
      <text>
        <r>
          <rPr>
            <sz val="11"/>
            <rFont val="Calibri"/>
          </rPr>
          <t>OL 9 must generate audit records for all account creations, modifications, disabling, and termination events that affect /etc/group.</t>
        </r>
      </text>
    </comment>
    <comment ref="AC356" authorId="0" shapeId="0" xr:uid="{00000000-0006-0000-0B00-00009D000000}">
      <text>
        <r>
          <rPr>
            <sz val="11"/>
            <rFont val="Calibri"/>
          </rPr>
          <t>OL 9 must generate audit records for all account creations, modifications, disabling, and termination events that affect /etc/gshadow.</t>
        </r>
      </text>
    </comment>
    <comment ref="AD356" authorId="0" shapeId="0" xr:uid="{00000000-0006-0000-0B00-00009E000000}">
      <text>
        <r>
          <rPr>
            <sz val="11"/>
            <rFont val="Calibri"/>
          </rPr>
          <t>OL 9 must generate audit records for all account creations, modifications, disabling, and termination events that affect /etc/opasswd.</t>
        </r>
      </text>
    </comment>
    <comment ref="AE356" authorId="0" shapeId="0" xr:uid="{00000000-0006-0000-0B00-00009F000000}">
      <text>
        <r>
          <rPr>
            <sz val="11"/>
            <rFont val="Calibri"/>
          </rPr>
          <t>OL 9 must generate audit records for all account creations, modifications, disabling, and termination events that affect /etc/passwd.</t>
        </r>
      </text>
    </comment>
    <comment ref="AF356" authorId="0" shapeId="0" xr:uid="{00000000-0006-0000-0B00-0000A0000000}">
      <text>
        <r>
          <rPr>
            <sz val="11"/>
            <rFont val="Calibri"/>
          </rPr>
          <t>OL 9 must generate audit records for all account creations, modifications, disabling, and termination events that affect /etc/shadow.</t>
        </r>
      </text>
    </comment>
    <comment ref="AG356" authorId="0" shapeId="0" xr:uid="{00000000-0006-0000-0B00-0000A1000000}">
      <text>
        <r>
          <rPr>
            <sz val="11"/>
            <rFont val="Calibri"/>
          </rPr>
          <t>OL 9 must audit all uses of the unix_update command.</t>
        </r>
      </text>
    </comment>
    <comment ref="AH356" authorId="0" shapeId="0" xr:uid="{00000000-0006-0000-0B00-0000A2000000}">
      <text>
        <r>
          <rPr>
            <sz val="11"/>
            <rFont val="Calibri"/>
          </rPr>
          <t>OL 9 must audit all uses of the su command.</t>
        </r>
      </text>
    </comment>
    <comment ref="AI356" authorId="0" shapeId="0" xr:uid="{00000000-0006-0000-0B00-0000A3000000}">
      <text>
        <r>
          <rPr>
            <sz val="11"/>
            <rFont val="Calibri"/>
          </rPr>
          <t>OL 9 must audit all uses of the setxattr, fsetxattr, lsetxattr, removexattr, fremovexattr, and lremovexattr system calls.</t>
        </r>
      </text>
    </comment>
    <comment ref="AJ356" authorId="0" shapeId="0" xr:uid="{00000000-0006-0000-0B00-0000A4000000}">
      <text>
        <r>
          <rPr>
            <sz val="11"/>
            <rFont val="Calibri"/>
          </rPr>
          <t>OL 9 must audit all uses of the chage command.</t>
        </r>
      </text>
    </comment>
    <comment ref="AK356" authorId="0" shapeId="0" xr:uid="{00000000-0006-0000-0B00-0000A5000000}">
      <text>
        <r>
          <rPr>
            <sz val="11"/>
            <rFont val="Calibri"/>
          </rPr>
          <t>OL 9 must audit all uses of the chcon command.</t>
        </r>
      </text>
    </comment>
    <comment ref="AL356" authorId="0" shapeId="0" xr:uid="{00000000-0006-0000-0B00-0000A6000000}">
      <text>
        <r>
          <rPr>
            <sz val="11"/>
            <rFont val="Calibri"/>
          </rPr>
          <t>OL 9 must audit all uses of the setfacl command.</t>
        </r>
      </text>
    </comment>
    <comment ref="AM356" authorId="0" shapeId="0" xr:uid="{00000000-0006-0000-0B00-0000A7000000}">
      <text>
        <r>
          <rPr>
            <sz val="11"/>
            <rFont val="Calibri"/>
          </rPr>
          <t>OL 9 must audit all uses of the chsh command.</t>
        </r>
      </text>
    </comment>
    <comment ref="AN356" authorId="0" shapeId="0" xr:uid="{00000000-0006-0000-0B00-0000A8000000}">
      <text>
        <r>
          <rPr>
            <sz val="11"/>
            <rFont val="Calibri"/>
          </rPr>
          <t>OL 9 must audit all uses of the crontab command.</t>
        </r>
      </text>
    </comment>
    <comment ref="AO356" authorId="0" shapeId="0" xr:uid="{00000000-0006-0000-0B00-0000A9000000}">
      <text>
        <r>
          <rPr>
            <sz val="11"/>
            <rFont val="Calibri"/>
          </rPr>
          <t>OL 9 must audit all uses of the gpasswd command.</t>
        </r>
      </text>
    </comment>
    <comment ref="AP356" authorId="0" shapeId="0" xr:uid="{00000000-0006-0000-0B00-0000AA000000}">
      <text>
        <r>
          <rPr>
            <sz val="11"/>
            <rFont val="Calibri"/>
          </rPr>
          <t>OL 9 must audit all uses of the newgrp command.</t>
        </r>
      </text>
    </comment>
    <comment ref="AQ356" authorId="0" shapeId="0" xr:uid="{00000000-0006-0000-0B00-0000AB000000}">
      <text>
        <r>
          <rPr>
            <sz val="11"/>
            <rFont val="Calibri"/>
          </rPr>
          <t>OL 9 must audit all uses of the passwd command.</t>
        </r>
      </text>
    </comment>
    <comment ref="AR356" authorId="0" shapeId="0" xr:uid="{00000000-0006-0000-0B00-0000AC000000}">
      <text>
        <r>
          <rPr>
            <sz val="11"/>
            <rFont val="Calibri"/>
          </rPr>
          <t>OL 9 must audit all uses of the postdrop command.</t>
        </r>
      </text>
    </comment>
    <comment ref="AS356" authorId="0" shapeId="0" xr:uid="{00000000-0006-0000-0B00-0000AD000000}">
      <text>
        <r>
          <rPr>
            <sz val="11"/>
            <rFont val="Calibri"/>
          </rPr>
          <t>OL 9 must audit all uses of the postqueue command.</t>
        </r>
      </text>
    </comment>
    <comment ref="AT356" authorId="0" shapeId="0" xr:uid="{00000000-0006-0000-0B00-0000AE000000}">
      <text>
        <r>
          <rPr>
            <sz val="11"/>
            <rFont val="Calibri"/>
          </rPr>
          <t>OL 9 must audit all uses of the ssh-agent command.</t>
        </r>
      </text>
    </comment>
    <comment ref="AU356" authorId="0" shapeId="0" xr:uid="{00000000-0006-0000-0B00-0000AF000000}">
      <text>
        <r>
          <rPr>
            <sz val="11"/>
            <rFont val="Calibri"/>
          </rPr>
          <t>OL 9 must audit all uses of the ssh-keysign command.</t>
        </r>
      </text>
    </comment>
    <comment ref="H360" authorId="0" shapeId="0" xr:uid="{00000000-0006-0000-0B00-0000B0000000}">
      <text>
        <r>
          <rPr>
            <sz val="11"/>
            <rFont val="Calibri"/>
          </rPr>
          <t>OL 9 must have the packages required for encrypting offloaded audit logs installed.</t>
        </r>
      </text>
    </comment>
    <comment ref="I360" authorId="0" shapeId="0" xr:uid="{00000000-0006-0000-0B00-0000B1000000}">
      <text>
        <r>
          <rPr>
            <sz val="11"/>
            <rFont val="Calibri"/>
          </rPr>
          <t>OL 9 must label all offloaded audit logs before sending them to the central log server.</t>
        </r>
      </text>
    </comment>
    <comment ref="J360" authorId="0" shapeId="0" xr:uid="{00000000-0006-0000-0B00-0000B2000000}">
      <text>
        <r>
          <rPr>
            <sz val="11"/>
            <rFont val="Calibri"/>
          </rPr>
          <t>OL 9 must be configured to offload audit records onto a different system from the system being audited via syslog.</t>
        </r>
      </text>
    </comment>
    <comment ref="K360" authorId="0" shapeId="0" xr:uid="{00000000-0006-0000-0B00-0000B3000000}">
      <text>
        <r>
          <rPr>
            <sz val="11"/>
            <rFont val="Calibri"/>
          </rPr>
          <t>OL 9 must be configured to forward audit records via TCP to a different system or media from the system being audited via rsyslog.</t>
        </r>
      </text>
    </comment>
    <comment ref="L360" authorId="0" shapeId="0" xr:uid="{00000000-0006-0000-0B00-0000B4000000}">
      <text>
        <r>
          <rPr>
            <sz val="11"/>
            <rFont val="Calibri"/>
          </rPr>
          <t>OL 9 must authenticate the remote logging server for offloading audit logs via rsyslog.</t>
        </r>
      </text>
    </comment>
    <comment ref="M360" authorId="0" shapeId="0" xr:uid="{00000000-0006-0000-0B00-0000B5000000}">
      <text>
        <r>
          <rPr>
            <sz val="11"/>
            <rFont val="Calibri"/>
          </rPr>
          <t>OL 9 must encrypt the transfer of audit records offloaded onto a different system or media from the system being audited via rsyslog.</t>
        </r>
      </text>
    </comment>
    <comment ref="N360" authorId="0" shapeId="0" xr:uid="{00000000-0006-0000-0B00-0000B6000000}">
      <text>
        <r>
          <rPr>
            <sz val="11"/>
            <rFont val="Calibri"/>
          </rPr>
          <t>OL 9 must encrypt via the gtls driver the transfer of audit records offloaded onto a different system or media from the system being audited via rsyslog.</t>
        </r>
      </text>
    </comment>
    <comment ref="H361" authorId="0" shapeId="0" xr:uid="{00000000-0006-0000-0B00-0000B7000000}">
      <text>
        <r>
          <rPr>
            <sz val="11"/>
            <rFont val="Calibri"/>
          </rPr>
          <t>OL 9 must use cryptographic mechanisms to protect the integrity of audit tools.</t>
        </r>
      </text>
    </comment>
    <comment ref="I361" authorId="0" shapeId="0" xr:uid="{00000000-0006-0000-0B00-0000B8000000}">
      <text>
        <r>
          <rPr>
            <sz val="11"/>
            <rFont val="Calibri"/>
          </rPr>
          <t>OL 9 audit logs must be group-owned by root or by a restricted logging group to prevent unauthorized read access.</t>
        </r>
      </text>
    </comment>
    <comment ref="J361" authorId="0" shapeId="0" xr:uid="{00000000-0006-0000-0B00-0000B9000000}">
      <text>
        <r>
          <rPr>
            <sz val="11"/>
            <rFont val="Calibri"/>
          </rPr>
          <t>OL 9 audit log directory must be owned by root to prevent unauthorized read access.</t>
        </r>
      </text>
    </comment>
    <comment ref="K361" authorId="0" shapeId="0" xr:uid="{00000000-0006-0000-0B00-0000BA000000}">
      <text>
        <r>
          <rPr>
            <sz val="11"/>
            <rFont val="Calibri"/>
          </rPr>
          <t>OL 9 audit logs file must have mode 0600 or less permissive to prevent unauthorized access to the audit log.</t>
        </r>
      </text>
    </comment>
    <comment ref="L361" authorId="0" shapeId="0" xr:uid="{00000000-0006-0000-0B00-0000BB000000}">
      <text>
        <r>
          <rPr>
            <sz val="11"/>
            <rFont val="Calibri"/>
          </rPr>
          <t>OL 9 /var/log directory must be group-owned by root.</t>
        </r>
      </text>
    </comment>
    <comment ref="M361" authorId="0" shapeId="0" xr:uid="{00000000-0006-0000-0B00-0000BC000000}">
      <text>
        <r>
          <rPr>
            <sz val="11"/>
            <rFont val="Calibri"/>
          </rPr>
          <t>OL 9 /var/log directory must be owned by root.</t>
        </r>
      </text>
    </comment>
    <comment ref="N361" authorId="0" shapeId="0" xr:uid="{00000000-0006-0000-0B00-0000BD000000}">
      <text>
        <r>
          <rPr>
            <sz val="11"/>
            <rFont val="Calibri"/>
          </rPr>
          <t>OL 9 /var/log directory must have mode 0755 or less permissive.</t>
        </r>
      </text>
    </comment>
    <comment ref="O361" authorId="0" shapeId="0" xr:uid="{00000000-0006-0000-0B00-0000BE000000}">
      <text>
        <r>
          <rPr>
            <sz val="11"/>
            <rFont val="Calibri"/>
          </rPr>
          <t>OL 9 /var/log/messages file must be group-owned by root.</t>
        </r>
      </text>
    </comment>
    <comment ref="P361" authorId="0" shapeId="0" xr:uid="{00000000-0006-0000-0B00-0000BF000000}">
      <text>
        <r>
          <rPr>
            <sz val="11"/>
            <rFont val="Calibri"/>
          </rPr>
          <t>OL 9 /var/log/messages file must be owned by root.</t>
        </r>
      </text>
    </comment>
    <comment ref="Q361" authorId="0" shapeId="0" xr:uid="{00000000-0006-0000-0B00-0000C0000000}">
      <text>
        <r>
          <rPr>
            <sz val="11"/>
            <rFont val="Calibri"/>
          </rPr>
          <t>OL 9 /var/log/messages file must have mode 0640 or less permissive.</t>
        </r>
      </text>
    </comment>
    <comment ref="R361" authorId="0" shapeId="0" xr:uid="{00000000-0006-0000-0B00-0000C1000000}">
      <text>
        <r>
          <rPr>
            <sz val="11"/>
            <rFont val="Calibri"/>
          </rPr>
          <t>OL 9 audit tools must be group-owned by root.</t>
        </r>
      </text>
    </comment>
    <comment ref="S361" authorId="0" shapeId="0" xr:uid="{00000000-0006-0000-0B00-0000C2000000}">
      <text>
        <r>
          <rPr>
            <sz val="11"/>
            <rFont val="Calibri"/>
          </rPr>
          <t>OL 9 audit tools must be owned by root.</t>
        </r>
      </text>
    </comment>
    <comment ref="T361" authorId="0" shapeId="0" xr:uid="{00000000-0006-0000-0B00-0000C3000000}">
      <text>
        <r>
          <rPr>
            <sz val="11"/>
            <rFont val="Calibri"/>
          </rPr>
          <t>OL 9 audit tools must have a mode of 0755 or less permissive.</t>
        </r>
      </text>
    </comment>
    <comment ref="U361" authorId="0" shapeId="0" xr:uid="{00000000-0006-0000-0B00-0000C4000000}">
      <text>
        <r>
          <rPr>
            <sz val="11"/>
            <rFont val="Calibri"/>
          </rPr>
          <t>OL 9 audit system must protect logon UIDs from unauthorized change.</t>
        </r>
      </text>
    </comment>
    <comment ref="V361" authorId="0" shapeId="0" xr:uid="{00000000-0006-0000-0B00-0000C5000000}">
      <text>
        <r>
          <rPr>
            <sz val="11"/>
            <rFont val="Calibri"/>
          </rPr>
          <t>OL 9 audit system must protect auditing rules from unauthorized change.</t>
        </r>
      </text>
    </comment>
    <comment ref="H362" authorId="0" shapeId="0" xr:uid="{00000000-0006-0000-0B00-0000C6000000}">
      <text>
        <r>
          <rPr>
            <sz val="11"/>
            <rFont val="Calibri"/>
          </rPr>
          <t>OL 9 audit system must take appropriate action when an error writing to the audit storage volume occurs.</t>
        </r>
      </text>
    </comment>
    <comment ref="I362" authorId="0" shapeId="0" xr:uid="{00000000-0006-0000-0B00-0000C7000000}">
      <text>
        <r>
          <rPr>
            <sz val="11"/>
            <rFont val="Calibri"/>
          </rPr>
          <t>OL 9 audit system must take appropriate action when the audit storage volume is full.</t>
        </r>
      </text>
    </comment>
    <comment ref="J362" authorId="0" shapeId="0" xr:uid="{00000000-0006-0000-0B00-0000C8000000}">
      <text>
        <r>
          <rPr>
            <sz val="11"/>
            <rFont val="Calibri"/>
          </rPr>
          <t>OL 9 audit system must take appropriate action when the audit files have reached maximum size.</t>
        </r>
      </text>
    </comment>
    <comment ref="K362" authorId="0" shapeId="0" xr:uid="{00000000-0006-0000-0B00-0000C9000000}">
      <text>
        <r>
          <rPr>
            <sz val="11"/>
            <rFont val="Calibri"/>
          </rPr>
          <t>OL 9 must take appropriate action when a critical audit processing failure occurs.</t>
        </r>
      </text>
    </comment>
    <comment ref="L362" authorId="0" shapeId="0" xr:uid="{00000000-0006-0000-0B00-0000CA000000}">
      <text>
        <r>
          <rPr>
            <sz val="11"/>
            <rFont val="Calibri"/>
          </rPr>
          <t>The OL 9 system administrator (SA) and/or information system security officer (ISSO) (at a minimum) must be alerted of an audit processing failure event.</t>
        </r>
      </text>
    </comment>
    <comment ref="M362" authorId="0" shapeId="0" xr:uid="{00000000-0006-0000-0B00-0000CB000000}">
      <text>
        <r>
          <rPr>
            <sz val="11"/>
            <rFont val="Calibri"/>
          </rPr>
          <t>OL 9 must notify the system administrator (SA) and information system security officer (ISSO) (at a minimum) when allocated audit record storage volume reaches 75 percent utilization.</t>
        </r>
      </text>
    </comment>
    <comment ref="N362" authorId="0" shapeId="0" xr:uid="{00000000-0006-0000-0B00-0000CC000000}">
      <text>
        <r>
          <rPr>
            <sz val="11"/>
            <rFont val="Calibri"/>
          </rPr>
          <t>OL 9 must have mail aliases to notify the information system security officer (ISSO) and system administrator (SA) (at a minimum) in the event of an audit processing failure.</t>
        </r>
      </text>
    </comment>
  </commentList>
</comments>
</file>

<file path=xl/sharedStrings.xml><?xml version="1.0" encoding="utf-8"?>
<sst xmlns="http://schemas.openxmlformats.org/spreadsheetml/2006/main" count="17929" uniqueCount="7852">
  <si>
    <t>Id</t>
  </si>
  <si>
    <t>Title</t>
  </si>
  <si>
    <t>Severity</t>
  </si>
  <si>
    <t>MoSCoW</t>
  </si>
  <si>
    <t>OpsImpact</t>
  </si>
  <si>
    <t>Phase</t>
  </si>
  <si>
    <t>ImplStatus</t>
  </si>
  <si>
    <t>Notes</t>
  </si>
  <si>
    <t>Remediation</t>
  </si>
  <si>
    <t>Description</t>
  </si>
  <si>
    <t>Audit</t>
  </si>
  <si>
    <t>Status</t>
  </si>
  <si>
    <t>LogID</t>
  </si>
  <si>
    <t>V-271431</t>
  </si>
  <si>
    <r>
      <rPr>
        <sz val="11"/>
        <rFont val="Calibri"/>
      </rPr>
      <t>The OL 9 operating system must implement cryptographic mechanisms to prevent unauthorized modification of all information at rest.</t>
    </r>
  </si>
  <si>
    <t>CAT II (Medium)</t>
  </si>
  <si>
    <t>Unassigned</t>
  </si>
  <si>
    <t>Unassessed</t>
  </si>
  <si>
    <t>Pending</t>
  </si>
  <si>
    <t/>
  </si>
  <si>
    <r>
      <rPr>
        <sz val="11"/>
        <color rgb="FF000000"/>
        <rFont val="Calibri"/>
      </rPr>
      <t>Configure the OL 9 operating system to implement cryptographic mechanisms to prevent unauthorized modification of all information at rest.</t>
    </r>
    <r>
      <rPr>
        <sz val="11"/>
        <color rgb="FF000000"/>
        <rFont val="Calibri"/>
      </rPr>
      <t xml:space="preserve">
</t>
    </r>
    <r>
      <rPr>
        <sz val="11"/>
        <color rgb="FF000000"/>
        <rFont val="Calibri"/>
      </rPr>
      <t xml:space="preserve">To encrypt an entire partition, dedicate a partition for encryption in the partition layout.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Encrypting a partition in an already-installed system is more difficult because it will need to be resized and existing partitions changed.</t>
    </r>
  </si>
  <si>
    <r>
      <rPr>
        <sz val="11"/>
        <color rgb="FF000000"/>
        <rFont val="Calibri"/>
      </rPr>
      <t xml:space="preserve">Operating systems handling data requiring "data at rest" protections must employ cryptographic mechanisms to prevent unauthorized disclosure and modification of the information at rest.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</si>
  <si>
    <r>
      <rPr>
        <sz val="11"/>
        <color rgb="FF000000"/>
        <rFont val="Calibri"/>
      </rPr>
      <t>Note: If there is a documented and approved reason for not having data at rest encryption, this requirement is Not Applicable.</t>
    </r>
    <r>
      <rPr>
        <sz val="11"/>
        <color rgb="FF000000"/>
        <rFont val="Calibri"/>
      </rPr>
      <t xml:space="preserve">
</t>
    </r>
    <r>
      <rPr>
        <sz val="11"/>
        <color rgb="FF000000"/>
        <rFont val="Calibri"/>
      </rPr>
      <t>Verify that OL 9 prevents unauthorized disclosure or modification of all information requiring at rest protection by using disk encryption.</t>
    </r>
    <r>
      <rPr>
        <sz val="11"/>
        <color rgb="FF000000"/>
        <rFont val="Calibri"/>
      </rPr>
      <t xml:space="preserve">
</t>
    </r>
    <r>
      <rPr>
        <sz val="11"/>
        <color rgb="FF000000"/>
        <rFont val="Calibri"/>
      </rPr>
      <t xml:space="preserve">Determine the partition layout for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fdisk -l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 /dev/vda: 15 GiB, 16106127360 bytes, 31457280 sectors </t>
    </r>
    <r>
      <rPr>
        <sz val="11"/>
        <color rgb="FF000000"/>
        <rFont val="Calibri"/>
      </rPr>
      <t xml:space="preserve">
</t>
    </r>
    <r>
      <rPr>
        <sz val="11"/>
        <color rgb="FF000000"/>
        <rFont val="Calibri"/>
      </rPr>
      <t xml:space="preserve">Units: sectors of 1 * 512 = 512 bytes </t>
    </r>
    <r>
      <rPr>
        <sz val="11"/>
        <color rgb="FF000000"/>
        <rFont val="Calibri"/>
      </rPr>
      <t xml:space="preserve">
</t>
    </r>
    <r>
      <rPr>
        <sz val="11"/>
        <color rgb="FF000000"/>
        <rFont val="Calibri"/>
      </rPr>
      <t xml:space="preserve">Sector size (logical/physical): 512 bytes / 512 bytes </t>
    </r>
    <r>
      <rPr>
        <sz val="11"/>
        <color rgb="FF000000"/>
        <rFont val="Calibri"/>
      </rPr>
      <t xml:space="preserve">
</t>
    </r>
    <r>
      <rPr>
        <sz val="11"/>
        <color rgb="FF000000"/>
        <rFont val="Calibri"/>
      </rPr>
      <t xml:space="preserve">I/O size (minimum/optimal): 512 bytes / 512 bytes </t>
    </r>
    <r>
      <rPr>
        <sz val="11"/>
        <color rgb="FF000000"/>
        <rFont val="Calibri"/>
      </rPr>
      <t xml:space="preserve">
</t>
    </r>
    <r>
      <rPr>
        <sz val="11"/>
        <color rgb="FF000000"/>
        <rFont val="Calibri"/>
      </rPr>
      <t xml:space="preserve">Disklabel type: gpt </t>
    </r>
    <r>
      <rPr>
        <sz val="11"/>
        <color rgb="FF000000"/>
        <rFont val="Calibri"/>
      </rPr>
      <t xml:space="preserve">
</t>
    </r>
    <r>
      <rPr>
        <sz val="11"/>
        <color rgb="FF000000"/>
        <rFont val="Calibri"/>
      </rPr>
      <t xml:space="preserve">Disk identifier: 83298450-B4E3-4B19-A9E4-7DF147A5FEFB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Device       Start      End  Sectors Size Type </t>
    </r>
    <r>
      <rPr>
        <sz val="11"/>
        <color rgb="FF000000"/>
        <rFont val="Calibri"/>
      </rPr>
      <t xml:space="preserve">
</t>
    </r>
    <r>
      <rPr>
        <sz val="11"/>
        <color rgb="FF000000"/>
        <rFont val="Calibri"/>
      </rPr>
      <t xml:space="preserve">/dev/vda1     2048     4095     2048   1M BIOS boot </t>
    </r>
    <r>
      <rPr>
        <sz val="11"/>
        <color rgb="FF000000"/>
        <rFont val="Calibri"/>
      </rPr>
      <t xml:space="preserve">
</t>
    </r>
    <r>
      <rPr>
        <sz val="11"/>
        <color rgb="FF000000"/>
        <rFont val="Calibri"/>
      </rPr>
      <t xml:space="preserve">/dev/vda2     4096  2101247  2097152   1G Linux filesystem </t>
    </r>
    <r>
      <rPr>
        <sz val="11"/>
        <color rgb="FF000000"/>
        <rFont val="Calibri"/>
      </rPr>
      <t xml:space="preserve">
</t>
    </r>
    <r>
      <rPr>
        <sz val="11"/>
        <color rgb="FF000000"/>
        <rFont val="Calibri"/>
      </rPr>
      <t xml:space="preserve">/dev/vda3  2101248 31455231 29353984  14G Linux filesystem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the system partitions are all encrypted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more /etc/crypttab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Every persistent disk partition present must have an entry in the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partitions other than the boot partition or pseudo file systems (such as /proc or /sys) are not listed, this is a finding.</t>
    </r>
  </si>
  <si>
    <t>V-271432</t>
  </si>
  <si>
    <r>
      <rPr>
        <sz val="11"/>
        <rFont val="Calibri"/>
      </rPr>
      <t>OL 9 must use a separate file system for the system audit data path.</t>
    </r>
  </si>
  <si>
    <t>CAT III (Low)</t>
  </si>
  <si>
    <r>
      <rPr>
        <sz val="11"/>
        <color rgb="FF000000"/>
        <rFont val="Calibri"/>
      </rPr>
      <t>Migrate the system audit data path onto a separate file system.</t>
    </r>
  </si>
  <si>
    <r>
      <rPr>
        <sz val="11"/>
        <color rgb="FF000000"/>
        <rFont val="Calibri"/>
      </rPr>
      <t>Placing "/var/log/audit" in its own partition enables better separation between audit files and other system files and helps ensure that auditing cannot be halted due to the partition running out of space.</t>
    </r>
  </si>
  <si>
    <r>
      <rPr>
        <sz val="11"/>
        <color rgb="FF000000"/>
        <rFont val="Calibri"/>
      </rPr>
      <t>Verify that OL 9 uses a separate file system for the system audit data path with the following command:</t>
    </r>
    <r>
      <rPr>
        <sz val="11"/>
        <color rgb="FF000000"/>
        <rFont val="Calibri"/>
      </rPr>
      <t xml:space="preserve">
</t>
    </r>
    <r>
      <rPr>
        <sz val="11"/>
        <color rgb="FF000000"/>
        <rFont val="Calibri"/>
      </rPr>
      <t>Note: /var/log/audit is used as the example as it is a common location.</t>
    </r>
    <r>
      <rPr>
        <sz val="11"/>
        <color rgb="FF000000"/>
        <rFont val="Calibri"/>
      </rPr>
      <t xml:space="preserve">
</t>
    </r>
    <r>
      <rPr>
        <sz val="11"/>
        <color rgb="FF000000"/>
        <rFont val="Calibri"/>
      </rPr>
      <t xml:space="preserve">$ mount | grep /var/log/audit </t>
    </r>
    <r>
      <rPr>
        <sz val="11"/>
        <color rgb="FF000000"/>
        <rFont val="Calibri"/>
      </rPr>
      <t xml:space="preserve">
</t>
    </r>
    <r>
      <rPr>
        <sz val="11"/>
        <color rgb="FF000000"/>
        <rFont val="Calibri"/>
      </rPr>
      <t>UUID=2efb2979-45ac-82d7-0ae632d11f51 on /var/log/home type xfs  (rw,realtime,seclabel,attr2,inode64)</t>
    </r>
    <r>
      <rPr>
        <sz val="11"/>
        <color rgb="FF000000"/>
        <rFont val="Calibri"/>
      </rPr>
      <t xml:space="preserve">
</t>
    </r>
    <r>
      <rPr>
        <sz val="11"/>
        <color rgb="FF000000"/>
        <rFont val="Calibri"/>
      </rPr>
      <t>If no line is returned, this is a finding.</t>
    </r>
  </si>
  <si>
    <t>V-271433</t>
  </si>
  <si>
    <r>
      <rPr>
        <sz val="11"/>
        <rFont val="Calibri"/>
      </rPr>
      <t>OL 9 must be configured so that a separate file system must be used for user home directories (such as /home or an equivalent).</t>
    </r>
  </si>
  <si>
    <r>
      <rPr>
        <sz val="11"/>
        <color rgb="FF000000"/>
        <rFont val="Calibri"/>
      </rPr>
      <t>Migrate the "/home" directory onto a separate file system/partition.</t>
    </r>
  </si>
  <si>
    <r>
      <rPr>
        <sz val="11"/>
        <color rgb="FF000000"/>
        <rFont val="Calibri"/>
      </rPr>
      <t>Ensuring that "/home" is mounted on its own partition enables the setting of more restrictive mount options, and also helps ensure that users cannot trivially fill partitions used for log or audit data storage.</t>
    </r>
  </si>
  <si>
    <r>
      <rPr>
        <sz val="11"/>
        <color rgb="FF000000"/>
        <rFont val="Calibri"/>
      </rPr>
      <t>Verify that OL 9 uses a separate file system for user home directories (such as /home or an equivalent) with the following command:</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UUID=fba5000f-2ffa-4417-90eb-8c54ae74a32f on /home type ext4 (rw,nodev,nosuid,noexec,seclabel)</t>
    </r>
    <r>
      <rPr>
        <sz val="11"/>
        <color rgb="FF000000"/>
        <rFont val="Calibri"/>
      </rPr>
      <t xml:space="preserve">
</t>
    </r>
    <r>
      <rPr>
        <sz val="11"/>
        <color rgb="FF000000"/>
        <rFont val="Calibri"/>
      </rPr>
      <t>If a separate entry for "/home" is not in use, this is a finding.</t>
    </r>
  </si>
  <si>
    <t>V-271434</t>
  </si>
  <si>
    <r>
      <rPr>
        <sz val="11"/>
        <rFont val="Calibri"/>
      </rPr>
      <t>OL 9 must use a separate file system for /tmp.</t>
    </r>
  </si>
  <si>
    <r>
      <rPr>
        <sz val="11"/>
        <color rgb="FF000000"/>
        <rFont val="Calibri"/>
      </rPr>
      <t>Migrate the "/tmp" path onto a separate file system.</t>
    </r>
  </si>
  <si>
    <r>
      <rPr>
        <sz val="11"/>
        <color rgb="FF000000"/>
        <rFont val="Calibri"/>
      </rPr>
      <t>The "/tmp" partition is used as temporary storage by many programs. Placing "/tmp" in its own partition enables the setting of more restrictive mount options, which can help protect programs that use it.</t>
    </r>
  </si>
  <si>
    <r>
      <rPr>
        <sz val="11"/>
        <color rgb="FF000000"/>
        <rFont val="Calibri"/>
      </rPr>
      <t>Verify that OL 9 uses a separate file system/partition for "/tmp" with the following command:</t>
    </r>
    <r>
      <rPr>
        <sz val="11"/>
        <color rgb="FF000000"/>
        <rFont val="Calibri"/>
      </rPr>
      <t xml:space="preserve">
</t>
    </r>
    <r>
      <rPr>
        <sz val="11"/>
        <color rgb="FF000000"/>
        <rFont val="Calibri"/>
      </rPr>
      <t xml:space="preserve">$ mount | grep /tmp </t>
    </r>
    <r>
      <rPr>
        <sz val="11"/>
        <color rgb="FF000000"/>
        <rFont val="Calibri"/>
      </rPr>
      <t xml:space="preserve">
</t>
    </r>
    <r>
      <rPr>
        <sz val="11"/>
        <color rgb="FF000000"/>
        <rFont val="Calibri"/>
      </rPr>
      <t>tmpfs /tmp tmpfs noatime,mode=1777 0 0</t>
    </r>
    <r>
      <rPr>
        <sz val="11"/>
        <color rgb="FF000000"/>
        <rFont val="Calibri"/>
      </rPr>
      <t xml:space="preserve">
</t>
    </r>
    <r>
      <rPr>
        <sz val="11"/>
        <color rgb="FF000000"/>
        <rFont val="Calibri"/>
      </rPr>
      <t>If a separate entry for "/tmp" is not in use, this is a finding.</t>
    </r>
  </si>
  <si>
    <t>V-271435</t>
  </si>
  <si>
    <r>
      <rPr>
        <sz val="11"/>
        <rFont val="Calibri"/>
      </rPr>
      <t>OL 9 must use a separate file system for /var.</t>
    </r>
  </si>
  <si>
    <r>
      <rPr>
        <sz val="11"/>
        <color rgb="FF000000"/>
        <rFont val="Calibri"/>
      </rPr>
      <t>Migrate the "/var" path onto a separate file system.</t>
    </r>
  </si>
  <si>
    <r>
      <rPr>
        <sz val="11"/>
        <color rgb="FF000000"/>
        <rFont val="Calibri"/>
      </rPr>
      <t>Ensuring that "/var" is mounted on its own partition enables the setting of more restrictive mount options. This helps protect system services such as daemons or other programs which use it. It is not uncommon for the "/var" directory to contain world-writable directories installed by other software packages.</t>
    </r>
  </si>
  <si>
    <r>
      <rPr>
        <sz val="11"/>
        <color rgb="FF000000"/>
        <rFont val="Calibri"/>
      </rPr>
      <t>Verify that OL 9 uses a separate file system/partition for "/var" with the following command:</t>
    </r>
    <r>
      <rPr>
        <sz val="11"/>
        <color rgb="FF000000"/>
        <rFont val="Calibri"/>
      </rPr>
      <t xml:space="preserve">
</t>
    </r>
    <r>
      <rPr>
        <sz val="11"/>
        <color rgb="FF000000"/>
        <rFont val="Calibri"/>
      </rPr>
      <t>$ mount | grep /var</t>
    </r>
    <r>
      <rPr>
        <sz val="11"/>
        <color rgb="FF000000"/>
        <rFont val="Calibri"/>
      </rPr>
      <t xml:space="preserve">
</t>
    </r>
    <r>
      <rPr>
        <sz val="11"/>
        <color rgb="FF000000"/>
        <rFont val="Calibri"/>
      </rPr>
      <t>UUID=c274f65f-c5b5-4481-b007-bee96feb8b05 /var xfs noatime 1 2</t>
    </r>
    <r>
      <rPr>
        <sz val="11"/>
        <color rgb="FF000000"/>
        <rFont val="Calibri"/>
      </rPr>
      <t xml:space="preserve">
</t>
    </r>
    <r>
      <rPr>
        <sz val="11"/>
        <color rgb="FF000000"/>
        <rFont val="Calibri"/>
      </rPr>
      <t>If a separate entry for "/var" is not in use, this is a finding.</t>
    </r>
  </si>
  <si>
    <t>V-271436</t>
  </si>
  <si>
    <r>
      <rPr>
        <sz val="11"/>
        <rFont val="Calibri"/>
      </rPr>
      <t>OL 9 must use a separate file system for /var/log.</t>
    </r>
  </si>
  <si>
    <r>
      <rPr>
        <sz val="11"/>
        <color rgb="FF000000"/>
        <rFont val="Calibri"/>
      </rPr>
      <t>Migrate the "/var/log" path onto a separate file system.</t>
    </r>
  </si>
  <si>
    <r>
      <rPr>
        <sz val="11"/>
        <color rgb="FF000000"/>
        <rFont val="Calibri"/>
      </rPr>
      <t>Placing "/var/log" in its own partition enables better separation between log files and other files in "/var/".</t>
    </r>
  </si>
  <si>
    <r>
      <rPr>
        <sz val="11"/>
        <color rgb="FF000000"/>
        <rFont val="Calibri"/>
      </rPr>
      <t>Verify that OL 9 uses a separate file system/partition for "/var/log" with the following command:</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UUID=c274f65f-c5b5-4486-b021-bee96feb8b21 /var/log xfs noatime 1 2</t>
    </r>
    <r>
      <rPr>
        <sz val="11"/>
        <color rgb="FF000000"/>
        <rFont val="Calibri"/>
      </rPr>
      <t xml:space="preserve">
</t>
    </r>
    <r>
      <rPr>
        <sz val="11"/>
        <color rgb="FF000000"/>
        <rFont val="Calibri"/>
      </rPr>
      <t>If a separate entry for "/var/log" is not in use, this is a finding.</t>
    </r>
  </si>
  <si>
    <t>V-271437</t>
  </si>
  <si>
    <r>
      <rPr>
        <sz val="11"/>
        <rFont val="Calibri"/>
      </rPr>
      <t>OL 9 must use a separate file system for /var/tmp.</t>
    </r>
  </si>
  <si>
    <r>
      <rPr>
        <sz val="11"/>
        <color rgb="FF000000"/>
        <rFont val="Calibri"/>
      </rPr>
      <t>Migrate the "/var/tmp" path onto a separate file system.</t>
    </r>
  </si>
  <si>
    <r>
      <rPr>
        <sz val="11"/>
        <color rgb="FF000000"/>
        <rFont val="Calibri"/>
      </rPr>
      <t>The "/var/tmp" partition is used as temporary storage by many programs. Placing "/var/tmp" in its own partition enables the setting of more restrictive mount options, which can help protect programs that use it.</t>
    </r>
  </si>
  <si>
    <r>
      <rPr>
        <sz val="11"/>
        <color rgb="FF000000"/>
        <rFont val="Calibri"/>
      </rPr>
      <t>Verify that OL 9 uses a separate file system/partition for "/var/tmp" with the following command:</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UUID=c274f65f-c5b5-4379-b017-bee96feb7a34 /var/log xfs noatime 1 2</t>
    </r>
    <r>
      <rPr>
        <sz val="11"/>
        <color rgb="FF000000"/>
        <rFont val="Calibri"/>
      </rPr>
      <t xml:space="preserve">
</t>
    </r>
    <r>
      <rPr>
        <sz val="11"/>
        <color rgb="FF000000"/>
        <rFont val="Calibri"/>
      </rPr>
      <t>If a separate entry for "/var/tmp" is not in use, this is a finding.</t>
    </r>
  </si>
  <si>
    <t>V-271438</t>
  </si>
  <si>
    <r>
      <rPr>
        <sz val="11"/>
        <rFont val="Calibri"/>
      </rPr>
      <t>OL 9 must be a vendor supported release.</t>
    </r>
  </si>
  <si>
    <t>CAT I (High)</t>
  </si>
  <si>
    <r>
      <rPr>
        <sz val="11"/>
        <color rgb="FF000000"/>
        <rFont val="Calibri"/>
      </rPr>
      <t>Upgrade OL 9 to a supported version.</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</si>
  <si>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r>
      <rPr>
        <sz val="11"/>
        <color rgb="FF000000"/>
        <rFont val="Calibri"/>
      </rPr>
      <t xml:space="preserve">
</t>
    </r>
    <r>
      <rPr>
        <sz val="11"/>
        <color rgb="FF000000"/>
        <rFont val="Calibri"/>
      </rPr>
      <t>End Of Life dates for Oracle Linux 9 releases are as follows:</t>
    </r>
    <r>
      <rPr>
        <sz val="11"/>
        <color rgb="FF000000"/>
        <rFont val="Calibri"/>
      </rPr>
      <t xml:space="preserve">
</t>
    </r>
    <r>
      <rPr>
        <sz val="11"/>
        <color rgb="FF000000"/>
        <rFont val="Calibri"/>
      </rPr>
      <t>Current end of Premier Support for Oracle Linux 9 is June 2032.</t>
    </r>
    <r>
      <rPr>
        <sz val="11"/>
        <color rgb="FF000000"/>
        <rFont val="Calibri"/>
      </rPr>
      <t xml:space="preserve">
</t>
    </r>
    <r>
      <rPr>
        <sz val="11"/>
        <color rgb="FF000000"/>
        <rFont val="Calibri"/>
      </rPr>
      <t xml:space="preserve">Current end of Extended Support for Oracle Linux 9 is June 2035. </t>
    </r>
    <r>
      <rPr>
        <sz val="11"/>
        <color rgb="FF000000"/>
        <rFont val="Calibri"/>
      </rPr>
      <t xml:space="preserve">
</t>
    </r>
    <r>
      <rPr>
        <sz val="11"/>
        <color rgb="FF000000"/>
        <rFont val="Calibri"/>
      </rPr>
      <t>Each minor version reaches end of life when the new version is released.</t>
    </r>
  </si>
  <si>
    <r>
      <rPr>
        <sz val="11"/>
        <color rgb="FF000000"/>
        <rFont val="Calibri"/>
      </rPr>
      <t>Verify OL 9 is vendor supported with the following command:</t>
    </r>
    <r>
      <rPr>
        <sz val="11"/>
        <color rgb="FF000000"/>
        <rFont val="Calibri"/>
      </rPr>
      <t xml:space="preserve">
</t>
    </r>
    <r>
      <rPr>
        <sz val="11"/>
        <color rgb="FF000000"/>
        <rFont val="Calibri"/>
      </rPr>
      <t xml:space="preserve">$ cat /etc/oracle-release </t>
    </r>
    <r>
      <rPr>
        <sz val="11"/>
        <color rgb="FF000000"/>
        <rFont val="Calibri"/>
      </rPr>
      <t xml:space="preserve">
</t>
    </r>
    <r>
      <rPr>
        <sz val="11"/>
        <color rgb="FF000000"/>
        <rFont val="Calibri"/>
      </rPr>
      <t>Oracle Linux Server release 9.6</t>
    </r>
    <r>
      <rPr>
        <sz val="11"/>
        <color rgb="FF000000"/>
        <rFont val="Calibri"/>
      </rPr>
      <t xml:space="preserve">
</t>
    </r>
    <r>
      <rPr>
        <sz val="11"/>
        <color rgb="FF000000"/>
        <rFont val="Calibri"/>
      </rPr>
      <t>If the installed version of OL 9 is not supported, this is a finding.</t>
    </r>
  </si>
  <si>
    <t>V-271439</t>
  </si>
  <si>
    <r>
      <rPr>
        <sz val="11"/>
        <rFont val="Calibri"/>
      </rPr>
      <t>OL 9 vendor packaged system security patches and updates must be installed and up to date.</t>
    </r>
  </si>
  <si>
    <r>
      <rPr>
        <sz val="11"/>
        <color rgb="FF000000"/>
        <rFont val="Calibri"/>
      </rPr>
      <t>Install OL 9 security patches and updates at the organizationally defined frequency. If system updates are installed via a centralized repository that is configured on the system, all updates can be installed with the following command:</t>
    </r>
    <r>
      <rPr>
        <sz val="11"/>
        <color rgb="FF000000"/>
        <rFont val="Calibri"/>
      </rPr>
      <t xml:space="preserve">
</t>
    </r>
    <r>
      <rPr>
        <sz val="11"/>
        <color rgb="FF000000"/>
        <rFont val="Calibri"/>
      </rPr>
      <t>$ sudo dnf update -y</t>
    </r>
  </si>
  <si>
    <r>
      <rPr>
        <sz val="11"/>
        <color rgb="FF000000"/>
        <rFont val="Calibri"/>
      </rPr>
      <t>Installing software updates is a fundamental mitigation against the exploitation of publicly known vulnerabilities. If the most recent security patches and updates are not installed, unauthorized users may take advantage of weaknesses in the unpatched software. The lack of prompt attention to patching could result in a system compromise.</t>
    </r>
  </si>
  <si>
    <r>
      <rPr>
        <sz val="11"/>
        <color rgb="FF000000"/>
        <rFont val="Calibri"/>
      </rPr>
      <t>Verify that OL 9 security patches and updates are installed and up to date. Updates are required to be applied with a frequency determined by organizational policy.</t>
    </r>
    <r>
      <rPr>
        <sz val="11"/>
        <color rgb="FF000000"/>
        <rFont val="Calibri"/>
      </rPr>
      <t xml:space="preserve">
</t>
    </r>
    <r>
      <rPr>
        <sz val="11"/>
        <color rgb="FF000000"/>
        <rFont val="Calibri"/>
      </rPr>
      <t>Obtain the list of available package security updates from Oracle. The URL for updates is https://linux.oracle.com/errata/. It is important to note that updates provided by Oracle may not be present on the system if the underlying packages are not installed.</t>
    </r>
    <r>
      <rPr>
        <sz val="11"/>
        <color rgb="FF000000"/>
        <rFont val="Calibri"/>
      </rPr>
      <t xml:space="preserve">
</t>
    </r>
    <r>
      <rPr>
        <sz val="11"/>
        <color rgb="FF000000"/>
        <rFont val="Calibri"/>
      </rPr>
      <t>Check that the available package security updates have been installed on the system with the following command:</t>
    </r>
    <r>
      <rPr>
        <sz val="11"/>
        <color rgb="FF000000"/>
        <rFont val="Calibri"/>
      </rPr>
      <t xml:space="preserve">
</t>
    </r>
    <r>
      <rPr>
        <sz val="11"/>
        <color rgb="FF000000"/>
        <rFont val="Calibri"/>
      </rPr>
      <t>$ dnf history list | more</t>
    </r>
    <r>
      <rPr>
        <sz val="11"/>
        <color rgb="FF000000"/>
        <rFont val="Calibri"/>
      </rPr>
      <t xml:space="preserve">
</t>
    </r>
    <r>
      <rPr>
        <sz val="11"/>
        <color rgb="FF000000"/>
        <rFont val="Calibri"/>
      </rPr>
      <t xml:space="preserve">    ID | Command line | Date and time | Action(s) | Altered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70 | install aide | 2023-03-05 10:58 | Install | 1    </t>
    </r>
    <r>
      <rPr>
        <sz val="11"/>
        <color rgb="FF000000"/>
        <rFont val="Calibri"/>
      </rPr>
      <t xml:space="preserve">
</t>
    </r>
    <r>
      <rPr>
        <sz val="11"/>
        <color rgb="FF000000"/>
        <rFont val="Calibri"/>
      </rPr>
      <t xml:space="preserve">   69 | update -y | 2023-03-04 14:34 | Update | 18 EE    </t>
    </r>
    <r>
      <rPr>
        <sz val="11"/>
        <color rgb="FF000000"/>
        <rFont val="Calibri"/>
      </rPr>
      <t xml:space="preserve">
</t>
    </r>
    <r>
      <rPr>
        <sz val="11"/>
        <color rgb="FF000000"/>
        <rFont val="Calibri"/>
      </rPr>
      <t xml:space="preserve">   68 | install vlc | 2023-02-21 17:12 | Install | 21   </t>
    </r>
    <r>
      <rPr>
        <sz val="11"/>
        <color rgb="FF000000"/>
        <rFont val="Calibri"/>
      </rPr>
      <t xml:space="preserve">
</t>
    </r>
    <r>
      <rPr>
        <sz val="11"/>
        <color rgb="FF000000"/>
        <rFont val="Calibri"/>
      </rPr>
      <t xml:space="preserve">   67 | update -y | 2023-02-21 17:04 | Update | 7 EE </t>
    </r>
    <r>
      <rPr>
        <sz val="11"/>
        <color rgb="FF000000"/>
        <rFont val="Calibri"/>
      </rPr>
      <t xml:space="preserve">
</t>
    </r>
    <r>
      <rPr>
        <sz val="11"/>
        <color rgb="FF000000"/>
        <rFont val="Calibri"/>
      </rPr>
      <t>Typical update frequency may be overridden by Information Assurance Vulnerability Alert (IAVA) notifications from CYBERCOM.</t>
    </r>
    <r>
      <rPr>
        <sz val="11"/>
        <color rgb="FF000000"/>
        <rFont val="Calibri"/>
      </rPr>
      <t xml:space="preserve">
</t>
    </r>
    <r>
      <rPr>
        <sz val="11"/>
        <color rgb="FF000000"/>
        <rFont val="Calibri"/>
      </rPr>
      <t>If the system is in noncompliance with the organizational patching policy, this is a finding.</t>
    </r>
  </si>
  <si>
    <t>V-271440</t>
  </si>
  <si>
    <r>
      <rPr>
        <sz val="11"/>
        <rFont val="Calibri"/>
      </rPr>
      <t>OL 9 must be configured so that the graphical display manager is not the default target unless approved.</t>
    </r>
  </si>
  <si>
    <r>
      <rPr>
        <sz val="11"/>
        <color rgb="FF000000"/>
        <rFont val="Calibri"/>
      </rPr>
      <t>Configure OL 9 to boot to the command line.</t>
    </r>
    <r>
      <rPr>
        <sz val="11"/>
        <color rgb="FF000000"/>
        <rFont val="Calibri"/>
      </rPr>
      <t xml:space="preserve">
</t>
    </r>
    <r>
      <rPr>
        <sz val="11"/>
        <color rgb="FF000000"/>
        <rFont val="Calibri"/>
      </rPr>
      <t>Set the default target to multi-user with the following command:</t>
    </r>
    <r>
      <rPr>
        <sz val="11"/>
        <color rgb="FF000000"/>
        <rFont val="Calibri"/>
      </rPr>
      <t xml:space="preserve">
</t>
    </r>
    <r>
      <rPr>
        <sz val="11"/>
        <color rgb="FF000000"/>
        <rFont val="Calibri"/>
      </rPr>
      <t>$ sudo systemctl set-default multi-user.target</t>
    </r>
    <r>
      <rPr>
        <sz val="11"/>
        <color rgb="FF000000"/>
        <rFont val="Calibri"/>
      </rPr>
      <t xml:space="preserve">
</t>
    </r>
    <r>
      <rPr>
        <sz val="11"/>
        <color rgb="FF000000"/>
        <rFont val="Calibri"/>
      </rPr>
      <t>If there is an operational requirement for a graphical user interface, document it with the ISSO.</t>
    </r>
  </si>
  <si>
    <r>
      <rPr>
        <sz val="11"/>
        <color rgb="FF000000"/>
        <rFont val="Calibri"/>
      </rPr>
      <t>Unnecessary service packages must not be installed to decrease the attack surface of the system. Graphical display managers have a long history of security vulnerabilities and must not be used unless approved and documented.</t>
    </r>
  </si>
  <si>
    <r>
      <rPr>
        <sz val="11"/>
        <color rgb="FF000000"/>
        <rFont val="Calibri"/>
      </rPr>
      <t>Verify that OL 9 is configured to boot to the command line:</t>
    </r>
    <r>
      <rPr>
        <sz val="11"/>
        <color rgb="FF000000"/>
        <rFont val="Calibri"/>
      </rPr>
      <t xml:space="preserve">
</t>
    </r>
    <r>
      <rPr>
        <sz val="11"/>
        <color rgb="FF000000"/>
        <rFont val="Calibri"/>
      </rPr>
      <t>$ systemctl get-default</t>
    </r>
    <r>
      <rPr>
        <sz val="11"/>
        <color rgb="FF000000"/>
        <rFont val="Calibri"/>
      </rPr>
      <t xml:space="preserve">
</t>
    </r>
    <r>
      <rPr>
        <sz val="11"/>
        <color rgb="FF000000"/>
        <rFont val="Calibri"/>
      </rPr>
      <t>multi-user.target</t>
    </r>
    <r>
      <rPr>
        <sz val="11"/>
        <color rgb="FF000000"/>
        <rFont val="Calibri"/>
      </rPr>
      <t xml:space="preserve">
</t>
    </r>
    <r>
      <rPr>
        <sz val="11"/>
        <color rgb="FF000000"/>
        <rFont val="Calibri"/>
      </rPr>
      <t>If the system default target is not set to "multi-user.target" and the information system security officer (ISSO) lacks a documented requirement for a graphical user interface, this is a finding.</t>
    </r>
  </si>
  <si>
    <t>V-271441</t>
  </si>
  <si>
    <r>
      <rPr>
        <sz val="11"/>
        <rFont val="Calibri"/>
      </rPr>
      <t>OL 9 must require authentication to access emergency mode.</t>
    </r>
  </si>
  <si>
    <r>
      <rPr>
        <sz val="11"/>
        <color rgb="FF000000"/>
        <rFont val="Calibri"/>
      </rPr>
      <t>Configure OL 9 to require authentication for emergency mode.</t>
    </r>
    <r>
      <rPr>
        <sz val="11"/>
        <color rgb="FF000000"/>
        <rFont val="Calibri"/>
      </rPr>
      <t xml:space="preserve">
</t>
    </r>
    <r>
      <rPr>
        <sz val="11"/>
        <color rgb="FF000000"/>
        <rFont val="Calibri"/>
      </rPr>
      <t>Add or modify the following line in the "/usr/lib/systemd/system/emergency.service" file:</t>
    </r>
    <r>
      <rPr>
        <sz val="11"/>
        <color rgb="FF000000"/>
        <rFont val="Calibri"/>
      </rPr>
      <t xml:space="preserve">
</t>
    </r>
    <r>
      <rPr>
        <sz val="11"/>
        <color rgb="FF000000"/>
        <rFont val="Calibri"/>
      </rPr>
      <t>ExecStart=-/usr/lib/systemd/systemd-sulogin-shell emergency</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</si>
  <si>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This requirement prevents attackers with physical access from trivially bypassing security on the machine and gaining root access. Such accesses are further prevented by configuring the bootloader password.</t>
    </r>
  </si>
  <si>
    <r>
      <rPr>
        <sz val="11"/>
        <color rgb="FF000000"/>
        <rFont val="Calibri"/>
      </rPr>
      <t>Verify that OL 9 requires authentication for emergency mode with the following command:</t>
    </r>
    <r>
      <rPr>
        <sz val="11"/>
        <color rgb="FF000000"/>
        <rFont val="Calibri"/>
      </rPr>
      <t xml:space="preserve">
</t>
    </r>
    <r>
      <rPr>
        <sz val="11"/>
        <color rgb="FF000000"/>
        <rFont val="Calibri"/>
      </rPr>
      <t xml:space="preserve">$ grep sulogin-shell /usr/lib/systemd/system/emergency.service </t>
    </r>
    <r>
      <rPr>
        <sz val="11"/>
        <color rgb="FF000000"/>
        <rFont val="Calibri"/>
      </rPr>
      <t xml:space="preserve">
</t>
    </r>
    <r>
      <rPr>
        <sz val="11"/>
        <color rgb="FF000000"/>
        <rFont val="Calibri"/>
      </rPr>
      <t>ExecStart=-/usr/lib/systemd/systemd-sulogin-shell emergency</t>
    </r>
    <r>
      <rPr>
        <sz val="11"/>
        <color rgb="FF000000"/>
        <rFont val="Calibri"/>
      </rPr>
      <t xml:space="preserve">
</t>
    </r>
    <r>
      <rPr>
        <sz val="11"/>
        <color rgb="FF000000"/>
        <rFont val="Calibri"/>
      </rPr>
      <t>If this line is not returned, or is commented out, this is a finding. If the output is different, this is a finding.</t>
    </r>
  </si>
  <si>
    <t>V-271442</t>
  </si>
  <si>
    <r>
      <rPr>
        <sz val="11"/>
        <rFont val="Calibri"/>
      </rPr>
      <t>OL 9 must require authentication to access single-user mode.</t>
    </r>
  </si>
  <si>
    <r>
      <rPr>
        <sz val="11"/>
        <color rgb="FF000000"/>
        <rFont val="Calibri"/>
      </rPr>
      <t>Configure OL 9 to require authentication for single-user mode.</t>
    </r>
    <r>
      <rPr>
        <sz val="11"/>
        <color rgb="FF000000"/>
        <rFont val="Calibri"/>
      </rPr>
      <t xml:space="preserve">
</t>
    </r>
    <r>
      <rPr>
        <sz val="11"/>
        <color rgb="FF000000"/>
        <rFont val="Calibri"/>
      </rPr>
      <t>Add or modify the following line in the "/usr/lib/systemd/system/rescue.service" file:</t>
    </r>
    <r>
      <rPr>
        <sz val="11"/>
        <color rgb="FF000000"/>
        <rFont val="Calibri"/>
      </rPr>
      <t xml:space="preserve">
</t>
    </r>
    <r>
      <rPr>
        <sz val="11"/>
        <color rgb="FF000000"/>
        <rFont val="Calibri"/>
      </rPr>
      <t>ExecStart=-/usr/lib/systemd/systemd-sulogin-shell rescue</t>
    </r>
  </si>
  <si>
    <r>
      <rPr>
        <sz val="11"/>
        <color rgb="FF000000"/>
        <rFont val="Calibri"/>
      </rPr>
      <t>Verify that OL 9 requires authentication for single-user mode with the following command:</t>
    </r>
    <r>
      <rPr>
        <sz val="11"/>
        <color rgb="FF000000"/>
        <rFont val="Calibri"/>
      </rPr>
      <t xml:space="preserve">
</t>
    </r>
    <r>
      <rPr>
        <sz val="11"/>
        <color rgb="FF000000"/>
        <rFont val="Calibri"/>
      </rPr>
      <t xml:space="preserve">$ grep sulogin /usr/lib/systemd/system/rescue.service </t>
    </r>
    <r>
      <rPr>
        <sz val="11"/>
        <color rgb="FF000000"/>
        <rFont val="Calibri"/>
      </rPr>
      <t xml:space="preserve">
</t>
    </r>
    <r>
      <rPr>
        <sz val="11"/>
        <color rgb="FF000000"/>
        <rFont val="Calibri"/>
      </rPr>
      <t>ExecStart=-/usr/lib/systemd/systemd-sulogin-shell rescue</t>
    </r>
    <r>
      <rPr>
        <sz val="11"/>
        <color rgb="FF000000"/>
        <rFont val="Calibri"/>
      </rPr>
      <t xml:space="preserve">
</t>
    </r>
    <r>
      <rPr>
        <sz val="11"/>
        <color rgb="FF000000"/>
        <rFont val="Calibri"/>
      </rPr>
      <t>If this line is not returned, or is commented out, this is a finding.</t>
    </r>
  </si>
  <si>
    <t>V-271443</t>
  </si>
  <si>
    <r>
      <rPr>
        <sz val="11"/>
        <rFont val="Calibri"/>
      </rPr>
      <t>OL 9 must be configured to disable the Asynchronous Transfer Mode (ATM) kernel module.</t>
    </r>
  </si>
  <si>
    <r>
      <rPr>
        <sz val="11"/>
        <color rgb="FF000000"/>
        <rFont val="Calibri"/>
      </rPr>
      <t>Configure OL 9 to prevent the atm kernel module from being loaded.</t>
    </r>
    <r>
      <rPr>
        <sz val="11"/>
        <color rgb="FF000000"/>
        <rFont val="Calibri"/>
      </rPr>
      <t xml:space="preserve">
</t>
    </r>
    <r>
      <rPr>
        <sz val="11"/>
        <color rgb="FF000000"/>
        <rFont val="Calibri"/>
      </rPr>
      <t>Add the following line to the file /etc/modprobe.d/atm.conf (or create atm.conf if it does not exist):</t>
    </r>
    <r>
      <rPr>
        <sz val="11"/>
        <color rgb="FF000000"/>
        <rFont val="Calibri"/>
      </rPr>
      <t xml:space="preserve">
</t>
    </r>
    <r>
      <rPr>
        <sz val="11"/>
        <color rgb="FF000000"/>
        <rFont val="Calibri"/>
      </rPr>
      <t>install atm /bin/false</t>
    </r>
    <r>
      <rPr>
        <sz val="11"/>
        <color rgb="FF000000"/>
        <rFont val="Calibri"/>
      </rPr>
      <t xml:space="preserve">
</t>
    </r>
    <r>
      <rPr>
        <sz val="11"/>
        <color rgb="FF000000"/>
        <rFont val="Calibri"/>
      </rPr>
      <t>blacklist atm</t>
    </r>
  </si>
  <si>
    <r>
      <rPr>
        <sz val="11"/>
        <color rgb="FF000000"/>
        <rFont val="Calibri"/>
      </rPr>
      <t>Disabling ATM protects the system against exploitation of any flaws in its implementation.</t>
    </r>
  </si>
  <si>
    <r>
      <rPr>
        <sz val="11"/>
        <color rgb="FF000000"/>
        <rFont val="Calibri"/>
      </rPr>
      <t>Verify that OL 9 disables the ability to load the ATM kernel module with the following command:</t>
    </r>
    <r>
      <rPr>
        <sz val="11"/>
        <color rgb="FF000000"/>
        <rFont val="Calibri"/>
      </rPr>
      <t xml:space="preserve">
</t>
    </r>
    <r>
      <rPr>
        <sz val="11"/>
        <color rgb="FF000000"/>
        <rFont val="Calibri"/>
      </rPr>
      <t xml:space="preserve">$ grep -r atm /etc/modprobe.conf /etc/modprobe.d/* </t>
    </r>
    <r>
      <rPr>
        <sz val="11"/>
        <color rgb="FF000000"/>
        <rFont val="Calibri"/>
      </rPr>
      <t xml:space="preserve">
</t>
    </r>
    <r>
      <rPr>
        <sz val="11"/>
        <color rgb="FF000000"/>
        <rFont val="Calibri"/>
      </rPr>
      <t>install atm /bin/false</t>
    </r>
    <r>
      <rPr>
        <sz val="11"/>
        <color rgb="FF000000"/>
        <rFont val="Calibri"/>
      </rPr>
      <t xml:space="preserve">
</t>
    </r>
    <r>
      <rPr>
        <sz val="11"/>
        <color rgb="FF000000"/>
        <rFont val="Calibri"/>
      </rPr>
      <t>blacklist atm</t>
    </r>
    <r>
      <rPr>
        <sz val="11"/>
        <color rgb="FF000000"/>
        <rFont val="Calibri"/>
      </rPr>
      <t xml:space="preserve">
</t>
    </r>
    <r>
      <rPr>
        <sz val="11"/>
        <color rgb="FF000000"/>
        <rFont val="Calibri"/>
      </rPr>
      <t>If the command does not return any output, or the line is commented out, and use of ATM is not documented with the information system security officer (ISSO) as an operational requirement, this is a finding.</t>
    </r>
  </si>
  <si>
    <t>V-271444</t>
  </si>
  <si>
    <r>
      <rPr>
        <sz val="11"/>
        <rFont val="Calibri"/>
      </rPr>
      <t>OL 9 must be configured to disable the Controller Area Network (CAN) kernel module.</t>
    </r>
  </si>
  <si>
    <r>
      <rPr>
        <sz val="11"/>
        <color rgb="FF000000"/>
        <rFont val="Calibri"/>
      </rPr>
      <t>Configure OL 9 to prevent the can kernel module from being loaded.</t>
    </r>
    <r>
      <rPr>
        <sz val="11"/>
        <color rgb="FF000000"/>
        <rFont val="Calibri"/>
      </rPr>
      <t xml:space="preserve">
</t>
    </r>
    <r>
      <rPr>
        <sz val="11"/>
        <color rgb="FF000000"/>
        <rFont val="Calibri"/>
      </rPr>
      <t>Add the following line to the file /etc/modprobe.d/can.conf (or create atm.conf if it does not exist):</t>
    </r>
    <r>
      <rPr>
        <sz val="11"/>
        <color rgb="FF000000"/>
        <rFont val="Calibri"/>
      </rPr>
      <t xml:space="preserve">
</t>
    </r>
    <r>
      <rPr>
        <sz val="11"/>
        <color rgb="FF000000"/>
        <rFont val="Calibri"/>
      </rPr>
      <t>install can /bin/false</t>
    </r>
    <r>
      <rPr>
        <sz val="11"/>
        <color rgb="FF000000"/>
        <rFont val="Calibri"/>
      </rPr>
      <t xml:space="preserve">
</t>
    </r>
    <r>
      <rPr>
        <sz val="11"/>
        <color rgb="FF000000"/>
        <rFont val="Calibri"/>
      </rPr>
      <t>blacklist can</t>
    </r>
  </si>
  <si>
    <r>
      <rPr>
        <sz val="11"/>
        <color rgb="FF000000"/>
        <rFont val="Calibri"/>
      </rPr>
      <t>Disabling CAN protects the system against exploitation of any flaws in its implementation.</t>
    </r>
  </si>
  <si>
    <r>
      <rPr>
        <sz val="11"/>
        <color rgb="FF000000"/>
        <rFont val="Calibri"/>
      </rPr>
      <t>Verify that OL 9 disables the ability to load the CAN kernel module with the following command:</t>
    </r>
    <r>
      <rPr>
        <sz val="11"/>
        <color rgb="FF000000"/>
        <rFont val="Calibri"/>
      </rPr>
      <t xml:space="preserve">
</t>
    </r>
    <r>
      <rPr>
        <sz val="11"/>
        <color rgb="FF000000"/>
        <rFont val="Calibri"/>
      </rPr>
      <t xml:space="preserve">$ grep -r can /etc/modprobe.conf /etc/modprobe.d/* </t>
    </r>
    <r>
      <rPr>
        <sz val="11"/>
        <color rgb="FF000000"/>
        <rFont val="Calibri"/>
      </rPr>
      <t xml:space="preserve">
</t>
    </r>
    <r>
      <rPr>
        <sz val="11"/>
        <color rgb="FF000000"/>
        <rFont val="Calibri"/>
      </rPr>
      <t>install can /bin/false</t>
    </r>
    <r>
      <rPr>
        <sz val="11"/>
        <color rgb="FF000000"/>
        <rFont val="Calibri"/>
      </rPr>
      <t xml:space="preserve">
</t>
    </r>
    <r>
      <rPr>
        <sz val="11"/>
        <color rgb="FF000000"/>
        <rFont val="Calibri"/>
      </rPr>
      <t>blacklist can</t>
    </r>
    <r>
      <rPr>
        <sz val="11"/>
        <color rgb="FF000000"/>
        <rFont val="Calibri"/>
      </rPr>
      <t xml:space="preserve">
</t>
    </r>
    <r>
      <rPr>
        <sz val="11"/>
        <color rgb="FF000000"/>
        <rFont val="Calibri"/>
      </rPr>
      <t>If the command does not return any output, or the line is commented out, and use of CAN is not documented with the information system security officer (ISSO) as an operational requirement, this is a finding.</t>
    </r>
  </si>
  <si>
    <t>V-271445</t>
  </si>
  <si>
    <r>
      <rPr>
        <sz val="11"/>
        <rFont val="Calibri"/>
      </rPr>
      <t>OL 9 must be configured to disable the FireWire kernel module.</t>
    </r>
  </si>
  <si>
    <r>
      <rPr>
        <sz val="11"/>
        <color rgb="FF000000"/>
        <rFont val="Calibri"/>
      </rPr>
      <t>Configure OL 9 to prevent the firewire-core kernel module from being loaded.</t>
    </r>
    <r>
      <rPr>
        <sz val="11"/>
        <color rgb="FF000000"/>
        <rFont val="Calibri"/>
      </rPr>
      <t xml:space="preserve">
</t>
    </r>
    <r>
      <rPr>
        <sz val="11"/>
        <color rgb="FF000000"/>
        <rFont val="Calibri"/>
      </rPr>
      <t>Add the following line to the file /etc/modprobe.d/firewire-core.conf (or create firewire-core.conf if it does not exist):</t>
    </r>
    <r>
      <rPr>
        <sz val="11"/>
        <color rgb="FF000000"/>
        <rFont val="Calibri"/>
      </rPr>
      <t xml:space="preserve">
</t>
    </r>
    <r>
      <rPr>
        <sz val="11"/>
        <color rgb="FF000000"/>
        <rFont val="Calibri"/>
      </rPr>
      <t>install firewire-core /bin/true</t>
    </r>
    <r>
      <rPr>
        <sz val="11"/>
        <color rgb="FF000000"/>
        <rFont val="Calibri"/>
      </rPr>
      <t xml:space="preserve">
</t>
    </r>
    <r>
      <rPr>
        <sz val="11"/>
        <color rgb="FF000000"/>
        <rFont val="Calibri"/>
      </rPr>
      <t>blacklist firewire-core</t>
    </r>
  </si>
  <si>
    <r>
      <rPr>
        <sz val="11"/>
        <color rgb="FF000000"/>
        <rFont val="Calibri"/>
      </rPr>
      <t>Disabling firewire protects the system against exploitation of any flaws in its implementation.</t>
    </r>
  </si>
  <si>
    <r>
      <rPr>
        <sz val="11"/>
        <color rgb="FF000000"/>
        <rFont val="Calibri"/>
      </rPr>
      <t>Verify that OL 9 disables the ability to load the firewire-core kernel module with the following command:</t>
    </r>
    <r>
      <rPr>
        <sz val="11"/>
        <color rgb="FF000000"/>
        <rFont val="Calibri"/>
      </rPr>
      <t xml:space="preserve">
</t>
    </r>
    <r>
      <rPr>
        <sz val="11"/>
        <color rgb="FF000000"/>
        <rFont val="Calibri"/>
      </rPr>
      <t xml:space="preserve">$ grep -r firewire-core /etc/modprobe.conf /etc/modprobe.d/* </t>
    </r>
    <r>
      <rPr>
        <sz val="11"/>
        <color rgb="FF000000"/>
        <rFont val="Calibri"/>
      </rPr>
      <t xml:space="preserve">
</t>
    </r>
    <r>
      <rPr>
        <sz val="11"/>
        <color rgb="FF000000"/>
        <rFont val="Calibri"/>
      </rPr>
      <t>install firewire-core /bin/true</t>
    </r>
    <r>
      <rPr>
        <sz val="11"/>
        <color rgb="FF000000"/>
        <rFont val="Calibri"/>
      </rPr>
      <t xml:space="preserve">
</t>
    </r>
    <r>
      <rPr>
        <sz val="11"/>
        <color rgb="FF000000"/>
        <rFont val="Calibri"/>
      </rPr>
      <t>blacklist firewire-core</t>
    </r>
    <r>
      <rPr>
        <sz val="11"/>
        <color rgb="FF000000"/>
        <rFont val="Calibri"/>
      </rPr>
      <t xml:space="preserve">
</t>
    </r>
    <r>
      <rPr>
        <sz val="11"/>
        <color rgb="FF000000"/>
        <rFont val="Calibri"/>
      </rPr>
      <t>If the command does not return any output, or the line is commented out, and use of firewire-core is not documented with the information system security officer (ISSO) as an operational requirement, this is a finding.</t>
    </r>
  </si>
  <si>
    <t>V-271446</t>
  </si>
  <si>
    <r>
      <rPr>
        <sz val="11"/>
        <rFont val="Calibri"/>
      </rPr>
      <t>OL 9 must disable the Stream Control Transmission Protocol (SCTP) kernel module.</t>
    </r>
  </si>
  <si>
    <r>
      <rPr>
        <sz val="11"/>
        <color rgb="FF000000"/>
        <rFont val="Calibri"/>
      </rPr>
      <t>Configure OL 9 to prevent the sctp kernel module from being loaded.</t>
    </r>
    <r>
      <rPr>
        <sz val="11"/>
        <color rgb="FF000000"/>
        <rFont val="Calibri"/>
      </rPr>
      <t xml:space="preserve">
</t>
    </r>
    <r>
      <rPr>
        <sz val="11"/>
        <color rgb="FF000000"/>
        <rFont val="Calibri"/>
      </rPr>
      <t>Add the following line to the file /etc/modprobe.d/sctp.conf (or create sctp.conf if it does not exist):</t>
    </r>
    <r>
      <rPr>
        <sz val="11"/>
        <color rgb="FF000000"/>
        <rFont val="Calibri"/>
      </rPr>
      <t xml:space="preserve">
</t>
    </r>
    <r>
      <rPr>
        <sz val="11"/>
        <color rgb="FF000000"/>
        <rFont val="Calibri"/>
      </rPr>
      <t>install sctp /bin/false</t>
    </r>
    <r>
      <rPr>
        <sz val="11"/>
        <color rgb="FF000000"/>
        <rFont val="Calibri"/>
      </rPr>
      <t xml:space="preserve">
</t>
    </r>
    <r>
      <rPr>
        <sz val="11"/>
        <color rgb="FF000000"/>
        <rFont val="Calibri"/>
      </rPr>
      <t>blacklist sctp</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</si>
  <si>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SCTP is a transport layer protocol, designed to support the idea of message-oriented communication, with several streams of messages within one connection. Disabling SCTP protects the system against exploitation of any flaws in its implementation.</t>
    </r>
  </si>
  <si>
    <r>
      <rPr>
        <sz val="11"/>
        <color rgb="FF000000"/>
        <rFont val="Calibri"/>
      </rPr>
      <t>Verify OL 9 disables the ability to load the sctp kernel module with the following command:</t>
    </r>
    <r>
      <rPr>
        <sz val="11"/>
        <color rgb="FF000000"/>
        <rFont val="Calibri"/>
      </rPr>
      <t xml:space="preserve">
</t>
    </r>
    <r>
      <rPr>
        <sz val="11"/>
        <color rgb="FF000000"/>
        <rFont val="Calibri"/>
      </rPr>
      <t>$ grep -irs sctp /etc/modprobe.conf /etc/modprobe.d/*</t>
    </r>
    <r>
      <rPr>
        <sz val="11"/>
        <color rgb="FF000000"/>
        <rFont val="Calibri"/>
      </rPr>
      <t xml:space="preserve">
</t>
    </r>
    <r>
      <rPr>
        <sz val="11"/>
        <color rgb="FF000000"/>
        <rFont val="Calibri"/>
      </rPr>
      <t>/etc/modprobe.d/sctp.conf:install sctp /bin/false</t>
    </r>
    <r>
      <rPr>
        <sz val="11"/>
        <color rgb="FF000000"/>
        <rFont val="Calibri"/>
      </rPr>
      <t xml:space="preserve">
</t>
    </r>
    <r>
      <rPr>
        <sz val="11"/>
        <color rgb="FF000000"/>
        <rFont val="Calibri"/>
      </rPr>
      <t>/etc/modprobe.d/sctp.conf:blacklist sctp</t>
    </r>
    <r>
      <rPr>
        <sz val="11"/>
        <color rgb="FF000000"/>
        <rFont val="Calibri"/>
      </rPr>
      <t xml:space="preserve">
</t>
    </r>
    <r>
      <rPr>
        <sz val="11"/>
        <color rgb="FF000000"/>
        <rFont val="Calibri"/>
      </rPr>
      <t>If the command does not return any output, or the line is commented out, and use of sctp is not documented with the information system security officer (ISSO) as an operational requirement, this is a finding.</t>
    </r>
  </si>
  <si>
    <t>V-271447</t>
  </si>
  <si>
    <r>
      <rPr>
        <sz val="11"/>
        <rFont val="Calibri"/>
      </rPr>
      <t>OL 9 must disable the Transparent Inter Process Communication (TIPC) kernel module.</t>
    </r>
  </si>
  <si>
    <r>
      <rPr>
        <sz val="11"/>
        <color rgb="FF000000"/>
        <rFont val="Calibri"/>
      </rPr>
      <t>Configure OL 9 to prevent the tipc kernel module from being loaded.</t>
    </r>
    <r>
      <rPr>
        <sz val="11"/>
        <color rgb="FF000000"/>
        <rFont val="Calibri"/>
      </rPr>
      <t xml:space="preserve">
</t>
    </r>
    <r>
      <rPr>
        <sz val="11"/>
        <color rgb="FF000000"/>
        <rFont val="Calibri"/>
      </rPr>
      <t>Add the following line to the file /etc/modprobe.d/tipc.conf (or create tipc.conf if it does not exist):</t>
    </r>
    <r>
      <rPr>
        <sz val="11"/>
        <color rgb="FF000000"/>
        <rFont val="Calibri"/>
      </rPr>
      <t xml:space="preserve">
</t>
    </r>
    <r>
      <rPr>
        <sz val="11"/>
        <color rgb="FF000000"/>
        <rFont val="Calibri"/>
      </rPr>
      <t>install tipc /bin/false</t>
    </r>
    <r>
      <rPr>
        <sz val="11"/>
        <color rgb="FF000000"/>
        <rFont val="Calibri"/>
      </rPr>
      <t xml:space="preserve">
</t>
    </r>
    <r>
      <rPr>
        <sz val="11"/>
        <color rgb="FF000000"/>
        <rFont val="Calibri"/>
      </rPr>
      <t>blacklist tipc</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</si>
  <si>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unused protocols can result in a system compromise.</t>
    </r>
    <r>
      <rPr>
        <sz val="11"/>
        <color rgb="FF000000"/>
        <rFont val="Calibri"/>
      </rPr>
      <t xml:space="preserve">
</t>
    </r>
    <r>
      <rPr>
        <sz val="11"/>
        <color rgb="FF000000"/>
        <rFont val="Calibri"/>
      </rPr>
      <t>The TIPC is a protocol that is specially designed for intra-cluster communication. It can be configured to transmit messages either on UDP or directly across Ethernet. Message delivery is sequence guaranteed, loss free, and flow controlled. Disabling TIPC protects the system against exploitation of any flaws in its implementation.</t>
    </r>
  </si>
  <si>
    <r>
      <rPr>
        <sz val="11"/>
        <color rgb="FF000000"/>
        <rFont val="Calibri"/>
      </rPr>
      <t>Verify OL 9 disables the ability to load the tipc kernel module with the following command:</t>
    </r>
    <r>
      <rPr>
        <sz val="11"/>
        <color rgb="FF000000"/>
        <rFont val="Calibri"/>
      </rPr>
      <t xml:space="preserve">
</t>
    </r>
    <r>
      <rPr>
        <sz val="11"/>
        <color rgb="FF000000"/>
        <rFont val="Calibri"/>
      </rPr>
      <t>$ grep -irs tipc /etc/modprobe.conf /etc/modprobe.d/*</t>
    </r>
    <r>
      <rPr>
        <sz val="11"/>
        <color rgb="FF000000"/>
        <rFont val="Calibri"/>
      </rPr>
      <t xml:space="preserve">
</t>
    </r>
    <r>
      <rPr>
        <sz val="11"/>
        <color rgb="FF000000"/>
        <rFont val="Calibri"/>
      </rPr>
      <t>/etc/modprobe.d/tipc.conf:install tipc /bin/false</t>
    </r>
    <r>
      <rPr>
        <sz val="11"/>
        <color rgb="FF000000"/>
        <rFont val="Calibri"/>
      </rPr>
      <t xml:space="preserve">
</t>
    </r>
    <r>
      <rPr>
        <sz val="11"/>
        <color rgb="FF000000"/>
        <rFont val="Calibri"/>
      </rPr>
      <t>/etc/modprobe.d/tipc.conf:blacklist tipc</t>
    </r>
    <r>
      <rPr>
        <sz val="11"/>
        <color rgb="FF000000"/>
        <rFont val="Calibri"/>
      </rPr>
      <t xml:space="preserve">
</t>
    </r>
    <r>
      <rPr>
        <sz val="11"/>
        <color rgb="FF000000"/>
        <rFont val="Calibri"/>
      </rPr>
      <t>If the command does not return any output, or the line is commented out, and use of TIPC is not documented with the information system security officer (ISSO) as an operational requirement, this is a finding.</t>
    </r>
  </si>
  <si>
    <t>V-271448</t>
  </si>
  <si>
    <r>
      <rPr>
        <sz val="11"/>
        <rFont val="Calibri"/>
      </rPr>
      <t>OL 9 must disable mounting of cramfs.</t>
    </r>
  </si>
  <si>
    <r>
      <rPr>
        <sz val="11"/>
        <color rgb="FF000000"/>
        <rFont val="Calibri"/>
      </rPr>
      <t xml:space="preserve">Configure OL 9 to prevent the cramfs kernel module from being loaded. </t>
    </r>
    <r>
      <rPr>
        <sz val="11"/>
        <color rgb="FF000000"/>
        <rFont val="Calibri"/>
      </rPr>
      <t xml:space="preserve">
</t>
    </r>
    <r>
      <rPr>
        <sz val="11"/>
        <color rgb="FF000000"/>
        <rFont val="Calibri"/>
      </rPr>
      <t>Add the following line to the file /etc/modprobe.d/cramfs.conf (or create blacklist.conf if it does not exist):</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blacklist cramfs</t>
    </r>
    <r>
      <rPr>
        <sz val="11"/>
        <color rgb="FF000000"/>
        <rFont val="Calibri"/>
      </rPr>
      <t xml:space="preserve">
</t>
    </r>
    <r>
      <rPr>
        <sz val="11"/>
        <color rgb="FF000000"/>
        <rFont val="Calibri"/>
      </rPr>
      <t>Reboot the system for the settings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</si>
  <si>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Removing support for unneeded filesystem types reduces the local attack surface of the server.</t>
    </r>
    <r>
      <rPr>
        <sz val="11"/>
        <color rgb="FF000000"/>
        <rFont val="Calibri"/>
      </rPr>
      <t xml:space="preserve">
</t>
    </r>
    <r>
      <rPr>
        <sz val="11"/>
        <color rgb="FF000000"/>
        <rFont val="Calibri"/>
      </rPr>
      <t>Compressed ROM/RAM file system (or cramfs) is a read-only file system designed for simplicity and space-efficiency. It is mainly used in embedded and small-footprint systems.</t>
    </r>
  </si>
  <si>
    <r>
      <rPr>
        <sz val="11"/>
        <color rgb="FF000000"/>
        <rFont val="Calibri"/>
      </rPr>
      <t>Verify OL 9 disables the ability to load the cramfs kernel module with the following command:</t>
    </r>
    <r>
      <rPr>
        <sz val="11"/>
        <color rgb="FF000000"/>
        <rFont val="Calibri"/>
      </rPr>
      <t xml:space="preserve">
</t>
    </r>
    <r>
      <rPr>
        <sz val="11"/>
        <color rgb="FF000000"/>
        <rFont val="Calibri"/>
      </rPr>
      <t>$ grep -irs cramfs /etc/modprobe.conf /etc/modprobe.d/*</t>
    </r>
    <r>
      <rPr>
        <sz val="11"/>
        <color rgb="FF000000"/>
        <rFont val="Calibri"/>
      </rPr>
      <t xml:space="preserve">
</t>
    </r>
    <r>
      <rPr>
        <sz val="11"/>
        <color rgb="FF000000"/>
        <rFont val="Calibri"/>
      </rPr>
      <t>/etc/modprobe.d/blacklist.conf:install cramfs /bin/false</t>
    </r>
    <r>
      <rPr>
        <sz val="11"/>
        <color rgb="FF000000"/>
        <rFont val="Calibri"/>
      </rPr>
      <t xml:space="preserve">
</t>
    </r>
    <r>
      <rPr>
        <sz val="11"/>
        <color rgb="FF000000"/>
        <rFont val="Calibri"/>
      </rPr>
      <t>/etc/modprobe.d/blacklist.conf:blacklist cramfs</t>
    </r>
    <r>
      <rPr>
        <sz val="11"/>
        <color rgb="FF000000"/>
        <rFont val="Calibri"/>
      </rPr>
      <t xml:space="preserve">
</t>
    </r>
    <r>
      <rPr>
        <sz val="11"/>
        <color rgb="FF000000"/>
        <rFont val="Calibri"/>
      </rPr>
      <t>If the command does not return any output, or the line is commented out, and use of the cramfs protocol is not documented with the information system security officer (ISSO) as an operational requirement, this is a finding.</t>
    </r>
  </si>
  <si>
    <t>V-271449</t>
  </si>
  <si>
    <r>
      <rPr>
        <sz val="11"/>
        <rFont val="Calibri"/>
      </rPr>
      <t>OL 9 Bluetooth must be disabled.</t>
    </r>
  </si>
  <si>
    <r>
      <rPr>
        <sz val="11"/>
        <color rgb="FF000000"/>
        <rFont val="Calibri"/>
      </rPr>
      <t>Configure OL 9 to disable the Bluetooth adapter when not in use.</t>
    </r>
    <r>
      <rPr>
        <sz val="11"/>
        <color rgb="FF000000"/>
        <rFont val="Calibri"/>
      </rPr>
      <t xml:space="preserve">
</t>
    </r>
    <r>
      <rPr>
        <sz val="11"/>
        <color rgb="FF000000"/>
        <rFont val="Calibri"/>
      </rPr>
      <t>Create or modify the "/etc/modprobe.d/bluetooth.conf" file with the following line:</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blacklist bluetooth</t>
    </r>
    <r>
      <rPr>
        <sz val="11"/>
        <color rgb="FF000000"/>
        <rFont val="Calibri"/>
      </rPr>
      <t xml:space="preserve">
</t>
    </r>
    <r>
      <rPr>
        <sz val="11"/>
        <color rgb="FF000000"/>
        <rFont val="Calibri"/>
      </rPr>
      <t>Reboot the system for the settings to take effect.</t>
    </r>
  </si>
  <si>
    <r>
      <rPr>
        <sz val="11"/>
        <color rgb="FF000000"/>
        <rFont val="Calibri"/>
      </rPr>
      <t>This requirement applies to wireless peripheral technologies (e.g., wireless mice, keyboards, displays, etc.) used with OL 9 systems.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authorizing official (AO). Even though some wireless peripherals, such as mice and pointing devices, do not ordinarily carry information that need to be protected, modification of communications with these wireless peripherals may be used to compromise the OL 9 operating system.</t>
    </r>
    <r>
      <rPr>
        <sz val="11"/>
        <color rgb="FF000000"/>
        <rFont val="Calibri"/>
      </rPr>
      <t xml:space="preserve">
</t>
    </r>
    <r>
      <rPr>
        <sz val="11"/>
        <color rgb="FF000000"/>
        <rFont val="Calibri"/>
      </rPr>
      <t>Satisfies: SRG-OS-000095-GPOS-00049, SRG-OS-000300-GPOS-00118</t>
    </r>
  </si>
  <si>
    <r>
      <rPr>
        <sz val="11"/>
        <color rgb="FF000000"/>
        <rFont val="Calibri"/>
      </rPr>
      <t>Verify that OL 9 disables the ability to load the Bluetooth kernel module with the following command:</t>
    </r>
    <r>
      <rPr>
        <sz val="11"/>
        <color rgb="FF000000"/>
        <rFont val="Calibri"/>
      </rPr>
      <t xml:space="preserve">
</t>
    </r>
    <r>
      <rPr>
        <sz val="11"/>
        <color rgb="FF000000"/>
        <rFont val="Calibri"/>
      </rPr>
      <t xml:space="preserve">$ grep -r bluetooth /etc/modprobe.conf /etc/modprobe.d/* </t>
    </r>
    <r>
      <rPr>
        <sz val="11"/>
        <color rgb="FF000000"/>
        <rFont val="Calibri"/>
      </rPr>
      <t xml:space="preserve">
</t>
    </r>
    <r>
      <rPr>
        <sz val="11"/>
        <color rgb="FF000000"/>
        <rFont val="Calibri"/>
      </rPr>
      <t>install bluetooth /bin/false</t>
    </r>
    <r>
      <rPr>
        <sz val="11"/>
        <color rgb="FF000000"/>
        <rFont val="Calibri"/>
      </rPr>
      <t xml:space="preserve">
</t>
    </r>
    <r>
      <rPr>
        <sz val="11"/>
        <color rgb="FF000000"/>
        <rFont val="Calibri"/>
      </rPr>
      <t>blacklist bluetooth</t>
    </r>
    <r>
      <rPr>
        <sz val="11"/>
        <color rgb="FF000000"/>
        <rFont val="Calibri"/>
      </rPr>
      <t xml:space="preserve">
</t>
    </r>
    <r>
      <rPr>
        <sz val="11"/>
        <color rgb="FF000000"/>
        <rFont val="Calibri"/>
      </rPr>
      <t>If the command does not return any output, or the line is commented out, and use of Bluetooth is not documented with the information system security officer (ISSO) as an operational requirement, this is a finding.</t>
    </r>
  </si>
  <si>
    <t>V-271450</t>
  </si>
  <si>
    <r>
      <rPr>
        <sz val="11"/>
        <rFont val="Calibri"/>
      </rPr>
      <t>OL 9 must be configured to disable USB mass storage.</t>
    </r>
  </si>
  <si>
    <r>
      <rPr>
        <sz val="11"/>
        <color rgb="FF000000"/>
        <rFont val="Calibri"/>
      </rPr>
      <t>Configure OL 9 to prevent the usb-storage kernel module from being loaded.</t>
    </r>
    <r>
      <rPr>
        <sz val="11"/>
        <color rgb="FF000000"/>
        <rFont val="Calibri"/>
      </rPr>
      <t xml:space="preserve">
</t>
    </r>
    <r>
      <rPr>
        <sz val="11"/>
        <color rgb="FF000000"/>
        <rFont val="Calibri"/>
      </rPr>
      <t>Add the following line to the file /etc/modprobe.d/usb-storage.conf (or create usb-storage.conf if it does not exist):</t>
    </r>
    <r>
      <rPr>
        <sz val="11"/>
        <color rgb="FF000000"/>
        <rFont val="Calibri"/>
      </rPr>
      <t xml:space="preserve">
</t>
    </r>
    <r>
      <rPr>
        <sz val="11"/>
        <color rgb="FF000000"/>
        <rFont val="Calibri"/>
      </rPr>
      <t>install usb-storage /bin/false</t>
    </r>
    <r>
      <rPr>
        <sz val="11"/>
        <color rgb="FF000000"/>
        <rFont val="Calibri"/>
      </rPr>
      <t xml:space="preserve">
</t>
    </r>
    <r>
      <rPr>
        <sz val="11"/>
        <color rgb="FF000000"/>
        <rFont val="Calibri"/>
      </rPr>
      <t>blacklist usb-storage</t>
    </r>
  </si>
  <si>
    <r>
      <rPr>
        <sz val="11"/>
        <color rgb="FF000000"/>
        <rFont val="Calibri"/>
      </rPr>
      <t>USB mass storage permits easy introduction of unknown devices, thereby facilitating malicious activity.</t>
    </r>
    <r>
      <rPr>
        <sz val="11"/>
        <color rgb="FF000000"/>
        <rFont val="Calibri"/>
      </rPr>
      <t xml:space="preserve">
</t>
    </r>
    <r>
      <rPr>
        <sz val="11"/>
        <color rgb="FF000000"/>
        <rFont val="Calibri"/>
      </rPr>
      <t>Satisfies: SRG-OS-000114-GPOS-00059, SRG-OS-000378-GPOS-00163</t>
    </r>
  </si>
  <si>
    <r>
      <rPr>
        <sz val="11"/>
        <color rgb="FF000000"/>
        <rFont val="Calibri"/>
      </rPr>
      <t>Verify that OL 9 disables the ability to load the USB Storage kernel module with the following command:</t>
    </r>
    <r>
      <rPr>
        <sz val="11"/>
        <color rgb="FF000000"/>
        <rFont val="Calibri"/>
      </rPr>
      <t xml:space="preserve">
</t>
    </r>
    <r>
      <rPr>
        <sz val="11"/>
        <color rgb="FF000000"/>
        <rFont val="Calibri"/>
      </rPr>
      <t xml:space="preserve">$ grep -r usb-storage /etc/modprobe.conf /etc/modprobe.d/* </t>
    </r>
    <r>
      <rPr>
        <sz val="11"/>
        <color rgb="FF000000"/>
        <rFont val="Calibri"/>
      </rPr>
      <t xml:space="preserve">
</t>
    </r>
    <r>
      <rPr>
        <sz val="11"/>
        <color rgb="FF000000"/>
        <rFont val="Calibri"/>
      </rPr>
      <t>install usb-storage /bin/false</t>
    </r>
    <r>
      <rPr>
        <sz val="11"/>
        <color rgb="FF000000"/>
        <rFont val="Calibri"/>
      </rPr>
      <t xml:space="preserve">
</t>
    </r>
    <r>
      <rPr>
        <sz val="11"/>
        <color rgb="FF000000"/>
        <rFont val="Calibri"/>
      </rPr>
      <t>blacklist usb-storage</t>
    </r>
    <r>
      <rPr>
        <sz val="11"/>
        <color rgb="FF000000"/>
        <rFont val="Calibri"/>
      </rPr>
      <t xml:space="preserve">
</t>
    </r>
    <r>
      <rPr>
        <sz val="11"/>
        <color rgb="FF000000"/>
        <rFont val="Calibri"/>
      </rPr>
      <t>If the command does not return any output, or the line is commented out, and use of USB Storage is not documented with the information system security officer (ISSO) as an operational requirement, this is a finding.</t>
    </r>
  </si>
  <si>
    <t>V-271451</t>
  </si>
  <si>
    <r>
      <rPr>
        <sz val="11"/>
        <rFont val="Calibri"/>
      </rPr>
      <t>OL 9 must require a unique superuser</t>
    </r>
    <r>
      <rPr>
        <sz val="11"/>
        <color rgb="FF000000"/>
        <rFont val="Calibri"/>
      </rPr>
      <t>'</t>
    </r>
    <r>
      <rPr>
        <sz val="11"/>
        <color rgb="FF000000"/>
        <rFont val="Calibri"/>
      </rPr>
      <t>s name upon booting into single-user and maintenance modes.</t>
    </r>
  </si>
  <si>
    <r>
      <rPr>
        <sz val="11"/>
        <color rgb="FF000000"/>
        <rFont val="Calibri"/>
      </rPr>
      <t>Configure OL 9 to have a unique username for the grub superuser account.</t>
    </r>
    <r>
      <rPr>
        <sz val="11"/>
        <color rgb="FF000000"/>
        <rFont val="Calibri"/>
      </rPr>
      <t xml:space="preserve">
</t>
    </r>
    <r>
      <rPr>
        <sz val="11"/>
        <color rgb="FF000000"/>
        <rFont val="Calibri"/>
      </rPr>
      <t>Edit the "/etc/grub.d/01_users" file and add or modify the following lines in the "### BEGIN /etc/grub.d/01_users ###" section:</t>
    </r>
    <r>
      <rPr>
        <sz val="11"/>
        <color rgb="FF000000"/>
        <rFont val="Calibri"/>
      </rPr>
      <t xml:space="preserve">
</t>
    </r>
    <r>
      <rPr>
        <sz val="11"/>
        <color rgb="FF000000"/>
        <rFont val="Calibri"/>
      </rPr>
      <t>set superusers="superusers-account"</t>
    </r>
    <r>
      <rPr>
        <sz val="11"/>
        <color rgb="FF000000"/>
        <rFont val="Calibri"/>
      </rPr>
      <t xml:space="preserve">
</t>
    </r>
    <r>
      <rPr>
        <sz val="11"/>
        <color rgb="FF000000"/>
        <rFont val="Calibri"/>
      </rPr>
      <t>export superusers</t>
    </r>
    <r>
      <rPr>
        <sz val="11"/>
        <color rgb="FF000000"/>
        <rFont val="Calibri"/>
      </rPr>
      <t xml:space="preserve">
</t>
    </r>
    <r>
      <rPr>
        <sz val="11"/>
        <color rgb="FF000000"/>
        <rFont val="Calibri"/>
      </rPr>
      <t>Once the superuser account has been added, update the grub.cfg file by running:</t>
    </r>
    <r>
      <rPr>
        <sz val="11"/>
        <color rgb="FF000000"/>
        <rFont val="Calibri"/>
      </rPr>
      <t xml:space="preserve">
</t>
    </r>
    <r>
      <rPr>
        <sz val="11"/>
        <color rgb="FF000000"/>
        <rFont val="Calibri"/>
      </rPr>
      <t>$ sudo grubby --update-kernel=ALL'</t>
    </r>
  </si>
  <si>
    <r>
      <rPr>
        <sz val="11"/>
        <color rgb="FF000000"/>
        <rFont val="Calibri"/>
      </rPr>
      <t>Having a nondefault grub superuser username makes password-guessing attacks less effective.</t>
    </r>
  </si>
  <si>
    <r>
      <rPr>
        <sz val="11"/>
        <color rgb="FF000000"/>
        <rFont val="Calibri"/>
      </rPr>
      <t>Verify that OL 9 requires a unique username for the grub superuser account.</t>
    </r>
    <r>
      <rPr>
        <sz val="11"/>
        <color rgb="FF000000"/>
        <rFont val="Calibri"/>
      </rPr>
      <t xml:space="preserve">
</t>
    </r>
    <r>
      <rPr>
        <sz val="11"/>
        <color rgb="FF000000"/>
        <rFont val="Calibri"/>
      </rPr>
      <t>Verify the boot loader superuser account has been set with the following command:</t>
    </r>
    <r>
      <rPr>
        <sz val="11"/>
        <color rgb="FF000000"/>
        <rFont val="Calibri"/>
      </rPr>
      <t xml:space="preserve">
</t>
    </r>
    <r>
      <rPr>
        <sz val="11"/>
        <color rgb="FF000000"/>
        <rFont val="Calibri"/>
      </rPr>
      <t xml:space="preserve">$ sudo grep -A1 "superusers" /etc/grub2.cfg </t>
    </r>
    <r>
      <rPr>
        <sz val="11"/>
        <color rgb="FF000000"/>
        <rFont val="Calibri"/>
      </rPr>
      <t xml:space="preserve">
</t>
    </r>
    <r>
      <rPr>
        <sz val="11"/>
        <color rgb="FF000000"/>
        <rFont val="Calibri"/>
      </rPr>
      <t xml:space="preserve">    set superusers="&lt;superusers-account&gt;"</t>
    </r>
    <r>
      <rPr>
        <sz val="11"/>
        <color rgb="FF000000"/>
        <rFont val="Calibri"/>
      </rPr>
      <t xml:space="preserve">
</t>
    </r>
    <r>
      <rPr>
        <sz val="11"/>
        <color rgb="FF000000"/>
        <rFont val="Calibri"/>
      </rPr>
      <t xml:space="preserve">    export superusers</t>
    </r>
    <r>
      <rPr>
        <sz val="11"/>
        <color rgb="FF000000"/>
        <rFont val="Calibri"/>
      </rPr>
      <t xml:space="preserve">
</t>
    </r>
    <r>
      <rPr>
        <sz val="11"/>
        <color rgb="FF000000"/>
        <rFont val="Calibri"/>
      </rPr>
      <t xml:space="preserve">    password_pbkdf2 root ${GRUB2_PASSWORD}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&lt;superusers-account&gt; is the actual account name different from common names like root, admin, or administrator.</t>
    </r>
    <r>
      <rPr>
        <sz val="11"/>
        <color rgb="FF000000"/>
        <rFont val="Calibri"/>
      </rPr>
      <t xml:space="preserve">
</t>
    </r>
    <r>
      <rPr>
        <sz val="11"/>
        <color rgb="FF000000"/>
        <rFont val="Calibri"/>
      </rPr>
      <t>If superusers contains easily guessable usernames, this is a finding.</t>
    </r>
  </si>
  <si>
    <t>V-271452</t>
  </si>
  <si>
    <r>
      <rPr>
        <sz val="11"/>
        <rFont val="Calibri"/>
      </rPr>
      <t>OL 9 must use a Linux Security Module configured to enforce limits on system services.</t>
    </r>
  </si>
  <si>
    <r>
      <rPr>
        <sz val="11"/>
        <color rgb="FF000000"/>
        <rFont val="Calibri"/>
      </rPr>
      <t>Configure OL 9 to verify correct operation of security functions.</t>
    </r>
    <r>
      <rPr>
        <sz val="11"/>
        <color rgb="FF000000"/>
        <rFont val="Calibri"/>
      </rPr>
      <t xml:space="preserve">
</t>
    </r>
    <r>
      <rPr>
        <sz val="11"/>
        <color rgb="FF000000"/>
        <rFont val="Calibri"/>
      </rPr>
      <t>Edit the file "/etc/selinux/config" and add or modify the following line:</t>
    </r>
    <r>
      <rPr>
        <sz val="11"/>
        <color rgb="FF000000"/>
        <rFont val="Calibri"/>
      </rPr>
      <t xml:space="preserve">
</t>
    </r>
    <r>
      <rPr>
        <sz val="11"/>
        <color rgb="FF000000"/>
        <rFont val="Calibri"/>
      </rPr>
      <t xml:space="preserve"> SELINUX=enforcing </t>
    </r>
    <r>
      <rPr>
        <sz val="11"/>
        <color rgb="FF000000"/>
        <rFont val="Calibri"/>
      </rPr>
      <t xml:space="preserve">
</t>
    </r>
    <r>
      <rPr>
        <sz val="11"/>
        <color rgb="FF000000"/>
        <rFont val="Calibri"/>
      </rPr>
      <t>A reboot is required for the changes to take effect.</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</si>
  <si>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r>
      <rPr>
        <sz val="11"/>
        <color rgb="FF000000"/>
        <rFont val="Calibri"/>
      </rPr>
      <t xml:space="preserve">
</t>
    </r>
    <r>
      <rPr>
        <sz val="11"/>
        <color rgb="FF000000"/>
        <rFont val="Calibri"/>
      </rPr>
      <t>Satisfies: SRG-OS-000445-GPOS-00199, SRG-OS-000134-GPOS-00068</t>
    </r>
  </si>
  <si>
    <r>
      <rPr>
        <sz val="11"/>
        <color rgb="FF000000"/>
        <rFont val="Calibri"/>
      </rPr>
      <t>Verify that OL 9 enforces the correct operation of security functions through the use of SELinux with the following command:</t>
    </r>
    <r>
      <rPr>
        <sz val="11"/>
        <color rgb="FF000000"/>
        <rFont val="Calibri"/>
      </rPr>
      <t xml:space="preserve">
</t>
    </r>
    <r>
      <rPr>
        <sz val="11"/>
        <color rgb="FF000000"/>
        <rFont val="Calibri"/>
      </rPr>
      <t>$ getenforce</t>
    </r>
    <r>
      <rPr>
        <sz val="11"/>
        <color rgb="FF000000"/>
        <rFont val="Calibri"/>
      </rPr>
      <t xml:space="preserve">
</t>
    </r>
    <r>
      <rPr>
        <sz val="11"/>
        <color rgb="FF000000"/>
        <rFont val="Calibri"/>
      </rPr>
      <t>Enforcing</t>
    </r>
    <r>
      <rPr>
        <sz val="11"/>
        <color rgb="FF000000"/>
        <rFont val="Calibri"/>
      </rPr>
      <t xml:space="preserve">
</t>
    </r>
    <r>
      <rPr>
        <sz val="11"/>
        <color rgb="FF000000"/>
        <rFont val="Calibri"/>
      </rPr>
      <t>If SELINUX is not set to "Enforcing", this is a finding.</t>
    </r>
    <r>
      <rPr>
        <sz val="11"/>
        <color rgb="FF000000"/>
        <rFont val="Calibri"/>
      </rPr>
      <t xml:space="preserve">
</t>
    </r>
    <r>
      <rPr>
        <sz val="11"/>
        <color rgb="FF000000"/>
        <rFont val="Calibri"/>
      </rPr>
      <t>Verify that SELinux is configured to be enforcing at boot.</t>
    </r>
    <r>
      <rPr>
        <sz val="11"/>
        <color rgb="FF000000"/>
        <rFont val="Calibri"/>
      </rPr>
      <t xml:space="preserve">
</t>
    </r>
    <r>
      <rPr>
        <sz val="11"/>
        <color rgb="FF000000"/>
        <rFont val="Calibri"/>
      </rPr>
      <t>$ grep "SELINUX=" /etc/selinux/config</t>
    </r>
    <r>
      <rPr>
        <sz val="11"/>
        <color rgb="FF000000"/>
        <rFont val="Calibri"/>
      </rPr>
      <t xml:space="preserve">
</t>
    </r>
    <r>
      <rPr>
        <sz val="11"/>
        <color rgb="FF000000"/>
        <rFont val="Calibri"/>
      </rPr>
      <t># SELINUX= can take one of these three values:</t>
    </r>
    <r>
      <rPr>
        <sz val="11"/>
        <color rgb="FF000000"/>
        <rFont val="Calibri"/>
      </rPr>
      <t xml:space="preserve">
</t>
    </r>
    <r>
      <rPr>
        <sz val="11"/>
        <color rgb="FF000000"/>
        <rFont val="Calibri"/>
      </rPr>
      <t># NOTE: In earlier Fedora kernel builds, SELINUX=disabled would also</t>
    </r>
    <r>
      <rPr>
        <sz val="11"/>
        <color rgb="FF000000"/>
        <rFont val="Calibri"/>
      </rPr>
      <t xml:space="preserve">
</t>
    </r>
    <r>
      <rPr>
        <sz val="11"/>
        <color rgb="FF000000"/>
        <rFont val="Calibri"/>
      </rPr>
      <t>SELINUX=enforcing</t>
    </r>
    <r>
      <rPr>
        <sz val="11"/>
        <color rgb="FF000000"/>
        <rFont val="Calibri"/>
      </rPr>
      <t xml:space="preserve">
</t>
    </r>
    <r>
      <rPr>
        <sz val="11"/>
        <color rgb="FF000000"/>
        <rFont val="Calibri"/>
      </rPr>
      <t>If SELINUX line is missing, commented out, or not set to "enforcing", this is a finding.</t>
    </r>
  </si>
  <si>
    <t>V-271453</t>
  </si>
  <si>
    <r>
      <rPr>
        <sz val="11"/>
        <rFont val="Calibri"/>
      </rPr>
      <t>OL 9 must enable the SELinux targeted policy.</t>
    </r>
  </si>
  <si>
    <r>
      <rPr>
        <sz val="11"/>
        <color rgb="FF000000"/>
        <rFont val="Calibri"/>
      </rPr>
      <t>Configure OL 9 to use the targetd SELINUX policy.</t>
    </r>
    <r>
      <rPr>
        <sz val="11"/>
        <color rgb="FF000000"/>
        <rFont val="Calibri"/>
      </rPr>
      <t xml:space="preserve">
</t>
    </r>
    <r>
      <rPr>
        <sz val="11"/>
        <color rgb="FF000000"/>
        <rFont val="Calibri"/>
      </rPr>
      <t>Edit the file "/etc/selinux/config" and add or modify the following line:</t>
    </r>
    <r>
      <rPr>
        <sz val="11"/>
        <color rgb="FF000000"/>
        <rFont val="Calibri"/>
      </rPr>
      <t xml:space="preserve">
</t>
    </r>
    <r>
      <rPr>
        <sz val="11"/>
        <color rgb="FF000000"/>
        <rFont val="Calibri"/>
      </rPr>
      <t xml:space="preserve"> SELINUXTYPE=targeted </t>
    </r>
    <r>
      <rPr>
        <sz val="11"/>
        <color rgb="FF000000"/>
        <rFont val="Calibri"/>
      </rPr>
      <t xml:space="preserve">
</t>
    </r>
    <r>
      <rPr>
        <sz val="11"/>
        <color rgb="FF000000"/>
        <rFont val="Calibri"/>
      </rPr>
      <t>A reboot is required for the changes to take effect.</t>
    </r>
  </si>
  <si>
    <r>
      <rPr>
        <sz val="11"/>
        <color rgb="FF000000"/>
        <rFont val="Calibri"/>
      </rPr>
      <t>Setting the SELinux policy to "targeted" or a more specialized policy ensures the system will confine processes that are likely to be targeted for exploitation, such as network or system services.</t>
    </r>
    <r>
      <rPr>
        <sz val="11"/>
        <color rgb="FF000000"/>
        <rFont val="Calibri"/>
      </rPr>
      <t xml:space="preserve">
</t>
    </r>
    <r>
      <rPr>
        <sz val="11"/>
        <color rgb="FF000000"/>
        <rFont val="Calibri"/>
      </rPr>
      <t>Note: During the development or debugging of SELinux modules, it is common to temporarily place nonproduction systems in "permissive" mode. In such temporary cases, SELinux policies should be developed, and once work is completed, the system should be reconfigured to "targeted".</t>
    </r>
  </si>
  <si>
    <r>
      <rPr>
        <sz val="11"/>
        <color rgb="FF000000"/>
        <rFont val="Calibri"/>
      </rPr>
      <t>Verify that OL 9 enables the SELinux targeted policy with the following command:</t>
    </r>
    <r>
      <rPr>
        <sz val="11"/>
        <color rgb="FF000000"/>
        <rFont val="Calibri"/>
      </rPr>
      <t xml:space="preserve">
</t>
    </r>
    <r>
      <rPr>
        <sz val="11"/>
        <color rgb="FF000000"/>
        <rFont val="Calibri"/>
      </rPr>
      <t>$ sestatus | grep policy</t>
    </r>
    <r>
      <rPr>
        <sz val="11"/>
        <color rgb="FF000000"/>
        <rFont val="Calibri"/>
      </rPr>
      <t xml:space="preserve">
</t>
    </r>
    <r>
      <rPr>
        <sz val="11"/>
        <color rgb="FF000000"/>
        <rFont val="Calibri"/>
      </rPr>
      <t>Loaded policy name:             targeted</t>
    </r>
    <r>
      <rPr>
        <sz val="11"/>
        <color rgb="FF000000"/>
        <rFont val="Calibri"/>
      </rPr>
      <t xml:space="preserve">
</t>
    </r>
    <r>
      <rPr>
        <sz val="11"/>
        <color rgb="FF000000"/>
        <rFont val="Calibri"/>
      </rPr>
      <t>If the loaded policy name is not "targeted", this is a finding.</t>
    </r>
  </si>
  <si>
    <t>V-271454</t>
  </si>
  <si>
    <r>
      <rPr>
        <sz val="11"/>
        <rFont val="Calibri"/>
      </rPr>
      <t>OL 9 must enable FIPS mode.</t>
    </r>
  </si>
  <si>
    <r>
      <rPr>
        <sz val="11"/>
        <color rgb="FF000000"/>
        <rFont val="Calibri"/>
      </rPr>
      <t>Configure OL 9 to implement FIPS mode with the following command:</t>
    </r>
    <r>
      <rPr>
        <sz val="11"/>
        <color rgb="FF000000"/>
        <rFont val="Calibri"/>
      </rPr>
      <t xml:space="preserve">
</t>
    </r>
    <r>
      <rPr>
        <sz val="11"/>
        <color rgb="FF000000"/>
        <rFont val="Calibri"/>
      </rPr>
      <t>$ sudo fips-mode-setup --enable</t>
    </r>
    <r>
      <rPr>
        <sz val="11"/>
        <color rgb="FF000000"/>
        <rFont val="Calibri"/>
      </rPr>
      <t xml:space="preserve">
</t>
    </r>
    <r>
      <rPr>
        <sz val="11"/>
        <color rgb="FF000000"/>
        <rFont val="Calibri"/>
      </rPr>
      <t>Reboot the system for the changes to take effect.</t>
    </r>
  </si>
  <si>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since this provides assurance they have been tested and validated. This includes NIST FIPS-validated cryptography for the following: Provisioning digital signatures, generating cryptographic hashes, and to protect data requiring data-at-rest protections in accordance with applicable federal laws, Executive Orders, directives, policies, regulations, and standards.</t>
    </r>
    <r>
      <rPr>
        <sz val="11"/>
        <color rgb="FF000000"/>
        <rFont val="Calibri"/>
      </rPr>
      <t xml:space="preserve">
</t>
    </r>
    <r>
      <rPr>
        <sz val="11"/>
        <color rgb="FF000000"/>
        <rFont val="Calibri"/>
      </rPr>
      <t>Satisfies: SRG-OS-000033-GPOS-00014, SRG-OS-000125-GPOS-00065, SRG-OS-000396-GPOS-00176, SRG-OS-000423-GPOS-00187, SRG-OS-000478-GPOS-00223</t>
    </r>
  </si>
  <si>
    <r>
      <rPr>
        <sz val="11"/>
        <color rgb="FF000000"/>
        <rFont val="Calibri"/>
      </rPr>
      <t>Verify that OL 9 is in FIPS mode with the following command:</t>
    </r>
    <r>
      <rPr>
        <sz val="11"/>
        <color rgb="FF000000"/>
        <rFont val="Calibri"/>
      </rPr>
      <t xml:space="preserve">
</t>
    </r>
    <r>
      <rPr>
        <sz val="11"/>
        <color rgb="FF000000"/>
        <rFont val="Calibri"/>
      </rPr>
      <t>$ fips-mode-setup --check</t>
    </r>
    <r>
      <rPr>
        <sz val="11"/>
        <color rgb="FF000000"/>
        <rFont val="Calibri"/>
      </rPr>
      <t xml:space="preserve">
</t>
    </r>
    <r>
      <rPr>
        <sz val="11"/>
        <color rgb="FF000000"/>
        <rFont val="Calibri"/>
      </rPr>
      <t>FIPS mode is enabled.</t>
    </r>
    <r>
      <rPr>
        <sz val="11"/>
        <color rgb="FF000000"/>
        <rFont val="Calibri"/>
      </rPr>
      <t xml:space="preserve">
</t>
    </r>
    <r>
      <rPr>
        <sz val="11"/>
        <color rgb="FF000000"/>
        <rFont val="Calibri"/>
      </rPr>
      <t>If FIPS mode is not enabled, this is a finding.</t>
    </r>
  </si>
  <si>
    <t>V-271455</t>
  </si>
  <si>
    <r>
      <rPr>
        <sz val="11"/>
        <rFont val="Calibri"/>
      </rPr>
      <t>OL 9 must display the Standard Mandatory DOD Notice and Consent Banner before granting local or remote access to the system via a command line user logon.</t>
    </r>
  </si>
  <si>
    <r>
      <rPr>
        <sz val="11"/>
        <color rgb="FF000000"/>
        <rFont val="Calibri"/>
      </rPr>
      <t>Configure OL 9 to display the Standard Mandatory DOD Notice and Consent Banner before granting access to the system via command line logon.</t>
    </r>
    <r>
      <rPr>
        <sz val="11"/>
        <color rgb="FF000000"/>
        <rFont val="Calibri"/>
      </rPr>
      <t xml:space="preserve">
</t>
    </r>
    <r>
      <rPr>
        <sz val="11"/>
        <color rgb="FF000000"/>
        <rFont val="Calibri"/>
      </rPr>
      <t>Edit the "/etc/issue" file to replace the default text with the Standard Mandatory DOD Notice and Consent Banner. The DOD-required text is: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</si>
  <si>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Satisfies: SRG-OS-000023-GPOS-00006, SRG-OS-000228-GPOS-00088</t>
    </r>
  </si>
  <si>
    <r>
      <rPr>
        <sz val="11"/>
        <color rgb="FF000000"/>
        <rFont val="Calibri"/>
      </rPr>
      <t>Verify that OL 9 displays the Standard Mandatory DOD Notice and Consent Banner before granting access to the operating system via a command line user logon.</t>
    </r>
    <r>
      <rPr>
        <sz val="11"/>
        <color rgb="FF000000"/>
        <rFont val="Calibri"/>
      </rPr>
      <t xml:space="preserve">
</t>
    </r>
    <r>
      <rPr>
        <sz val="11"/>
        <color rgb="FF000000"/>
        <rFont val="Calibri"/>
      </rPr>
      <t>Check that a banner is displayed at the command line login screen with the following command:</t>
    </r>
    <r>
      <rPr>
        <sz val="11"/>
        <color rgb="FF000000"/>
        <rFont val="Calibri"/>
      </rPr>
      <t xml:space="preserve">
</t>
    </r>
    <r>
      <rPr>
        <sz val="11"/>
        <color rgb="FF000000"/>
        <rFont val="Calibri"/>
      </rPr>
      <t>$ cat /etc/issue</t>
    </r>
    <r>
      <rPr>
        <sz val="11"/>
        <color rgb="FF000000"/>
        <rFont val="Calibri"/>
      </rPr>
      <t xml:space="preserve">
</t>
    </r>
    <r>
      <rPr>
        <sz val="11"/>
        <color rgb="FF000000"/>
        <rFont val="Calibri"/>
      </rPr>
      <t>If the banner is set correctly it will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banner text does not match the Standard Mandatory DOD Notice and Consent Banner exactly, or the line is commented out, this is a finding.</t>
    </r>
  </si>
  <si>
    <t>V-271456</t>
  </si>
  <si>
    <r>
      <rPr>
        <sz val="11"/>
        <rFont val="Calibri"/>
      </rPr>
      <t>OL 9 must not have the nfs-utils package installed.</t>
    </r>
  </si>
  <si>
    <r>
      <rPr>
        <sz val="11"/>
        <color rgb="FF000000"/>
        <rFont val="Calibri"/>
      </rPr>
      <t>Remove the nfs-utils package with the following command:</t>
    </r>
    <r>
      <rPr>
        <sz val="11"/>
        <color rgb="FF000000"/>
        <rFont val="Calibri"/>
      </rPr>
      <t xml:space="preserve">
</t>
    </r>
    <r>
      <rPr>
        <sz val="11"/>
        <color rgb="FF000000"/>
        <rFont val="Calibri"/>
      </rPr>
      <t>$ sudo dnf remove nfs-utils</t>
    </r>
  </si>
  <si>
    <r>
      <rPr>
        <sz val="11"/>
        <color rgb="FF000000"/>
        <rFont val="Calibri"/>
      </rPr>
      <t>"nfs-utils" provides a daemon for the kernel NFS server and related tools. This package also contains the "showmount" program. "showmount" queries the mount daemon on a remote host for information about the Network File System (NFS) server on the remote host. For example, "showmount" can display the clients that are mounted on that host.</t>
    </r>
  </si>
  <si>
    <r>
      <rPr>
        <sz val="11"/>
        <color rgb="FF000000"/>
        <rFont val="Calibri"/>
      </rPr>
      <t>Verify that OL 9 does not have the nfs-utils package installed with the following command:</t>
    </r>
    <r>
      <rPr>
        <sz val="11"/>
        <color rgb="FF000000"/>
        <rFont val="Calibri"/>
      </rPr>
      <t xml:space="preserve">
</t>
    </r>
    <r>
      <rPr>
        <sz val="11"/>
        <color rgb="FF000000"/>
        <rFont val="Calibri"/>
      </rPr>
      <t>$ dnf list --installed nfs-utils</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"nfs-utils" package is installed, this is a finding.</t>
    </r>
  </si>
  <si>
    <t>V-271457</t>
  </si>
  <si>
    <r>
      <rPr>
        <sz val="11"/>
        <rFont val="Calibri"/>
      </rPr>
      <t>OL 9 must not install packages from the Extra Packages for Enterprise Linux (EPEL) repository.</t>
    </r>
  </si>
  <si>
    <r>
      <rPr>
        <sz val="11"/>
        <color rgb="FF000000"/>
        <rFont val="Calibri"/>
      </rPr>
      <t>The repo package can be manually removed with the following command:</t>
    </r>
    <r>
      <rPr>
        <sz val="11"/>
        <color rgb="FF000000"/>
        <rFont val="Calibri"/>
      </rPr>
      <t xml:space="preserve">
</t>
    </r>
    <r>
      <rPr>
        <sz val="11"/>
        <color rgb="FF000000"/>
        <rFont val="Calibri"/>
      </rPr>
      <t>$ sudo dnf remove epel-release</t>
    </r>
    <r>
      <rPr>
        <sz val="11"/>
        <color rgb="FF000000"/>
        <rFont val="Calibri"/>
      </rPr>
      <t xml:space="preserve">
</t>
    </r>
    <r>
      <rPr>
        <sz val="11"/>
        <color rgb="FF000000"/>
        <rFont val="Calibri"/>
      </rPr>
      <t>Configure the operating system to disable use of the EPEL repository with the following command:</t>
    </r>
    <r>
      <rPr>
        <sz val="11"/>
        <color rgb="FF000000"/>
        <rFont val="Calibri"/>
      </rPr>
      <t xml:space="preserve">
</t>
    </r>
    <r>
      <rPr>
        <sz val="11"/>
        <color rgb="FF000000"/>
        <rFont val="Calibri"/>
      </rPr>
      <t>$ sudo dnf config-manager --set-disabled epel</t>
    </r>
  </si>
  <si>
    <r>
      <rPr>
        <sz val="11"/>
        <color rgb="FF000000"/>
        <rFont val="Calibri"/>
      </rPr>
      <t>The EPEL is a repository of high-quality open-source packages for enterprise-class Linux distributions such as RHEL, CentOS, AlmaLinux, Rocky Linux, and Oracle Linux. These packages are not part of the official distribution but are built using the same Fedora build system to ensure compatibility and maintain quality standards.</t>
    </r>
  </si>
  <si>
    <r>
      <rPr>
        <sz val="11"/>
        <color rgb="FF000000"/>
        <rFont val="Calibri"/>
      </rPr>
      <t>Verify that OL 9 is not able to install packages from the EPEL with the following command:</t>
    </r>
    <r>
      <rPr>
        <sz val="11"/>
        <color rgb="FF000000"/>
        <rFont val="Calibri"/>
      </rPr>
      <t xml:space="preserve">
</t>
    </r>
    <r>
      <rPr>
        <sz val="11"/>
        <color rgb="FF000000"/>
        <rFont val="Calibri"/>
      </rPr>
      <t>$ dnf repolist</t>
    </r>
    <r>
      <rPr>
        <sz val="11"/>
        <color rgb="FF000000"/>
        <rFont val="Calibri"/>
      </rPr>
      <t xml:space="preserve">
</t>
    </r>
    <r>
      <rPr>
        <sz val="11"/>
        <color rgb="FF000000"/>
        <rFont val="Calibri"/>
      </rPr>
      <t>repo id                                               repo name</t>
    </r>
    <r>
      <rPr>
        <sz val="11"/>
        <color rgb="FF000000"/>
        <rFont val="Calibri"/>
      </rPr>
      <t xml:space="preserve">
</t>
    </r>
    <r>
      <rPr>
        <sz val="11"/>
        <color rgb="FF000000"/>
        <rFont val="Calibri"/>
      </rPr>
      <t>ol9_UEKR7                                             Oracle Linux 9 UEK Release 7 (x86_64)</t>
    </r>
    <r>
      <rPr>
        <sz val="11"/>
        <color rgb="FF000000"/>
        <rFont val="Calibri"/>
      </rPr>
      <t xml:space="preserve">
</t>
    </r>
    <r>
      <rPr>
        <sz val="11"/>
        <color rgb="FF000000"/>
        <rFont val="Calibri"/>
      </rPr>
      <t>ol9_appstream                                         Oracle Linux 9 Application Stream Packages (x86_64)</t>
    </r>
    <r>
      <rPr>
        <sz val="11"/>
        <color rgb="FF000000"/>
        <rFont val="Calibri"/>
      </rPr>
      <t xml:space="preserve">
</t>
    </r>
    <r>
      <rPr>
        <sz val="11"/>
        <color rgb="FF000000"/>
        <rFont val="Calibri"/>
      </rPr>
      <t>ol9_baseos_latest                                     Oracle Linux 9 BaseOS Latest (x86_64)</t>
    </r>
    <r>
      <rPr>
        <sz val="11"/>
        <color rgb="FF000000"/>
        <rFont val="Calibri"/>
      </rPr>
      <t xml:space="preserve">
</t>
    </r>
    <r>
      <rPr>
        <sz val="11"/>
        <color rgb="FF000000"/>
        <rFont val="Calibri"/>
      </rPr>
      <t>ol9_oraclelinuxmanager210_client                      Oracle Linux Manager Client 2.10 for Oracle Linux 9 (x86_64)</t>
    </r>
    <r>
      <rPr>
        <sz val="11"/>
        <color rgb="FF000000"/>
        <rFont val="Calibri"/>
      </rPr>
      <t xml:space="preserve">
</t>
    </r>
    <r>
      <rPr>
        <sz val="11"/>
        <color rgb="FF000000"/>
        <rFont val="Calibri"/>
      </rPr>
      <t>If any repositories containing the word "epel" in the name exist, this is a finding.</t>
    </r>
  </si>
  <si>
    <t>V-271458</t>
  </si>
  <si>
    <r>
      <rPr>
        <sz val="11"/>
        <rFont val="Calibri"/>
      </rPr>
      <t>OL 9 must not have the telnet-server package installed.</t>
    </r>
  </si>
  <si>
    <r>
      <rPr>
        <sz val="11"/>
        <color rgb="FF000000"/>
        <rFont val="Calibri"/>
      </rPr>
      <t>Remove the telnet-server package with the following command:</t>
    </r>
    <r>
      <rPr>
        <sz val="11"/>
        <color rgb="FF000000"/>
        <rFont val="Calibri"/>
      </rPr>
      <t xml:space="preserve">
</t>
    </r>
    <r>
      <rPr>
        <sz val="11"/>
        <color rgb="FF000000"/>
        <rFont val="Calibri"/>
      </rPr>
      <t>$ sudo dnf remove telnet-server</t>
    </r>
  </si>
  <si>
    <r>
      <rPr>
        <sz val="11"/>
        <color rgb="FF000000"/>
        <rFont val="Calibri"/>
      </rPr>
      <t>It is detrimental for operating systems to provide, or install by default, functionality exceeding requirements or mission objectives. These unnecessary capabilities are often overlooked and therefore, may remain unsecure. They increase the risk to the platform by providing additional attack vectors.</t>
    </r>
    <r>
      <rPr>
        <sz val="11"/>
        <color rgb="FF000000"/>
        <rFont val="Calibri"/>
      </rPr>
      <t xml:space="preserve">
</t>
    </r>
    <r>
      <rPr>
        <sz val="11"/>
        <color rgb="FF000000"/>
        <rFont val="Calibri"/>
      </rPr>
      <t>The telnet service provides an unencrypted remote access service, which does not provide for the confidentiality and integrity of user passwords or the remote session. If a privileged user were to login using this service, the privileged user password could be compromised.</t>
    </r>
    <r>
      <rPr>
        <sz val="11"/>
        <color rgb="FF000000"/>
        <rFont val="Calibri"/>
      </rPr>
      <t xml:space="preserve">
</t>
    </r>
    <r>
      <rPr>
        <sz val="11"/>
        <color rgb="FF000000"/>
        <rFont val="Calibri"/>
      </rPr>
      <t>Removing the "telnet-server" package decreases the risk of accidental (or intentional) activation of the telnet service.</t>
    </r>
  </si>
  <si>
    <r>
      <rPr>
        <sz val="11"/>
        <color rgb="FF000000"/>
        <rFont val="Calibri"/>
      </rPr>
      <t>Verify that OL 9 does not have the telnet-server package installed with the following command:</t>
    </r>
    <r>
      <rPr>
        <sz val="11"/>
        <color rgb="FF000000"/>
        <rFont val="Calibri"/>
      </rPr>
      <t xml:space="preserve">
</t>
    </r>
    <r>
      <rPr>
        <sz val="11"/>
        <color rgb="FF000000"/>
        <rFont val="Calibri"/>
      </rPr>
      <t>$ dnf list --installed telnet-server</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"telnet-server" package is installed, this is a finding.</t>
    </r>
  </si>
  <si>
    <t>V-271459</t>
  </si>
  <si>
    <r>
      <rPr>
        <sz val="11"/>
        <rFont val="Calibri"/>
      </rPr>
      <t>OL 9 must not have the gssproxy package installed.</t>
    </r>
  </si>
  <si>
    <r>
      <rPr>
        <sz val="11"/>
        <color rgb="FF000000"/>
        <rFont val="Calibri"/>
      </rPr>
      <t>Remove the gssproxy package with the following command:</t>
    </r>
    <r>
      <rPr>
        <sz val="11"/>
        <color rgb="FF000000"/>
        <rFont val="Calibri"/>
      </rPr>
      <t xml:space="preserve">
</t>
    </r>
    <r>
      <rPr>
        <sz val="11"/>
        <color rgb="FF000000"/>
        <rFont val="Calibri"/>
      </rPr>
      <t>$ sudo dnf remove gssproxy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</si>
  <si>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gssproxy package is a proxy for GSS API credential handling and could expose secrets on some networks. It is not needed for normal function of the OS.</t>
    </r>
  </si>
  <si>
    <r>
      <rPr>
        <sz val="11"/>
        <color rgb="FF000000"/>
        <rFont val="Calibri"/>
      </rPr>
      <t>Note: If NFS mounts are authorized and in use on the system, this is not applicable.</t>
    </r>
    <r>
      <rPr>
        <sz val="11"/>
        <color rgb="FF000000"/>
        <rFont val="Calibri"/>
      </rPr>
      <t xml:space="preserve">
</t>
    </r>
    <r>
      <rPr>
        <sz val="11"/>
        <color rgb="FF000000"/>
        <rFont val="Calibri"/>
      </rPr>
      <t>Verify OL 9 does not have the gssproxy package installed with the following command:</t>
    </r>
    <r>
      <rPr>
        <sz val="11"/>
        <color rgb="FF000000"/>
        <rFont val="Calibri"/>
      </rPr>
      <t xml:space="preserve">
</t>
    </r>
    <r>
      <rPr>
        <sz val="11"/>
        <color rgb="FF000000"/>
        <rFont val="Calibri"/>
      </rPr>
      <t>$ dnf list --installed gssproxy</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"gssproxy" package is installed and is not documented with the information system security officer (ISSO) as an operational requirement, this is a finding.</t>
    </r>
  </si>
  <si>
    <t>V-271460</t>
  </si>
  <si>
    <r>
      <rPr>
        <sz val="11"/>
        <rFont val="Calibri"/>
      </rPr>
      <t>OL 9 must not have the iprutils package installed.</t>
    </r>
  </si>
  <si>
    <r>
      <rPr>
        <sz val="11"/>
        <color rgb="FF000000"/>
        <rFont val="Calibri"/>
      </rPr>
      <t>Remove the iprutils package with the following command:</t>
    </r>
    <r>
      <rPr>
        <sz val="11"/>
        <color rgb="FF000000"/>
        <rFont val="Calibri"/>
      </rPr>
      <t xml:space="preserve">
</t>
    </r>
    <r>
      <rPr>
        <sz val="11"/>
        <color rgb="FF000000"/>
        <rFont val="Calibri"/>
      </rPr>
      <t>$ sudo dnf remove iprutils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</si>
  <si>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iprutils package provides a suite of utilities to manage and configure SCSI devices supported by the ipr SCSI storage device driver.</t>
    </r>
  </si>
  <si>
    <r>
      <rPr>
        <sz val="11"/>
        <color rgb="FF000000"/>
        <rFont val="Calibri"/>
      </rPr>
      <t>Verify that OL 9 does not have the iprutils package installed with the following command:</t>
    </r>
    <r>
      <rPr>
        <sz val="11"/>
        <color rgb="FF000000"/>
        <rFont val="Calibri"/>
      </rPr>
      <t xml:space="preserve">
</t>
    </r>
    <r>
      <rPr>
        <sz val="11"/>
        <color rgb="FF000000"/>
        <rFont val="Calibri"/>
      </rPr>
      <t>$ dnf list --installed iprutils</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"iprutils" package is installed and is not documented with the information system security officer (ISSO) as an operational requirement, this is a finding.</t>
    </r>
  </si>
  <si>
    <t>V-271461</t>
  </si>
  <si>
    <r>
      <rPr>
        <sz val="11"/>
        <rFont val="Calibri"/>
      </rPr>
      <t>OL 9 must not have the tuned package installed.</t>
    </r>
  </si>
  <si>
    <r>
      <rPr>
        <sz val="11"/>
        <color rgb="FF000000"/>
        <rFont val="Calibri"/>
      </rPr>
      <t>Remove the tuned package with the following command:</t>
    </r>
    <r>
      <rPr>
        <sz val="11"/>
        <color rgb="FF000000"/>
        <rFont val="Calibri"/>
      </rPr>
      <t xml:space="preserve">
</t>
    </r>
    <r>
      <rPr>
        <sz val="11"/>
        <color rgb="FF000000"/>
        <rFont val="Calibri"/>
      </rPr>
      <t>$ sudo dnf remove tuned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</si>
  <si>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The tuned package contains a daemon that tunes the system settings dynamically. It does so by monitoring the usage of several system components periodically. Based on that information, components will then be put into lower or higher power savings modes to adapt to the current usage. The tuned package is not needed for normal OS operations.</t>
    </r>
  </si>
  <si>
    <r>
      <rPr>
        <sz val="11"/>
        <color rgb="FF000000"/>
        <rFont val="Calibri"/>
      </rPr>
      <t>Verify that OL 9 does not have the tuned package installed with the following command:</t>
    </r>
    <r>
      <rPr>
        <sz val="11"/>
        <color rgb="FF000000"/>
        <rFont val="Calibri"/>
      </rPr>
      <t xml:space="preserve">
</t>
    </r>
    <r>
      <rPr>
        <sz val="11"/>
        <color rgb="FF000000"/>
        <rFont val="Calibri"/>
      </rPr>
      <t>$ dnf list --installed tuned</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"tuned" package is installed and is not documented with the information system security officer (ISSO) as an operational requirement, this is a finding.</t>
    </r>
  </si>
  <si>
    <t>V-271462</t>
  </si>
  <si>
    <r>
      <rPr>
        <sz val="11"/>
        <rFont val="Calibri"/>
      </rPr>
      <t>OL 9 must not have a File Transfer Protocol (FTP) server package installed.</t>
    </r>
  </si>
  <si>
    <r>
      <rPr>
        <sz val="11"/>
        <color rgb="FF000000"/>
        <rFont val="Calibri"/>
      </rPr>
      <t>Remove the vsftpd package with the following command:</t>
    </r>
    <r>
      <rPr>
        <sz val="11"/>
        <color rgb="FF000000"/>
        <rFont val="Calibri"/>
      </rPr>
      <t xml:space="preserve">
</t>
    </r>
    <r>
      <rPr>
        <sz val="11"/>
        <color rgb="FF000000"/>
        <rFont val="Calibri"/>
      </rPr>
      <t>$ sudo dnf remove vsftpd</t>
    </r>
  </si>
  <si>
    <r>
      <rPr>
        <sz val="11"/>
        <color rgb="FF000000"/>
        <rFont val="Calibri"/>
      </rPr>
      <t>The FTP service provides an unencrypted remote access that does not provide for the confidentiality and integrity of user passwords or the remote session. If a privileged user were to log on using this service, the privileged user password could be compromised. SSH or other encrypted file transfer methods must be used in place of this service.</t>
    </r>
    <r>
      <rPr>
        <sz val="11"/>
        <color rgb="FF000000"/>
        <rFont val="Calibri"/>
      </rPr>
      <t xml:space="preserve">
</t>
    </r>
    <r>
      <rPr>
        <sz val="11"/>
        <color rgb="FF000000"/>
        <rFont val="Calibri"/>
      </rPr>
      <t>Removing the "vsftpd" package decreases the risk of accidental activation.</t>
    </r>
    <r>
      <rPr>
        <sz val="11"/>
        <color rgb="FF000000"/>
        <rFont val="Calibri"/>
      </rPr>
      <t xml:space="preserve">
</t>
    </r>
    <r>
      <rPr>
        <sz val="11"/>
        <color rgb="FF000000"/>
        <rFont val="Calibri"/>
      </rPr>
      <t>Satisfies: SRG-OS-000074-GPOS-00042, SRG-OS-000095-GPOS-00049</t>
    </r>
  </si>
  <si>
    <r>
      <rPr>
        <sz val="11"/>
        <color rgb="FF000000"/>
        <rFont val="Calibri"/>
      </rPr>
      <t>Verify OL 9 does not have an FTP server package installed with the following command:</t>
    </r>
    <r>
      <rPr>
        <sz val="11"/>
        <color rgb="FF000000"/>
        <rFont val="Calibri"/>
      </rPr>
      <t xml:space="preserve">
</t>
    </r>
    <r>
      <rPr>
        <sz val="11"/>
        <color rgb="FF000000"/>
        <rFont val="Calibri"/>
      </rPr>
      <t>$ dnf list --installed | grep vsftpd</t>
    </r>
    <r>
      <rPr>
        <sz val="11"/>
        <color rgb="FF000000"/>
        <rFont val="Calibri"/>
      </rPr>
      <t xml:space="preserve">
</t>
    </r>
    <r>
      <rPr>
        <sz val="11"/>
        <color rgb="FF000000"/>
        <rFont val="Calibri"/>
      </rPr>
      <t>If the "vsftpd" package is installed, this is a finding.</t>
    </r>
  </si>
  <si>
    <t>V-271463</t>
  </si>
  <si>
    <r>
      <rPr>
        <sz val="11"/>
        <rFont val="Calibri"/>
      </rPr>
      <t>OL 9 must not have a Trivial File Transfer Protocol (TFTP) server package installed.</t>
    </r>
  </si>
  <si>
    <r>
      <rPr>
        <sz val="11"/>
        <color rgb="FF000000"/>
        <rFont val="Calibri"/>
      </rPr>
      <t>Remove the tftp-server package with the following command:</t>
    </r>
    <r>
      <rPr>
        <sz val="11"/>
        <color rgb="FF000000"/>
        <rFont val="Calibri"/>
      </rPr>
      <t xml:space="preserve">
</t>
    </r>
    <r>
      <rPr>
        <sz val="11"/>
        <color rgb="FF000000"/>
        <rFont val="Calibri"/>
      </rPr>
      <t>$ sudo dnf remove tftp-server</t>
    </r>
  </si>
  <si>
    <r>
      <rPr>
        <sz val="11"/>
        <color rgb="FF000000"/>
        <rFont val="Calibri"/>
      </rPr>
      <t>Removing the "tftp-server" package decreases the risk of the accidental (or intentional) activation of tftp services.</t>
    </r>
    <r>
      <rPr>
        <sz val="11"/>
        <color rgb="FF000000"/>
        <rFont val="Calibri"/>
      </rPr>
      <t xml:space="preserve">
</t>
    </r>
    <r>
      <rPr>
        <sz val="11"/>
        <color rgb="FF000000"/>
        <rFont val="Calibri"/>
      </rPr>
      <t>If TFTP is required for operational support (such as transmission of router configurations), its use must be documented with the information systems security manager (ISSM), restricted to only authorized personnel, and have access control rules established.</t>
    </r>
  </si>
  <si>
    <r>
      <rPr>
        <sz val="11"/>
        <color rgb="FF000000"/>
        <rFont val="Calibri"/>
      </rPr>
      <t>Verify OL 9 does not have a tftp server package installed with the following command:</t>
    </r>
    <r>
      <rPr>
        <sz val="11"/>
        <color rgb="FF000000"/>
        <rFont val="Calibri"/>
      </rPr>
      <t xml:space="preserve">
</t>
    </r>
    <r>
      <rPr>
        <sz val="11"/>
        <color rgb="FF000000"/>
        <rFont val="Calibri"/>
      </rPr>
      <t>$ dnf list --installed | grep tftp-server</t>
    </r>
    <r>
      <rPr>
        <sz val="11"/>
        <color rgb="FF000000"/>
        <rFont val="Calibri"/>
      </rPr>
      <t xml:space="preserve">
</t>
    </r>
    <r>
      <rPr>
        <sz val="11"/>
        <color rgb="FF000000"/>
        <rFont val="Calibri"/>
      </rPr>
      <t>If the "tftp-server" package is installed, this is a finding.</t>
    </r>
  </si>
  <si>
    <t>V-271465</t>
  </si>
  <si>
    <r>
      <rPr>
        <sz val="11"/>
        <rFont val="Calibri"/>
      </rPr>
      <t>OL 9 must not have a graphical display manager installed unless approved.</t>
    </r>
  </si>
  <si>
    <r>
      <rPr>
        <sz val="11"/>
        <color rgb="FF000000"/>
        <rFont val="Calibri"/>
      </rPr>
      <t>Remove all xorg packages with the following command:</t>
    </r>
    <r>
      <rPr>
        <sz val="11"/>
        <color rgb="FF000000"/>
        <rFont val="Calibri"/>
      </rPr>
      <t xml:space="preserve">
</t>
    </r>
    <r>
      <rPr>
        <sz val="11"/>
        <color rgb="FF000000"/>
        <rFont val="Calibri"/>
      </rPr>
      <t>Warning: If accessing the system through the graphical user interface, change to the multi-user.target with the following command:</t>
    </r>
    <r>
      <rPr>
        <sz val="11"/>
        <color rgb="FF000000"/>
        <rFont val="Calibri"/>
      </rPr>
      <t xml:space="preserve">
</t>
    </r>
    <r>
      <rPr>
        <sz val="11"/>
        <color rgb="FF000000"/>
        <rFont val="Calibri"/>
      </rPr>
      <t>$ sudo systemctl isolate multi-user.target</t>
    </r>
    <r>
      <rPr>
        <sz val="11"/>
        <color rgb="FF000000"/>
        <rFont val="Calibri"/>
      </rPr>
      <t xml:space="preserve">
</t>
    </r>
    <r>
      <rPr>
        <sz val="11"/>
        <color rgb="FF000000"/>
        <rFont val="Calibri"/>
      </rPr>
      <t>Warning: Removal of the graphical user interface will immediately render it useless. The following commands must not be run from a virtual terminal emulator in the graphical interface.</t>
    </r>
    <r>
      <rPr>
        <sz val="11"/>
        <color rgb="FF000000"/>
        <rFont val="Calibri"/>
      </rPr>
      <t xml:space="preserve">
</t>
    </r>
    <r>
      <rPr>
        <sz val="11"/>
        <color rgb="FF000000"/>
        <rFont val="Calibri"/>
      </rPr>
      <t>$ sudo dnf remove "xorg*"</t>
    </r>
    <r>
      <rPr>
        <sz val="11"/>
        <color rgb="FF000000"/>
        <rFont val="Calibri"/>
      </rPr>
      <t xml:space="preserve">
</t>
    </r>
    <r>
      <rPr>
        <sz val="11"/>
        <color rgb="FF000000"/>
        <rFont val="Calibri"/>
      </rPr>
      <t>$ sudo systemctl set-default multi-user.target</t>
    </r>
    <r>
      <rPr>
        <sz val="11"/>
        <color rgb="FF000000"/>
        <rFont val="Calibri"/>
      </rPr>
      <t xml:space="preserve">
</t>
    </r>
    <r>
      <rPr>
        <sz val="11"/>
        <color rgb="FF000000"/>
        <rFont val="Calibri"/>
      </rPr>
      <t>If there is an operational requirement for a graphical user interface it must be documented with the ISSO.</t>
    </r>
  </si>
  <si>
    <r>
      <rPr>
        <sz val="11"/>
        <color rgb="FF000000"/>
        <rFont val="Calibri"/>
      </rPr>
      <t>Unnecessary service packages must not be installed to decrease the attack surface of the system. Graphical display managers have a long history of security vulnerabilities and must not be used, unless approved and documented.</t>
    </r>
  </si>
  <si>
    <r>
      <rPr>
        <sz val="11"/>
        <color rgb="FF000000"/>
        <rFont val="Calibri"/>
      </rPr>
      <t>Verify that OL 9 does not have a graphical user interface installed with the following command:</t>
    </r>
    <r>
      <rPr>
        <sz val="11"/>
        <color rgb="FF000000"/>
        <rFont val="Calibri"/>
      </rPr>
      <t xml:space="preserve">
</t>
    </r>
    <r>
      <rPr>
        <sz val="11"/>
        <color rgb="FF000000"/>
        <rFont val="Calibri"/>
      </rPr>
      <t>$ dnf list --installed "xorg*common"</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"x11-server-common" package is installed, and the use of a graphical user interface has not been documented with the information system security officer (ISSO) as an operational requirement, this is a finding.</t>
    </r>
  </si>
  <si>
    <t>V-271466</t>
  </si>
  <si>
    <r>
      <rPr>
        <sz val="11"/>
        <rFont val="Calibri"/>
      </rPr>
      <t>OL 9 must not have the sendmail package installed.</t>
    </r>
  </si>
  <si>
    <r>
      <rPr>
        <sz val="11"/>
        <color rgb="FF000000"/>
        <rFont val="Calibri"/>
      </rPr>
      <t>Remove the sendmail package with the following command:</t>
    </r>
    <r>
      <rPr>
        <sz val="11"/>
        <color rgb="FF000000"/>
        <rFont val="Calibri"/>
      </rPr>
      <t xml:space="preserve">
</t>
    </r>
    <r>
      <rPr>
        <sz val="11"/>
        <color rgb="FF000000"/>
        <rFont val="Calibri"/>
      </rPr>
      <t>$ sudo dnf remove sendmail</t>
    </r>
  </si>
  <si>
    <r>
      <rPr>
        <sz val="11"/>
        <color rgb="FF000000"/>
        <rFont val="Calibri"/>
      </rPr>
      <t>The sendmail software was not developed with security in mind, and its design prevents it from being effectively contained by SELinux. Postfix must be used instead.</t>
    </r>
  </si>
  <si>
    <r>
      <rPr>
        <sz val="11"/>
        <color rgb="FF000000"/>
        <rFont val="Calibri"/>
      </rPr>
      <t>Verify that OL 9 does not have the sendmail package installed with the following command:</t>
    </r>
    <r>
      <rPr>
        <sz val="11"/>
        <color rgb="FF000000"/>
        <rFont val="Calibri"/>
      </rPr>
      <t xml:space="preserve">
</t>
    </r>
    <r>
      <rPr>
        <sz val="11"/>
        <color rgb="FF000000"/>
        <rFont val="Calibri"/>
      </rPr>
      <t>$ dnf list --installed sendmail</t>
    </r>
    <r>
      <rPr>
        <sz val="11"/>
        <color rgb="FF000000"/>
        <rFont val="Calibri"/>
      </rPr>
      <t xml:space="preserve">
</t>
    </r>
    <r>
      <rPr>
        <sz val="11"/>
        <color rgb="FF000000"/>
        <rFont val="Calibri"/>
      </rPr>
      <t>Error: No matching Packages to list</t>
    </r>
    <r>
      <rPr>
        <sz val="11"/>
        <color rgb="FF000000"/>
        <rFont val="Calibri"/>
      </rPr>
      <t xml:space="preserve">
</t>
    </r>
    <r>
      <rPr>
        <sz val="11"/>
        <color rgb="FF000000"/>
        <rFont val="Calibri"/>
      </rPr>
      <t>If the "sendmail" package is installed, this is a finding.</t>
    </r>
  </si>
  <si>
    <t>V-271467</t>
  </si>
  <si>
    <r>
      <rPr>
        <sz val="11"/>
        <rFont val="Calibri"/>
      </rPr>
      <t>OL 9 must have policycoreutils package installed.</t>
    </r>
  </si>
  <si>
    <r>
      <rPr>
        <sz val="11"/>
        <color rgb="FF000000"/>
        <rFont val="Calibri"/>
      </rPr>
      <t>Install the policycoreutils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policycoreutils</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</si>
  <si>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Policycoreutils contains the policy core utilities that are required for basic operation of an SELinux-enabled system. These utilities include load_policy to load SELinux policies, setfile to label filesystems, newrole to switch roles, and run_init to run /etc/init.d scripts in the proper context.</t>
    </r>
  </si>
  <si>
    <r>
      <rPr>
        <sz val="11"/>
        <color rgb="FF000000"/>
        <rFont val="Calibri"/>
      </rPr>
      <t>Verify that OL 9 has the policycoreutils package installed with the following command:</t>
    </r>
    <r>
      <rPr>
        <sz val="11"/>
        <color rgb="FF000000"/>
        <rFont val="Calibri"/>
      </rPr>
      <t xml:space="preserve">
</t>
    </r>
    <r>
      <rPr>
        <sz val="11"/>
        <color rgb="FF000000"/>
        <rFont val="Calibri"/>
      </rPr>
      <t>$ dnf list --installed policycoreutils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 xml:space="preserve">policycoreutils.x86_64                                       3.6-2.1.el9                                       @anaconda                                               </t>
    </r>
    <r>
      <rPr>
        <sz val="11"/>
        <color rgb="FF000000"/>
        <rFont val="Calibri"/>
      </rPr>
      <t xml:space="preserve">
</t>
    </r>
    <r>
      <rPr>
        <sz val="11"/>
        <color rgb="FF000000"/>
        <rFont val="Calibri"/>
      </rPr>
      <t>If the "policycoreutils" package is not installed, this is a finding.</t>
    </r>
  </si>
  <si>
    <t>V-271468</t>
  </si>
  <si>
    <r>
      <rPr>
        <sz val="11"/>
        <rFont val="Calibri"/>
      </rPr>
      <t>OL 9 policycoreutils-python-utils package must be installed.</t>
    </r>
  </si>
  <si>
    <r>
      <rPr>
        <sz val="11"/>
        <color rgb="FF000000"/>
        <rFont val="Calibri"/>
      </rPr>
      <t>Install the policycoreutils-python-utils service package (if the policycoreutils-python-utils service is not already installed) with the following command:</t>
    </r>
    <r>
      <rPr>
        <sz val="11"/>
        <color rgb="FF000000"/>
        <rFont val="Calibri"/>
      </rPr>
      <t xml:space="preserve">
</t>
    </r>
    <r>
      <rPr>
        <sz val="11"/>
        <color rgb="FF000000"/>
        <rFont val="Calibri"/>
      </rPr>
      <t>$ sudo dnf install -y policycoreutils-python-utils</t>
    </r>
  </si>
  <si>
    <r>
      <rPr>
        <sz val="11"/>
        <color rgb="FF000000"/>
        <rFont val="Calibri"/>
      </rPr>
      <t>The policycoreutils-python-utils package is required to operate and manage an SELinux environment and its policies. It provides utilities such as semanage, audit2allow, audit2why, chcat, and sandbox.</t>
    </r>
  </si>
  <si>
    <r>
      <rPr>
        <sz val="11"/>
        <color rgb="FF000000"/>
        <rFont val="Calibri"/>
      </rPr>
      <t>Verify that OL 9 policycoreutils-python-utils service package is installed with the following command:</t>
    </r>
    <r>
      <rPr>
        <sz val="11"/>
        <color rgb="FF000000"/>
        <rFont val="Calibri"/>
      </rPr>
      <t xml:space="preserve">
</t>
    </r>
    <r>
      <rPr>
        <sz val="11"/>
        <color rgb="FF000000"/>
        <rFont val="Calibri"/>
      </rPr>
      <t>$ dnf list --installed policycoreutils-python-utils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policycoreutils-python-utils.noarch                                3.6-2.1.el9                                @AppStream</t>
    </r>
    <r>
      <rPr>
        <sz val="11"/>
        <color rgb="FF000000"/>
        <rFont val="Calibri"/>
      </rPr>
      <t xml:space="preserve">
</t>
    </r>
    <r>
      <rPr>
        <sz val="11"/>
        <color rgb="FF000000"/>
        <rFont val="Calibri"/>
      </rPr>
      <t>If the "policycoreutils-python-utils" package is not installed, this is a finding.</t>
    </r>
  </si>
  <si>
    <t>V-271469</t>
  </si>
  <si>
    <r>
      <rPr>
        <sz val="11"/>
        <rFont val="Calibri"/>
      </rPr>
      <t>OL 9 must have the firewalld package installed.</t>
    </r>
  </si>
  <si>
    <r>
      <rPr>
        <sz val="11"/>
        <color rgb="FF000000"/>
        <rFont val="Calibri"/>
      </rPr>
      <t>Install the firewalld package with the following command:</t>
    </r>
    <r>
      <rPr>
        <sz val="11"/>
        <color rgb="FF000000"/>
        <rFont val="Calibri"/>
      </rPr>
      <t xml:space="preserve">
</t>
    </r>
    <r>
      <rPr>
        <sz val="11"/>
        <color rgb="FF000000"/>
        <rFont val="Calibri"/>
      </rPr>
      <t>$ sudo dnf install -y firewalld</t>
    </r>
  </si>
  <si>
    <r>
      <rPr>
        <sz val="11"/>
        <color rgb="FF000000"/>
        <rFont val="Calibri"/>
      </rPr>
      <t>Firewalld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OL 9 functionality (e.g., SSH)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r>
      <rPr>
        <sz val="11"/>
        <color rgb="FF000000"/>
        <rFont val="Calibri"/>
      </rPr>
      <t xml:space="preserve">
</t>
    </r>
    <r>
      <rPr>
        <sz val="11"/>
        <color rgb="FF000000"/>
        <rFont val="Calibri"/>
      </rPr>
      <t>Satisfies: SRG-OS-000096-GPOS-00050, SRG-OS-000297-GPOS-00115, SRG-OS-000298-GPOS-00116, SRG-OS-000480-GPOS-00232</t>
    </r>
  </si>
  <si>
    <r>
      <rPr>
        <sz val="11"/>
        <color rgb="FF000000"/>
        <rFont val="Calibri"/>
      </rPr>
      <t>Verify that OL 9 has the firewalld package installed with the following command:</t>
    </r>
    <r>
      <rPr>
        <sz val="11"/>
        <color rgb="FF000000"/>
        <rFont val="Calibri"/>
      </rPr>
      <t xml:space="preserve">
</t>
    </r>
    <r>
      <rPr>
        <sz val="11"/>
        <color rgb="FF000000"/>
        <rFont val="Calibri"/>
      </rPr>
      <t xml:space="preserve">$ dnf list --installed firewalld </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firewalld.noarch                                        1.3.4-1.0.1.el9                                        @anaconda</t>
    </r>
    <r>
      <rPr>
        <sz val="11"/>
        <color rgb="FF000000"/>
        <rFont val="Calibri"/>
      </rPr>
      <t xml:space="preserve">
</t>
    </r>
    <r>
      <rPr>
        <sz val="11"/>
        <color rgb="FF000000"/>
        <rFont val="Calibri"/>
      </rPr>
      <t>If the "firewall" package is not installed, this is a finding.</t>
    </r>
  </si>
  <si>
    <t>V-271470</t>
  </si>
  <si>
    <r>
      <rPr>
        <sz val="11"/>
        <rFont val="Calibri"/>
      </rPr>
      <t>OL 9 must be configured so that the firewalld service is active.</t>
    </r>
  </si>
  <si>
    <r>
      <rPr>
        <sz val="11"/>
        <color rgb="FF000000"/>
        <rFont val="Calibri"/>
      </rPr>
      <t>Enable the firewalld service with the following command:</t>
    </r>
    <r>
      <rPr>
        <sz val="11"/>
        <color rgb="FF000000"/>
        <rFont val="Calibri"/>
      </rPr>
      <t xml:space="preserve">
</t>
    </r>
    <r>
      <rPr>
        <sz val="11"/>
        <color rgb="FF000000"/>
        <rFont val="Calibri"/>
      </rPr>
      <t>$ sudo systemctl enable --now firewalld</t>
    </r>
    <r>
      <rPr>
        <sz val="11"/>
        <color rgb="FF000000"/>
        <rFont val="Calibri"/>
      </rPr>
      <t xml:space="preserve">
</t>
    </r>
    <r>
      <rPr>
        <sz val="11"/>
        <color rgb="FF000000"/>
        <rFont val="Calibri"/>
      </rPr>
      <t>Note: If firewalld is masked, run following command:</t>
    </r>
    <r>
      <rPr>
        <sz val="11"/>
        <color rgb="FF000000"/>
        <rFont val="Calibri"/>
      </rPr>
      <t xml:space="preserve">
</t>
    </r>
    <r>
      <rPr>
        <sz val="11"/>
        <color rgb="FF000000"/>
        <rFont val="Calibri"/>
      </rPr>
      <t>sudo systemctl unmask firewalld</t>
    </r>
  </si>
  <si>
    <r>
      <rPr>
        <sz val="11"/>
        <color rgb="FF000000"/>
        <rFont val="Calibri"/>
      </rPr>
      <t>Firewalld provides an easy and effective way to block/limit remote access to the system via ports, services, and protocols.</t>
    </r>
    <r>
      <rPr>
        <sz val="11"/>
        <color rgb="FF000000"/>
        <rFont val="Calibri"/>
      </rPr>
      <t xml:space="preserve">
</t>
    </r>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OL 9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r>
      <rPr>
        <sz val="11"/>
        <color rgb="FF000000"/>
        <rFont val="Calibri"/>
      </rPr>
      <t xml:space="preserve">
</t>
    </r>
    <r>
      <rPr>
        <sz val="11"/>
        <color rgb="FF000000"/>
        <rFont val="Calibri"/>
      </rPr>
      <t>Satisfies: SRG-OS-000096-GPOS-00050, SRG-OS-000297-GPOS-00115</t>
    </r>
  </si>
  <si>
    <r>
      <rPr>
        <sz val="11"/>
        <color rgb="FF000000"/>
        <rFont val="Calibri"/>
      </rPr>
      <t>Verify that OL 9 firewalld is active with the following command:</t>
    </r>
    <r>
      <rPr>
        <sz val="11"/>
        <color rgb="FF000000"/>
        <rFont val="Calibri"/>
      </rPr>
      <t xml:space="preserve">
</t>
    </r>
    <r>
      <rPr>
        <sz val="11"/>
        <color rgb="FF000000"/>
        <rFont val="Calibri"/>
      </rPr>
      <t xml:space="preserve">$ systemctl is-active firewalld </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firewalld service is not active, this is a finding.</t>
    </r>
  </si>
  <si>
    <t>V-271471</t>
  </si>
  <si>
    <r>
      <rPr>
        <sz val="11"/>
        <rFont val="Calibri"/>
      </rPr>
      <t>OL 9 must be configured to prohibit or restrict the use of functions, ports, protocols, and/or services, as defined in the Ports, Protocols, and Services Management (PPSM) Category Assignments List (CAL) and vulnerability assessments.</t>
    </r>
  </si>
  <si>
    <r>
      <rPr>
        <sz val="11"/>
        <color rgb="FF000000"/>
        <rFont val="Calibri"/>
      </rPr>
      <t>Update the firewall settings and/or running services to comply with the PPSM CLSA for the site or program and the PPSM CAL.</t>
    </r>
    <r>
      <rPr>
        <sz val="11"/>
        <color rgb="FF000000"/>
        <rFont val="Calibri"/>
      </rPr>
      <t xml:space="preserve">
</t>
    </r>
    <r>
      <rPr>
        <sz val="11"/>
        <color rgb="FF000000"/>
        <rFont val="Calibri"/>
      </rPr>
      <t>Then run the following command to load the newly created rule(s):</t>
    </r>
    <r>
      <rPr>
        <sz val="11"/>
        <color rgb="FF000000"/>
        <rFont val="Calibri"/>
      </rPr>
      <t xml:space="preserve">
</t>
    </r>
    <r>
      <rPr>
        <sz val="11"/>
        <color rgb="FF000000"/>
        <rFont val="Calibri"/>
      </rPr>
      <t>$ sudo firewall-cmd --reload</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</si>
  <si>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ports, protocols, and services on information systems.</t>
    </r>
  </si>
  <si>
    <r>
      <rPr>
        <sz val="11"/>
        <color rgb="FF000000"/>
        <rFont val="Calibri"/>
      </rPr>
      <t xml:space="preserve">Verify OL 9 is configured to prohibit or restrict the use of functions, ports, protocols, and/or services that are unnecessary or prohibited. </t>
    </r>
    <r>
      <rPr>
        <sz val="11"/>
        <color rgb="FF000000"/>
        <rFont val="Calibri"/>
      </rPr>
      <t xml:space="preserve">
</t>
    </r>
    <r>
      <rPr>
        <sz val="11"/>
        <color rgb="FF000000"/>
        <rFont val="Calibri"/>
      </rPr>
      <t>Inspect the firewall configuration and running services to verify which services are currently active with the following command:</t>
    </r>
    <r>
      <rPr>
        <sz val="11"/>
        <color rgb="FF000000"/>
        <rFont val="Calibri"/>
      </rPr>
      <t xml:space="preserve">
</t>
    </r>
    <r>
      <rPr>
        <sz val="11"/>
        <color rgb="FF000000"/>
        <rFont val="Calibri"/>
      </rPr>
      <t>$ sudo firewall-cmd --list-all-zones</t>
    </r>
    <r>
      <rPr>
        <sz val="11"/>
        <color rgb="FF000000"/>
        <rFont val="Calibri"/>
      </rPr>
      <t xml:space="preserve">
</t>
    </r>
    <r>
      <rPr>
        <sz val="11"/>
        <color rgb="FF000000"/>
        <rFont val="Calibri"/>
      </rPr>
      <t>custom (active)</t>
    </r>
    <r>
      <rPr>
        <sz val="11"/>
        <color rgb="FF000000"/>
        <rFont val="Calibri"/>
      </rPr>
      <t xml:space="preserve">
</t>
    </r>
    <r>
      <rPr>
        <sz val="11"/>
        <color rgb="FF000000"/>
        <rFont val="Calibri"/>
      </rPr>
      <t>target: DROP</t>
    </r>
    <r>
      <rPr>
        <sz val="11"/>
        <color rgb="FF000000"/>
        <rFont val="Calibri"/>
      </rPr>
      <t xml:space="preserve">
</t>
    </r>
    <r>
      <rPr>
        <sz val="11"/>
        <color rgb="FF000000"/>
        <rFont val="Calibri"/>
      </rPr>
      <t>icmp-block-inversion: no</t>
    </r>
    <r>
      <rPr>
        <sz val="11"/>
        <color rgb="FF000000"/>
        <rFont val="Calibri"/>
      </rPr>
      <t xml:space="preserve">
</t>
    </r>
    <r>
      <rPr>
        <sz val="11"/>
        <color rgb="FF000000"/>
        <rFont val="Calibri"/>
      </rPr>
      <t>interfaces: ens33</t>
    </r>
    <r>
      <rPr>
        <sz val="11"/>
        <color rgb="FF000000"/>
        <rFont val="Calibri"/>
      </rPr>
      <t xml:space="preserve">
</t>
    </r>
    <r>
      <rPr>
        <sz val="11"/>
        <color rgb="FF000000"/>
        <rFont val="Calibri"/>
      </rPr>
      <t xml:space="preserve">sources: </t>
    </r>
    <r>
      <rPr>
        <sz val="11"/>
        <color rgb="FF000000"/>
        <rFont val="Calibri"/>
      </rPr>
      <t xml:space="preserve">
</t>
    </r>
    <r>
      <rPr>
        <sz val="11"/>
        <color rgb="FF000000"/>
        <rFont val="Calibri"/>
      </rPr>
      <t>services: dhcpv6-client dns http https ldaps rpc-bind ssh</t>
    </r>
    <r>
      <rPr>
        <sz val="11"/>
        <color rgb="FF000000"/>
        <rFont val="Calibri"/>
      </rPr>
      <t xml:space="preserve">
</t>
    </r>
    <r>
      <rPr>
        <sz val="11"/>
        <color rgb="FF000000"/>
        <rFont val="Calibri"/>
      </rPr>
      <t xml:space="preserve">ports: </t>
    </r>
    <r>
      <rPr>
        <sz val="11"/>
        <color rgb="FF000000"/>
        <rFont val="Calibri"/>
      </rPr>
      <t xml:space="preserve">
</t>
    </r>
    <r>
      <rPr>
        <sz val="11"/>
        <color rgb="FF000000"/>
        <rFont val="Calibri"/>
      </rPr>
      <t>masquerade: no</t>
    </r>
    <r>
      <rPr>
        <sz val="11"/>
        <color rgb="FF000000"/>
        <rFont val="Calibri"/>
      </rPr>
      <t xml:space="preserve">
</t>
    </r>
    <r>
      <rPr>
        <sz val="11"/>
        <color rgb="FF000000"/>
        <rFont val="Calibri"/>
      </rPr>
      <t xml:space="preserve">forward-ports: </t>
    </r>
    <r>
      <rPr>
        <sz val="11"/>
        <color rgb="FF000000"/>
        <rFont val="Calibri"/>
      </rPr>
      <t xml:space="preserve">
</t>
    </r>
    <r>
      <rPr>
        <sz val="11"/>
        <color rgb="FF000000"/>
        <rFont val="Calibri"/>
      </rPr>
      <t xml:space="preserve">icmp-blocks: </t>
    </r>
    <r>
      <rPr>
        <sz val="11"/>
        <color rgb="FF000000"/>
        <rFont val="Calibri"/>
      </rPr>
      <t xml:space="preserve">
</t>
    </r>
    <r>
      <rPr>
        <sz val="11"/>
        <color rgb="FF000000"/>
        <rFont val="Calibri"/>
      </rPr>
      <t xml:space="preserve">rich rules: </t>
    </r>
    <r>
      <rPr>
        <sz val="11"/>
        <color rgb="FF000000"/>
        <rFont val="Calibri"/>
      </rPr>
      <t xml:space="preserve">
</t>
    </r>
    <r>
      <rPr>
        <sz val="11"/>
        <color rgb="FF000000"/>
        <rFont val="Calibri"/>
      </rPr>
      <t xml:space="preserve">Ask the system administrator for the site or program PPSM Component Local Service Assessment (CLSA). Verify the services allowed by the firewall match the PPSM CLSA. </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CAL, this is a finding.</t>
    </r>
  </si>
  <si>
    <t>V-271472</t>
  </si>
  <si>
    <r>
      <rPr>
        <sz val="11"/>
        <rFont val="Calibri"/>
      </rPr>
      <t>OL 9 must control remote access methods.</t>
    </r>
  </si>
  <si>
    <r>
      <rPr>
        <sz val="11"/>
        <color rgb="FF000000"/>
        <rFont val="Calibri"/>
      </rPr>
      <t>Configure OL 9 to allow approved settings and/or running services to comply with the PPSM CLSA for the site or program and the PPSM CAL.</t>
    </r>
    <r>
      <rPr>
        <sz val="11"/>
        <color rgb="FF000000"/>
        <rFont val="Calibri"/>
      </rPr>
      <t xml:space="preserve">
</t>
    </r>
    <r>
      <rPr>
        <sz val="11"/>
        <color rgb="FF000000"/>
        <rFont val="Calibri"/>
      </rPr>
      <t>To open a port for a service, configure firewalld using the following command:</t>
    </r>
    <r>
      <rPr>
        <sz val="11"/>
        <color rgb="FF000000"/>
        <rFont val="Calibri"/>
      </rPr>
      <t xml:space="preserve">
</t>
    </r>
    <r>
      <rPr>
        <sz val="11"/>
        <color rgb="FF000000"/>
        <rFont val="Calibri"/>
      </rPr>
      <t>$ sudo firewall-cmd --permanent --add-port=port_number/tcp</t>
    </r>
    <r>
      <rPr>
        <sz val="11"/>
        <color rgb="FF000000"/>
        <rFont val="Calibri"/>
      </rPr>
      <t xml:space="preserve">
</t>
    </r>
    <r>
      <rPr>
        <sz val="11"/>
        <color rgb="FF000000"/>
        <rFont val="Calibri"/>
      </rPr>
      <t>or</t>
    </r>
    <r>
      <rPr>
        <sz val="11"/>
        <color rgb="FF000000"/>
        <rFont val="Calibri"/>
      </rPr>
      <t xml:space="preserve">
</t>
    </r>
    <r>
      <rPr>
        <sz val="11"/>
        <color rgb="FF000000"/>
        <rFont val="Calibri"/>
      </rPr>
      <t>$ sudo firewall-cmd --permanent --add-service=service_name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</si>
  <si>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t>
    </r>
    <r>
      <rPr>
        <sz val="11"/>
        <color rgb="FF000000"/>
        <rFont val="Calibri"/>
      </rPr>
      <t xml:space="preserve">
</t>
    </r>
    <r>
      <rPr>
        <sz val="11"/>
        <color rgb="FF000000"/>
        <rFont val="Calibri"/>
      </rPr>
      <t>Satisfies: SRG-OS-000096-GPOS-00050, SRG-OS-000297-GPOS-00115</t>
    </r>
  </si>
  <si>
    <r>
      <rPr>
        <sz val="11"/>
        <color rgb="FF000000"/>
        <rFont val="Calibri"/>
      </rPr>
      <t>Verify that OL 9 controls remote access methods.</t>
    </r>
    <r>
      <rPr>
        <sz val="11"/>
        <color rgb="FF000000"/>
        <rFont val="Calibri"/>
      </rPr>
      <t xml:space="preserve">
</t>
    </r>
    <r>
      <rPr>
        <sz val="11"/>
        <color rgb="FF000000"/>
        <rFont val="Calibri"/>
      </rPr>
      <t>Inspect the list of enabled firewall ports and verify they are configured correctly by running the following command:</t>
    </r>
    <r>
      <rPr>
        <sz val="11"/>
        <color rgb="FF000000"/>
        <rFont val="Calibri"/>
      </rPr>
      <t xml:space="preserve">
</t>
    </r>
    <r>
      <rPr>
        <sz val="11"/>
        <color rgb="FF000000"/>
        <rFont val="Calibri"/>
      </rPr>
      <t xml:space="preserve">$ sudo firewall-cmd --list-all </t>
    </r>
    <r>
      <rPr>
        <sz val="11"/>
        <color rgb="FF000000"/>
        <rFont val="Calibri"/>
      </rPr>
      <t xml:space="preserve">
</t>
    </r>
    <r>
      <rPr>
        <sz val="11"/>
        <color rgb="FF000000"/>
        <rFont val="Calibri"/>
      </rPr>
      <t xml:space="preserve">Ask the system administrator for the site or program Ports, Protocols, and Services Management Component Local Service Assessment (PPSM CLSA). Verify the services allowed by the firewall match the PPSM CLSA. </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Category Assurance List (CAL), or there are no firewall rules configured, this is a finding.</t>
    </r>
  </si>
  <si>
    <t>V-271473</t>
  </si>
  <si>
    <r>
      <rPr>
        <sz val="11"/>
        <rFont val="Calibri"/>
      </rPr>
      <t>OL 9 must be configured so that the firewall employs a deny-all, allow-by-exception policy for allowing connections to other systems.</t>
    </r>
  </si>
  <si>
    <r>
      <rPr>
        <sz val="11"/>
        <color rgb="FF000000"/>
        <rFont val="Calibri"/>
      </rPr>
      <t>Configure the firewalld daemon to employ a deny-all, allow-by-exception with the following commands:</t>
    </r>
    <r>
      <rPr>
        <sz val="11"/>
        <color rgb="FF000000"/>
        <rFont val="Calibri"/>
      </rPr>
      <t xml:space="preserve">
</t>
    </r>
    <r>
      <rPr>
        <sz val="11"/>
        <color rgb="FF000000"/>
        <rFont val="Calibri"/>
      </rPr>
      <t>Start by adding the exceptions that are required for mission functionality to the "drop" zone. If SSH access on port 22 is needed, for example, run the following: "sudo firewall-cmd --permanent --add-service=ssh --zone=drop"</t>
    </r>
    <r>
      <rPr>
        <sz val="11"/>
        <color rgb="FF000000"/>
        <rFont val="Calibri"/>
      </rPr>
      <t xml:space="preserve">
</t>
    </r>
    <r>
      <rPr>
        <sz val="11"/>
        <color rgb="FF000000"/>
        <rFont val="Calibri"/>
      </rPr>
      <t>Reload the firewall rules to update the runtime configuration from the "--permanent" changes made above:</t>
    </r>
    <r>
      <rPr>
        <sz val="11"/>
        <color rgb="FF000000"/>
        <rFont val="Calibri"/>
      </rPr>
      <t xml:space="preserve">
</t>
    </r>
    <r>
      <rPr>
        <sz val="11"/>
        <color rgb="FF000000"/>
        <rFont val="Calibri"/>
      </rPr>
      <t>$ sudo firewall-cmd --reload</t>
    </r>
    <r>
      <rPr>
        <sz val="11"/>
        <color rgb="FF000000"/>
        <rFont val="Calibri"/>
      </rPr>
      <t xml:space="preserve">
</t>
    </r>
    <r>
      <rPr>
        <sz val="11"/>
        <color rgb="FF000000"/>
        <rFont val="Calibri"/>
      </rPr>
      <t>Set the default zone to the drop zone:</t>
    </r>
    <r>
      <rPr>
        <sz val="11"/>
        <color rgb="FF000000"/>
        <rFont val="Calibri"/>
      </rPr>
      <t xml:space="preserve">
</t>
    </r>
    <r>
      <rPr>
        <sz val="11"/>
        <color rgb="FF000000"/>
        <rFont val="Calibri"/>
      </rPr>
      <t>$ sudo firewall-cmd --set-default-zone=drop</t>
    </r>
    <r>
      <rPr>
        <sz val="11"/>
        <color rgb="FF000000"/>
        <rFont val="Calibri"/>
      </rPr>
      <t xml:space="preserve">
</t>
    </r>
    <r>
      <rPr>
        <sz val="11"/>
        <color rgb="FF000000"/>
        <rFont val="Calibri"/>
      </rPr>
      <t>Note: This is a runtime and permanent change.</t>
    </r>
    <r>
      <rPr>
        <sz val="11"/>
        <color rgb="FF000000"/>
        <rFont val="Calibri"/>
      </rPr>
      <t xml:space="preserve">
</t>
    </r>
    <r>
      <rPr>
        <sz val="11"/>
        <color rgb="FF000000"/>
        <rFont val="Calibri"/>
      </rPr>
      <t>Add any interfaces to the newly modified "drop" zone:</t>
    </r>
    <r>
      <rPr>
        <sz val="11"/>
        <color rgb="FF000000"/>
        <rFont val="Calibri"/>
      </rPr>
      <t xml:space="preserve">
</t>
    </r>
    <r>
      <rPr>
        <sz val="11"/>
        <color rgb="FF000000"/>
        <rFont val="Calibri"/>
      </rPr>
      <t>$ sudo firewall-cmd --permanent --zone=drop --change-interface=ens33</t>
    </r>
    <r>
      <rPr>
        <sz val="11"/>
        <color rgb="FF000000"/>
        <rFont val="Calibri"/>
      </rPr>
      <t xml:space="preserve">
</t>
    </r>
    <r>
      <rPr>
        <sz val="11"/>
        <color rgb="FF000000"/>
        <rFont val="Calibri"/>
      </rPr>
      <t>Reload the firewall rules for changes to take effect:</t>
    </r>
    <r>
      <rPr>
        <sz val="11"/>
        <color rgb="FF000000"/>
        <rFont val="Calibri"/>
      </rPr>
      <t xml:space="preserve">
</t>
    </r>
    <r>
      <rPr>
        <sz val="11"/>
        <color rgb="FF000000"/>
        <rFont val="Calibri"/>
      </rPr>
      <t>$ sudo firewall-cmd --reload</t>
    </r>
  </si>
  <si>
    <r>
      <rPr>
        <sz val="11"/>
        <color rgb="FF000000"/>
        <rFont val="Calibri"/>
      </rPr>
      <t>Failure to restrict network connectivity only to authorized systems permits inbound connections from malicious systems. It also permits outbound connections that may facilitate exfiltration of DOD data.</t>
    </r>
    <r>
      <rPr>
        <sz val="11"/>
        <color rgb="FF000000"/>
        <rFont val="Calibri"/>
      </rPr>
      <t xml:space="preserve">
</t>
    </r>
    <r>
      <rPr>
        <sz val="11"/>
        <color rgb="FF000000"/>
        <rFont val="Calibri"/>
      </rPr>
      <t>OL 9 incorporates the "firewalld" daemon, which allows for many different configurations. One of these configurations is zones. Zones can be used to a deny-all, allow-by-exception approach. The default "drop" zone will drop all incoming network packets unless it is explicitly allowed by the configuration file or is related to an outgoing network connection.</t>
    </r>
  </si>
  <si>
    <r>
      <rPr>
        <sz val="11"/>
        <color rgb="FF000000"/>
        <rFont val="Calibri"/>
      </rPr>
      <t>Verify that OL 9 is configured to employ a deny-all, allow-by-exception policy for allowing connections to other systems with the following commands:</t>
    </r>
    <r>
      <rPr>
        <sz val="11"/>
        <color rgb="FF000000"/>
        <rFont val="Calibri"/>
      </rPr>
      <t xml:space="preserve">
</t>
    </r>
    <r>
      <rPr>
        <sz val="11"/>
        <color rgb="FF000000"/>
        <rFont val="Calibri"/>
      </rPr>
      <t>$ sudo  firewall-cmd --state</t>
    </r>
    <r>
      <rPr>
        <sz val="11"/>
        <color rgb="FF000000"/>
        <rFont val="Calibri"/>
      </rPr>
      <t xml:space="preserve">
</t>
    </r>
    <r>
      <rPr>
        <sz val="11"/>
        <color rgb="FF000000"/>
        <rFont val="Calibri"/>
      </rPr>
      <t>running</t>
    </r>
    <r>
      <rPr>
        <sz val="11"/>
        <color rgb="FF000000"/>
        <rFont val="Calibri"/>
      </rPr>
      <t xml:space="preserve">
</t>
    </r>
    <r>
      <rPr>
        <sz val="11"/>
        <color rgb="FF000000"/>
        <rFont val="Calibri"/>
      </rPr>
      <t>$ sudo firewall-cmd --get-active-zones</t>
    </r>
    <r>
      <rPr>
        <sz val="11"/>
        <color rgb="FF000000"/>
        <rFont val="Calibri"/>
      </rPr>
      <t xml:space="preserve">
</t>
    </r>
    <r>
      <rPr>
        <sz val="11"/>
        <color rgb="FF000000"/>
        <rFont val="Calibri"/>
      </rPr>
      <t>public</t>
    </r>
    <r>
      <rPr>
        <sz val="11"/>
        <color rgb="FF000000"/>
        <rFont val="Calibri"/>
      </rPr>
      <t xml:space="preserve">
</t>
    </r>
    <r>
      <rPr>
        <sz val="11"/>
        <color rgb="FF000000"/>
        <rFont val="Calibri"/>
      </rPr>
      <t xml:space="preserve">   interfaces: ens33</t>
    </r>
    <r>
      <rPr>
        <sz val="11"/>
        <color rgb="FF000000"/>
        <rFont val="Calibri"/>
      </rPr>
      <t xml:space="preserve">
</t>
    </r>
    <r>
      <rPr>
        <sz val="11"/>
        <color rgb="FF000000"/>
        <rFont val="Calibri"/>
      </rPr>
      <t>$ sudo firewall-cmd --info-zone=public | grep target</t>
    </r>
    <r>
      <rPr>
        <sz val="11"/>
        <color rgb="FF000000"/>
        <rFont val="Calibri"/>
      </rPr>
      <t xml:space="preserve">
</t>
    </r>
    <r>
      <rPr>
        <sz val="11"/>
        <color rgb="FF000000"/>
        <rFont val="Calibri"/>
      </rPr>
      <t xml:space="preserve">   target: DROP</t>
    </r>
    <r>
      <rPr>
        <sz val="11"/>
        <color rgb="FF000000"/>
        <rFont val="Calibri"/>
      </rPr>
      <t xml:space="preserve">
</t>
    </r>
    <r>
      <rPr>
        <sz val="11"/>
        <color rgb="FF000000"/>
        <rFont val="Calibri"/>
      </rPr>
      <t>$ sudo firewall-cmd --permanent --info-zone=public | grep target</t>
    </r>
    <r>
      <rPr>
        <sz val="11"/>
        <color rgb="FF000000"/>
        <rFont val="Calibri"/>
      </rPr>
      <t xml:space="preserve">
</t>
    </r>
    <r>
      <rPr>
        <sz val="11"/>
        <color rgb="FF000000"/>
        <rFont val="Calibri"/>
      </rPr>
      <t xml:space="preserve">   target: DROP</t>
    </r>
    <r>
      <rPr>
        <sz val="11"/>
        <color rgb="FF000000"/>
        <rFont val="Calibri"/>
      </rPr>
      <t xml:space="preserve">
</t>
    </r>
    <r>
      <rPr>
        <sz val="11"/>
        <color rgb="FF000000"/>
        <rFont val="Calibri"/>
      </rPr>
      <t>If no zones are active on the OL 9 interfaces or if runtime and permanent targets are set to a different option other than "DROP", this is a finding.</t>
    </r>
  </si>
  <si>
    <t>V-271474</t>
  </si>
  <si>
    <r>
      <rPr>
        <sz val="11"/>
        <rFont val="Calibri"/>
      </rPr>
      <t>OL 9 must have the sudo package installed.</t>
    </r>
  </si>
  <si>
    <r>
      <rPr>
        <sz val="11"/>
        <color rgb="FF000000"/>
        <rFont val="Calibri"/>
      </rPr>
      <t>The sudo package can be installed with the following command:</t>
    </r>
    <r>
      <rPr>
        <sz val="11"/>
        <color rgb="FF000000"/>
        <rFont val="Calibri"/>
      </rPr>
      <t xml:space="preserve">
</t>
    </r>
    <r>
      <rPr>
        <sz val="11"/>
        <color rgb="FF000000"/>
        <rFont val="Calibri"/>
      </rPr>
      <t># dnf install -y sudo</t>
    </r>
  </si>
  <si>
    <r>
      <rPr>
        <sz val="11"/>
        <color rgb="FF000000"/>
        <rFont val="Calibri"/>
      </rPr>
      <t>sudo is a program designed to allow a system administrator to give limited root privileges to users and log root activity. The basic philosophy is to give as few privileges as possible but still allow system users to complete their work.</t>
    </r>
  </si>
  <si>
    <r>
      <rPr>
        <sz val="11"/>
        <color rgb="FF000000"/>
        <rFont val="Calibri"/>
      </rPr>
      <t>Verify that OL 9 has the sudo package installed with the following command:</t>
    </r>
    <r>
      <rPr>
        <sz val="11"/>
        <color rgb="FF000000"/>
        <rFont val="Calibri"/>
      </rPr>
      <t xml:space="preserve">
</t>
    </r>
    <r>
      <rPr>
        <sz val="11"/>
        <color rgb="FF000000"/>
        <rFont val="Calibri"/>
      </rPr>
      <t>$ dnf list --installed sudo</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sudo.x86_64                                          1.9.5p2-10.el9_3                                          @anaconda</t>
    </r>
    <r>
      <rPr>
        <sz val="11"/>
        <color rgb="FF000000"/>
        <rFont val="Calibri"/>
      </rPr>
      <t xml:space="preserve">
</t>
    </r>
    <r>
      <rPr>
        <sz val="11"/>
        <color rgb="FF000000"/>
        <rFont val="Calibri"/>
      </rPr>
      <t>If the sudo package is not installed, this is a finding.</t>
    </r>
  </si>
  <si>
    <t>V-271475</t>
  </si>
  <si>
    <r>
      <rPr>
        <sz val="11"/>
        <rFont val="Calibri"/>
      </rPr>
      <t>OL 9 must use the invoking user</t>
    </r>
    <r>
      <rPr>
        <sz val="11"/>
        <color rgb="FF000000"/>
        <rFont val="Calibri"/>
      </rPr>
      <t>'</t>
    </r>
    <r>
      <rPr>
        <sz val="11"/>
        <color rgb="FF000000"/>
        <rFont val="Calibri"/>
      </rPr>
      <t>s password for privilege escalation when using sudo.</t>
    </r>
  </si>
  <si>
    <r>
      <rPr>
        <sz val="11"/>
        <color rgb="FF000000"/>
        <rFont val="Calibri"/>
      </rPr>
      <t xml:space="preserve">Configure OL 9 to use the invoking user's password for privilege escalation when using sudo. </t>
    </r>
    <r>
      <rPr>
        <sz val="11"/>
        <color rgb="FF000000"/>
        <rFont val="Calibri"/>
      </rPr>
      <t xml:space="preserve">
</t>
    </r>
    <r>
      <rPr>
        <sz val="11"/>
        <color rgb="FF000000"/>
        <rFont val="Calibri"/>
      </rPr>
      <t>Define the following in the Defaults section of the /etc/sudoers file or a single configuration file in the /etc/sudoers.d/ directory:</t>
    </r>
    <r>
      <rPr>
        <sz val="11"/>
        <color rgb="FF000000"/>
        <rFont val="Calibri"/>
      </rPr>
      <t xml:space="preserve">
</t>
    </r>
    <r>
      <rPr>
        <sz val="11"/>
        <color rgb="FF000000"/>
        <rFont val="Calibri"/>
      </rPr>
      <t>Defaults !targetpw</t>
    </r>
    <r>
      <rPr>
        <sz val="11"/>
        <color rgb="FF000000"/>
        <rFont val="Calibri"/>
      </rPr>
      <t xml:space="preserve">
</t>
    </r>
    <r>
      <rPr>
        <sz val="11"/>
        <color rgb="FF000000"/>
        <rFont val="Calibri"/>
      </rPr>
      <t>Defaults !rootpw</t>
    </r>
    <r>
      <rPr>
        <sz val="11"/>
        <color rgb="FF000000"/>
        <rFont val="Calibri"/>
      </rPr>
      <t xml:space="preserve">
</t>
    </r>
    <r>
      <rPr>
        <sz val="11"/>
        <color rgb="FF000000"/>
        <rFont val="Calibri"/>
      </rPr>
      <t>Defaults !runaspw</t>
    </r>
  </si>
  <si>
    <r>
      <rPr>
        <sz val="11"/>
        <color rgb="FF000000"/>
        <rFont val="Calibri"/>
      </rPr>
      <t>If the rootpw, targetpw, or runaspw flags are defined and not disabled, by default the operating system will prompt the invoking user for the "root" user password.</t>
    </r>
  </si>
  <si>
    <r>
      <rPr>
        <sz val="11"/>
        <color rgb="FF000000"/>
        <rFont val="Calibri"/>
      </rPr>
      <t>Verify that OL 9 is configured to enforce the sudoers security policy to use the invoking user's password for privilege escalation with the following command:</t>
    </r>
    <r>
      <rPr>
        <sz val="11"/>
        <color rgb="FF000000"/>
        <rFont val="Calibri"/>
      </rPr>
      <t xml:space="preserve">
</t>
    </r>
    <r>
      <rPr>
        <sz val="11"/>
        <color rgb="FF000000"/>
        <rFont val="Calibri"/>
      </rPr>
      <t>$ sudo egrep -i '(!rootpw|!targetpw|!runaspw)' /etc/sudoers /etc/sudoers.d/* | grep -v '#'</t>
    </r>
    <r>
      <rPr>
        <sz val="11"/>
        <color rgb="FF000000"/>
        <rFont val="Calibri"/>
      </rPr>
      <t xml:space="preserve">
</t>
    </r>
    <r>
      <rPr>
        <sz val="11"/>
        <color rgb="FF000000"/>
        <rFont val="Calibri"/>
      </rPr>
      <t>/etc/sudoers:Defaults !targetpw</t>
    </r>
    <r>
      <rPr>
        <sz val="11"/>
        <color rgb="FF000000"/>
        <rFont val="Calibri"/>
      </rPr>
      <t xml:space="preserve">
</t>
    </r>
    <r>
      <rPr>
        <sz val="11"/>
        <color rgb="FF000000"/>
        <rFont val="Calibri"/>
      </rPr>
      <t>/etc/sudoers:Defaults !rootpw</t>
    </r>
    <r>
      <rPr>
        <sz val="11"/>
        <color rgb="FF000000"/>
        <rFont val="Calibri"/>
      </rPr>
      <t xml:space="preserve">
</t>
    </r>
    <r>
      <rPr>
        <sz val="11"/>
        <color rgb="FF000000"/>
        <rFont val="Calibri"/>
      </rPr>
      <t>/etc/sudoers:Defaults !runaspw</t>
    </r>
    <r>
      <rPr>
        <sz val="11"/>
        <color rgb="FF000000"/>
        <rFont val="Calibri"/>
      </rPr>
      <t xml:space="preserve">
</t>
    </r>
    <r>
      <rPr>
        <sz val="11"/>
        <color rgb="FF000000"/>
        <rFont val="Calibri"/>
      </rPr>
      <t>If no results are returned, this is a finding.</t>
    </r>
    <r>
      <rPr>
        <sz val="11"/>
        <color rgb="FF000000"/>
        <rFont val="Calibri"/>
      </rPr>
      <t xml:space="preserve">
</t>
    </r>
    <r>
      <rPr>
        <sz val="11"/>
        <color rgb="FF000000"/>
        <rFont val="Calibri"/>
      </rPr>
      <t>If results are returned from more than one file location, this is a finding.</t>
    </r>
    <r>
      <rPr>
        <sz val="11"/>
        <color rgb="FF000000"/>
        <rFont val="Calibri"/>
      </rPr>
      <t xml:space="preserve">
</t>
    </r>
    <r>
      <rPr>
        <sz val="11"/>
        <color rgb="FF000000"/>
        <rFont val="Calibri"/>
      </rPr>
      <t>If "Defaults !targetpw" is not defined, this is a finding.</t>
    </r>
    <r>
      <rPr>
        <sz val="11"/>
        <color rgb="FF000000"/>
        <rFont val="Calibri"/>
      </rPr>
      <t xml:space="preserve">
</t>
    </r>
    <r>
      <rPr>
        <sz val="11"/>
        <color rgb="FF000000"/>
        <rFont val="Calibri"/>
      </rPr>
      <t>If "Defaults !rootpw" is not defined, this is a finding.</t>
    </r>
    <r>
      <rPr>
        <sz val="11"/>
        <color rgb="FF000000"/>
        <rFont val="Calibri"/>
      </rPr>
      <t xml:space="preserve">
</t>
    </r>
    <r>
      <rPr>
        <sz val="11"/>
        <color rgb="FF000000"/>
        <rFont val="Calibri"/>
      </rPr>
      <t>If "Defaults !runaspw" is not defined, this is a finding.</t>
    </r>
  </si>
  <si>
    <t>V-271476</t>
  </si>
  <si>
    <r>
      <rPr>
        <sz val="11"/>
        <rFont val="Calibri"/>
      </rPr>
      <t>OL 9 must restrict privilege elevation to authorized personnel.</t>
    </r>
  </si>
  <si>
    <r>
      <rPr>
        <sz val="11"/>
        <color rgb="FF000000"/>
        <rFont val="Calibri"/>
      </rPr>
      <t>Remove the following entries from the /etc/sudoers file or configuration file under /etc/sudoers.d/:</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</si>
  <si>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If the sudoers file is not configured correctly, any user defined on the system can initiate privileged actions on the target system.</t>
    </r>
  </si>
  <si>
    <r>
      <rPr>
        <sz val="11"/>
        <color rgb="FF000000"/>
        <rFont val="Calibri"/>
      </rPr>
      <t>Verify that OL 9 restricts privilege elevation to authorized personnel with the following command:</t>
    </r>
    <r>
      <rPr>
        <sz val="11"/>
        <color rgb="FF000000"/>
        <rFont val="Calibri"/>
      </rPr>
      <t xml:space="preserve">
</t>
    </r>
    <r>
      <rPr>
        <sz val="11"/>
        <color rgb="FF000000"/>
        <rFont val="Calibri"/>
      </rPr>
      <t>$ sudo sh -c 'grep -iw ALL /etc/sudoers /etc/sudoers.d/*'</t>
    </r>
    <r>
      <rPr>
        <sz val="11"/>
        <color rgb="FF000000"/>
        <rFont val="Calibri"/>
      </rPr>
      <t xml:space="preserve">
</t>
    </r>
    <r>
      <rPr>
        <sz val="11"/>
        <color rgb="FF000000"/>
        <rFont val="Calibri"/>
      </rPr>
      <t>If the either of the following entries are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</si>
  <si>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V-271477</t>
  </si>
  <si>
    <r>
      <rPr>
        <sz val="11"/>
        <rFont val="Calibri"/>
      </rPr>
      <t>OL 9 must have the crypto-policies package installed.</t>
    </r>
  </si>
  <si>
    <r>
      <rPr>
        <sz val="11"/>
        <color rgb="FF000000"/>
        <rFont val="Calibri"/>
      </rPr>
      <t>Install the crypto-policies package (if not already installed) with the following command:</t>
    </r>
    <r>
      <rPr>
        <sz val="11"/>
        <color rgb="FF000000"/>
        <rFont val="Calibri"/>
      </rPr>
      <t xml:space="preserve">
</t>
    </r>
    <r>
      <rPr>
        <sz val="11"/>
        <color rgb="FF000000"/>
        <rFont val="Calibri"/>
      </rPr>
      <t>$ sudo dnf install -y crypto-policies</t>
    </r>
  </si>
  <si>
    <r>
      <rPr>
        <sz val="11"/>
        <color rgb="FF000000"/>
        <rFont val="Calibri"/>
      </rPr>
      <t>Centralized cryptographic policies simplify applying secure ciphers across an operating system and the applications that run on that operating system. Use of weak or untested encryption algorithms undermines the purposes of using encryption to protect data.</t>
    </r>
    <r>
      <rPr>
        <sz val="11"/>
        <color rgb="FF000000"/>
        <rFont val="Calibri"/>
      </rPr>
      <t xml:space="preserve">
</t>
    </r>
    <r>
      <rPr>
        <sz val="11"/>
        <color rgb="FF000000"/>
        <rFont val="Calibri"/>
      </rPr>
      <t>Satisfies: SRG-OS-000396-GPOS-00176, SRG-OS-000393-GPOS-00173, SRG-OS-000394-GPOS-00174</t>
    </r>
  </si>
  <si>
    <r>
      <rPr>
        <sz val="11"/>
        <color rgb="FF000000"/>
        <rFont val="Calibri"/>
      </rPr>
      <t>Verify the OL 9 crypto-policies package is installed with the following command:</t>
    </r>
    <r>
      <rPr>
        <sz val="11"/>
        <color rgb="FF000000"/>
        <rFont val="Calibri"/>
      </rPr>
      <t xml:space="preserve">
</t>
    </r>
    <r>
      <rPr>
        <sz val="11"/>
        <color rgb="FF000000"/>
        <rFont val="Calibri"/>
      </rPr>
      <t>$ dnf list --installed crypto-policies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crypto-policies.noarch                           20240202-1.git283706d.el9                            @ol9_baseos_latest</t>
    </r>
    <r>
      <rPr>
        <sz val="11"/>
        <color rgb="FF000000"/>
        <rFont val="Calibri"/>
      </rPr>
      <t xml:space="preserve">
</t>
    </r>
    <r>
      <rPr>
        <sz val="11"/>
        <color rgb="FF000000"/>
        <rFont val="Calibri"/>
      </rPr>
      <t>If the crypto-policies package is not installed, this is a finding.</t>
    </r>
  </si>
  <si>
    <t>V-271478</t>
  </si>
  <si>
    <r>
      <rPr>
        <sz val="11"/>
        <rFont val="Calibri"/>
      </rPr>
      <t>OL 9 must implement a FIPS 140-3 compliant systemwide cryptographic policy.</t>
    </r>
  </si>
  <si>
    <r>
      <rPr>
        <sz val="11"/>
        <color rgb="FF000000"/>
        <rFont val="Calibri"/>
      </rPr>
      <t>Configure OL 9 to use a modified FIPS-compliant systemwide crypto-policy.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subpolicies for enhancements to the systemwide crypto-policy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the SCOPES-AND-WILDCARDS policy module in a text editor and insert options that modify the systemwide cryptographic policy as follows:</t>
    </r>
    <r>
      <rPr>
        <sz val="11"/>
        <color rgb="FF000000"/>
        <rFont val="Calibri"/>
      </rPr>
      <t xml:space="preserve">
</t>
    </r>
    <r>
      <rPr>
        <sz val="11"/>
        <color rgb="FF000000"/>
        <rFont val="Calibri"/>
      </rPr>
      <t>$ sudo vi /etc/crypto-policies/policies/modules/SCOPES-AND-WILDCARDS.pmod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the following lines to the policy:</t>
    </r>
    <r>
      <rPr>
        <sz val="11"/>
        <color rgb="FF000000"/>
        <rFont val="Calibri"/>
      </rPr>
      <t xml:space="preserve">
</t>
    </r>
    <r>
      <rPr>
        <sz val="11"/>
        <color rgb="FF000000"/>
        <rFont val="Calibri"/>
      </rPr>
      <t># Disable CHACHA20-POLY1305 for the TLS protocol (OpenSSL, GnuTLS, NSS, and OpenJDK)</t>
    </r>
    <r>
      <rPr>
        <sz val="11"/>
        <color rgb="FF000000"/>
        <rFont val="Calibri"/>
      </rPr>
      <t xml:space="preserve">
</t>
    </r>
    <r>
      <rPr>
        <sz val="11"/>
        <color rgb="FF000000"/>
        <rFont val="Calibri"/>
      </rPr>
      <t>cipher@TLS = -CHACHA20-POLY1305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Disable all CBC mode ciphers for the SSH protocol (libssh and OpenSSH):</t>
    </r>
    <r>
      <rPr>
        <sz val="11"/>
        <color rgb="FF000000"/>
        <rFont val="Calibri"/>
      </rPr>
      <t xml:space="preserve">
</t>
    </r>
    <r>
      <rPr>
        <sz val="11"/>
        <color rgb="FF000000"/>
        <rFont val="Calibri"/>
      </rPr>
      <t>cipher@SSH = -*-CBC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the OPENSSH-SUBPOLICY module in a text editor and insert options that modify the systemwide crypto-policy as follows:</t>
    </r>
    <r>
      <rPr>
        <sz val="11"/>
        <color rgb="FF000000"/>
        <rFont val="Calibri"/>
      </rPr>
      <t xml:space="preserve">
</t>
    </r>
    <r>
      <rPr>
        <sz val="11"/>
        <color rgb="FF000000"/>
        <rFont val="Calibri"/>
      </rPr>
      <t>$ sudo vi /etc/crypto-policies/policies/modules/OPENSSH-SUBPOLICY.pmod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the following lines to the policy:</t>
    </r>
    <r>
      <rPr>
        <sz val="11"/>
        <color rgb="FF000000"/>
        <rFont val="Calibri"/>
      </rPr>
      <t xml:space="preserve">
</t>
    </r>
    <r>
      <rPr>
        <sz val="11"/>
        <color rgb="FF000000"/>
        <rFont val="Calibri"/>
      </rPr>
      <t># Define ciphers for OpenSSH</t>
    </r>
    <r>
      <rPr>
        <sz val="11"/>
        <color rgb="FF000000"/>
        <rFont val="Calibri"/>
      </rPr>
      <t xml:space="preserve">
</t>
    </r>
    <r>
      <rPr>
        <sz val="11"/>
        <color rgb="FF000000"/>
        <rFont val="Calibri"/>
      </rPr>
      <t>cipher@SSH=AES-256-GCM AES-128-GCM AES-256-CTR AES-128-CTR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Define MACs for OpenSSH</t>
    </r>
    <r>
      <rPr>
        <sz val="11"/>
        <color rgb="FF000000"/>
        <rFont val="Calibri"/>
      </rPr>
      <t xml:space="preserve">
</t>
    </r>
    <r>
      <rPr>
        <sz val="11"/>
        <color rgb="FF000000"/>
        <rFont val="Calibri"/>
      </rPr>
      <t>mac@SSH=HMAC-SHA2-512 HMAC-SHA2-256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the REQUIRE.pmod file and add the following lines to include the subpolicies in the FIPS configuration with the following command:</t>
    </r>
    <r>
      <rPr>
        <sz val="11"/>
        <color rgb="FF000000"/>
        <rFont val="Calibri"/>
      </rPr>
      <t xml:space="preserve">
</t>
    </r>
    <r>
      <rPr>
        <sz val="11"/>
        <color rgb="FF000000"/>
        <rFont val="Calibri"/>
      </rPr>
      <t>$ sudo vi /etc/crypto-policies/policies/modules/REQUIRE.pmod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the following lines to REQUIRE.pmod:</t>
    </r>
    <r>
      <rPr>
        <sz val="11"/>
        <color rgb="FF000000"/>
        <rFont val="Calibri"/>
      </rPr>
      <t xml:space="preserve">
</t>
    </r>
    <r>
      <rPr>
        <sz val="11"/>
        <color rgb="FF000000"/>
        <rFont val="Calibri"/>
      </rPr>
      <t>@OPENSSH-SUBPOLICY</t>
    </r>
    <r>
      <rPr>
        <sz val="11"/>
        <color rgb="FF000000"/>
        <rFont val="Calibri"/>
      </rPr>
      <t xml:space="preserve">
</t>
    </r>
    <r>
      <rPr>
        <sz val="11"/>
        <color rgb="FF000000"/>
        <rFont val="Calibri"/>
      </rPr>
      <t>@SCOPES-AND-WILDCARDS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Apply the policy enhancements to the FIPS systemwide cryptographic policy level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Note: If additional subpolicies are being employed, they must be added to the REQUIRE.pmod as well. REQUIRE.pmod is included in the systemwide crypto-policy when it is set.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make the cryptographic settings effective for already running services and applications, restart the system:</t>
    </r>
    <r>
      <rPr>
        <sz val="11"/>
        <color rgb="FF000000"/>
        <rFont val="Calibri"/>
      </rPr>
      <t xml:space="preserve">
</t>
    </r>
    <r>
      <rPr>
        <sz val="11"/>
        <color rgb="FF000000"/>
        <rFont val="Calibri"/>
      </rPr>
      <t>$ sudo reboot</t>
    </r>
  </si>
  <si>
    <r>
      <rPr>
        <sz val="11"/>
        <color rgb="FF000000"/>
        <rFont val="Calibri"/>
      </rPr>
      <t>Verify OL 9 is set to use a modified FIPS compliant systemwide crypto-policy.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update-crypto-policies --show</t>
    </r>
    <r>
      <rPr>
        <sz val="11"/>
        <color rgb="FF000000"/>
        <rFont val="Calibri"/>
      </rPr>
      <t xml:space="preserve">
</t>
    </r>
    <r>
      <rPr>
        <sz val="11"/>
        <color rgb="FF000000"/>
        <rFont val="Calibri"/>
      </rPr>
      <t>FIPS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systemwide crypto-policy is not set to "FIPS", this is a finding.</t>
    </r>
    <r>
      <rPr>
        <sz val="11"/>
        <color rgb="FF000000"/>
        <rFont val="Calibri"/>
      </rPr>
      <t xml:space="preserve">
</t>
    </r>
    <r>
      <rPr>
        <sz val="11"/>
        <color rgb="FF000000"/>
        <rFont val="Calibri"/>
      </rPr>
      <t>Note: If subpolicies have been configured, they will be listed in a colon-separated list starting with FIPS as follows:</t>
    </r>
    <r>
      <rPr>
        <sz val="11"/>
        <color rgb="FF000000"/>
        <rFont val="Calibri"/>
      </rPr>
      <t xml:space="preserve">
</t>
    </r>
    <r>
      <rPr>
        <sz val="11"/>
        <color rgb="FF000000"/>
        <rFont val="Calibri"/>
      </rPr>
      <t>FIPS:&lt;SUBPOLICY-NAME&gt;:&lt;SUBPOLICY-NAME&gt;.</t>
    </r>
    <r>
      <rPr>
        <sz val="11"/>
        <color rgb="FF000000"/>
        <rFont val="Calibri"/>
      </rPr>
      <t xml:space="preserve">
</t>
    </r>
    <r>
      <rPr>
        <sz val="11"/>
        <color rgb="FF000000"/>
        <rFont val="Calibri"/>
      </rPr>
      <t>Verify the current minimum crypto-policy configuration with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-E 'rsa_size|hash' /etc/crypto-policies/state/CURRENT.pol</t>
    </r>
    <r>
      <rPr>
        <sz val="11"/>
        <color rgb="FF000000"/>
        <rFont val="Calibri"/>
      </rPr>
      <t xml:space="preserve">
</t>
    </r>
    <r>
      <rPr>
        <sz val="11"/>
        <color rgb="FF000000"/>
        <rFont val="Calibri"/>
      </rPr>
      <t>hash = SHA2-256 SHA2-384 SHA2-512 SHA2-224 SHA3-256 SHA3-384 SHA3-512 SHAKE-256</t>
    </r>
    <r>
      <rPr>
        <sz val="11"/>
        <color rgb="FF000000"/>
        <rFont val="Calibri"/>
      </rPr>
      <t xml:space="preserve">
</t>
    </r>
    <r>
      <rPr>
        <sz val="11"/>
        <color rgb="FF000000"/>
        <rFont val="Calibri"/>
      </rPr>
      <t>min_rsa_size = 2048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"hash" values do not include at least the following FIPS 140-3-compliant algorithms, "SHA2-256 SHA2-384 SHA2-512 SHA2-224 SHA3-256 SHA3-384 SHA3-512 SHAKE-256", this is a finding.</t>
    </r>
    <r>
      <rPr>
        <sz val="11"/>
        <color rgb="FF000000"/>
        <rFont val="Calibri"/>
      </rPr>
      <t xml:space="preserve">
</t>
    </r>
    <r>
      <rPr>
        <sz val="11"/>
        <color rgb="FF000000"/>
        <rFont val="Calibri"/>
      </rPr>
      <t>If there are algorithms that include "SHA1" or a hash value less than "256", this is a finding.</t>
    </r>
    <r>
      <rPr>
        <sz val="11"/>
        <color rgb="FF000000"/>
        <rFont val="Calibri"/>
      </rPr>
      <t xml:space="preserve">
</t>
    </r>
    <r>
      <rPr>
        <sz val="11"/>
        <color rgb="FF000000"/>
        <rFont val="Calibri"/>
      </rPr>
      <t>If the "min_rsa_size" is not set to a value of at least 2048,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these commands do not return any output, this is a finding.</t>
    </r>
  </si>
  <si>
    <t>V-271479</t>
  </si>
  <si>
    <r>
      <rPr>
        <sz val="11"/>
        <rFont val="Calibri"/>
      </rPr>
      <t>OL 9 must not allow the cryptographic policy to be overridden.</t>
    </r>
  </si>
  <si>
    <r>
      <rPr>
        <sz val="11"/>
        <color rgb="FF000000"/>
        <rFont val="Calibri"/>
      </rPr>
      <t>Configure OL 9 to correctly implement the systemwide cryptographic policies by reinstalling the crypto-policies package contents.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</si>
  <si>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OL 9 cryptographic policies are not overridden.</t>
    </r>
    <r>
      <rPr>
        <sz val="11"/>
        <color rgb="FF000000"/>
        <rFont val="Calibri"/>
      </rPr>
      <t xml:space="preserve">
</t>
    </r>
    <r>
      <rPr>
        <sz val="11"/>
        <color rgb="FF000000"/>
        <rFont val="Calibri"/>
      </rPr>
      <t>Verify the configured policy matches the generated policy with the following command:</t>
    </r>
    <r>
      <rPr>
        <sz val="11"/>
        <color rgb="FF000000"/>
        <rFont val="Calibri"/>
      </rPr>
      <t xml:space="preserve">
</t>
    </r>
    <r>
      <rPr>
        <sz val="11"/>
        <color rgb="FF000000"/>
        <rFont val="Calibri"/>
      </rPr>
      <t>$ sudo update-crypto-policies --check &amp;&amp; echo PASS</t>
    </r>
    <r>
      <rPr>
        <sz val="11"/>
        <color rgb="FF000000"/>
        <rFont val="Calibri"/>
      </rPr>
      <t xml:space="preserve">
</t>
    </r>
    <r>
      <rPr>
        <sz val="11"/>
        <color rgb="FF000000"/>
        <rFont val="Calibri"/>
      </rPr>
      <t>The configured policy matches the generated policy</t>
    </r>
    <r>
      <rPr>
        <sz val="11"/>
        <color rgb="FF000000"/>
        <rFont val="Calibri"/>
      </rPr>
      <t xml:space="preserve">
</t>
    </r>
    <r>
      <rPr>
        <sz val="11"/>
        <color rgb="FF000000"/>
        <rFont val="Calibri"/>
      </rPr>
      <t>PASS</t>
    </r>
    <r>
      <rPr>
        <sz val="11"/>
        <color rgb="FF000000"/>
        <rFont val="Calibri"/>
      </rPr>
      <t xml:space="preserve">
</t>
    </r>
    <r>
      <rPr>
        <sz val="11"/>
        <color rgb="FF000000"/>
        <rFont val="Calibri"/>
      </rPr>
      <t>If the last line is not "PASS", this is a finding.</t>
    </r>
    <r>
      <rPr>
        <sz val="11"/>
        <color rgb="FF000000"/>
        <rFont val="Calibri"/>
      </rPr>
      <t xml:space="preserve">
</t>
    </r>
    <r>
      <rPr>
        <sz val="11"/>
        <color rgb="FF000000"/>
        <rFont val="Calibri"/>
      </rPr>
      <t>List all of the crypto backends configured on the system with the following command:</t>
    </r>
    <r>
      <rPr>
        <sz val="11"/>
        <color rgb="FF000000"/>
        <rFont val="Calibri"/>
      </rPr>
      <t xml:space="preserve">
</t>
    </r>
    <r>
      <rPr>
        <sz val="11"/>
        <color rgb="FF000000"/>
        <rFont val="Calibri"/>
      </rPr>
      <t xml:space="preserve">$ ls -l /etc/crypto-policies/back-ends/ </t>
    </r>
    <r>
      <rPr>
        <sz val="11"/>
        <color rgb="FF000000"/>
        <rFont val="Calibri"/>
      </rPr>
      <t xml:space="preserve">
</t>
    </r>
    <r>
      <rPr>
        <sz val="11"/>
        <color rgb="FF000000"/>
        <rFont val="Calibri"/>
      </rPr>
      <t>lrwxrwxrwx. 1 root root  40 Nov 13 16:29 bind.config -&gt; /usr/share/crypto-policies/FIPS/bind.txt</t>
    </r>
    <r>
      <rPr>
        <sz val="11"/>
        <color rgb="FF000000"/>
        <rFont val="Calibri"/>
      </rPr>
      <t xml:space="preserve">
</t>
    </r>
    <r>
      <rPr>
        <sz val="11"/>
        <color rgb="FF000000"/>
        <rFont val="Calibri"/>
      </rPr>
      <t>lrwxrwxrwx. 1 root root  42 Nov 13 16:29 gnutls.config -&gt; /usr/share/crypto-policies/FIPS/gnutls.txt</t>
    </r>
    <r>
      <rPr>
        <sz val="11"/>
        <color rgb="FF000000"/>
        <rFont val="Calibri"/>
      </rPr>
      <t xml:space="preserve">
</t>
    </r>
    <r>
      <rPr>
        <sz val="11"/>
        <color rgb="FF000000"/>
        <rFont val="Calibri"/>
      </rPr>
      <t>lrwxrwxrwx. 1 root root  40 Nov 13 16:29 java.config -&gt; /usr/share/crypto-policies/FIPS/java.txt</t>
    </r>
    <r>
      <rPr>
        <sz val="11"/>
        <color rgb="FF000000"/>
        <rFont val="Calibri"/>
      </rPr>
      <t xml:space="preserve">
</t>
    </r>
    <r>
      <rPr>
        <sz val="11"/>
        <color rgb="FF000000"/>
        <rFont val="Calibri"/>
      </rPr>
      <t>lrwxrwxrwx. 1 root root  46 Nov 13 16:29 javasystem.config -&gt; /usr/share/crypto-policies/FIPS/javasystem.txt</t>
    </r>
    <r>
      <rPr>
        <sz val="11"/>
        <color rgb="FF000000"/>
        <rFont val="Calibri"/>
      </rPr>
      <t xml:space="preserve">
</t>
    </r>
    <r>
      <rPr>
        <sz val="11"/>
        <color rgb="FF000000"/>
        <rFont val="Calibri"/>
      </rPr>
      <t>lrwxrwxrwx. 1 root root  40 Nov 13 16:29 krb5.config -&gt; /usr/share/crypto-policies/FIPS/krb5.txt</t>
    </r>
    <r>
      <rPr>
        <sz val="11"/>
        <color rgb="FF000000"/>
        <rFont val="Calibri"/>
      </rPr>
      <t xml:space="preserve">
</t>
    </r>
    <r>
      <rPr>
        <sz val="11"/>
        <color rgb="FF000000"/>
        <rFont val="Calibri"/>
      </rPr>
      <t>lrwxrwxrwx. 1 root root  45 Nov 13 16:29 libreswan.config -&gt; /usr/share/crypto-policies/FIPS/libreswan.txt</t>
    </r>
    <r>
      <rPr>
        <sz val="11"/>
        <color rgb="FF000000"/>
        <rFont val="Calibri"/>
      </rPr>
      <t xml:space="preserve">
</t>
    </r>
    <r>
      <rPr>
        <sz val="11"/>
        <color rgb="FF000000"/>
        <rFont val="Calibri"/>
      </rPr>
      <t>lrwxrwxrwx. 1 root root  42 Nov 13 16:29 libssh.config -&gt; /usr/share/crypto-policies/FIPS/libssh.txt</t>
    </r>
    <r>
      <rPr>
        <sz val="11"/>
        <color rgb="FF000000"/>
        <rFont val="Calibri"/>
      </rPr>
      <t xml:space="preserve">
</t>
    </r>
    <r>
      <rPr>
        <sz val="11"/>
        <color rgb="FF000000"/>
        <rFont val="Calibri"/>
      </rPr>
      <t>-rw-r--r--. 1 root root 398 Nov 13 16:29 nss.config</t>
    </r>
    <r>
      <rPr>
        <sz val="11"/>
        <color rgb="FF000000"/>
        <rFont val="Calibri"/>
      </rPr>
      <t xml:space="preserve">
</t>
    </r>
    <r>
      <rPr>
        <sz val="11"/>
        <color rgb="FF000000"/>
        <rFont val="Calibri"/>
      </rPr>
      <t>lrwxrwxrwx. 1 root root  43 Nov 13 16:29 openssh.config -&gt; /usr/share/crypto-policies/FIPS/openssh.txt</t>
    </r>
    <r>
      <rPr>
        <sz val="11"/>
        <color rgb="FF000000"/>
        <rFont val="Calibri"/>
      </rPr>
      <t xml:space="preserve">
</t>
    </r>
    <r>
      <rPr>
        <sz val="11"/>
        <color rgb="FF000000"/>
        <rFont val="Calibri"/>
      </rPr>
      <t>lrwxrwxrwx. 1 root root  49 Nov 13 16:29 opensshserver.config -&gt; /usr/share/crypto-policies/FIPS/opensshserver.txt</t>
    </r>
    <r>
      <rPr>
        <sz val="11"/>
        <color rgb="FF000000"/>
        <rFont val="Calibri"/>
      </rPr>
      <t xml:space="preserve">
</t>
    </r>
    <r>
      <rPr>
        <sz val="11"/>
        <color rgb="FF000000"/>
        <rFont val="Calibri"/>
      </rPr>
      <t>lrwxrwxrwx. 1 root root  46 Nov 13 16:29 opensslcnf.config -&gt; /usr/share/crypto-policies/FIPS/opensslcnf.txt</t>
    </r>
    <r>
      <rPr>
        <sz val="11"/>
        <color rgb="FF000000"/>
        <rFont val="Calibri"/>
      </rPr>
      <t xml:space="preserve">
</t>
    </r>
    <r>
      <rPr>
        <sz val="11"/>
        <color rgb="FF000000"/>
        <rFont val="Calibri"/>
      </rPr>
      <t>lrwxrwxrwx. 1 root root  43 Nov 13 16:29 openssl.config -&gt; /usr/share/crypto-policies/FIPS/openssl.txt</t>
    </r>
    <r>
      <rPr>
        <sz val="11"/>
        <color rgb="FF000000"/>
        <rFont val="Calibri"/>
      </rPr>
      <t xml:space="preserve">
</t>
    </r>
    <r>
      <rPr>
        <sz val="11"/>
        <color rgb="FF000000"/>
        <rFont val="Calibri"/>
      </rPr>
      <t>lrwxrwxrwx. 1 root root  48 Nov 13 16:29 openssl_fips.config -&gt; /usr/share/crypto-policies/FIPS/openssl_fips.txt</t>
    </r>
    <r>
      <rPr>
        <sz val="11"/>
        <color rgb="FF000000"/>
        <rFont val="Calibri"/>
      </rPr>
      <t xml:space="preserve">
</t>
    </r>
    <r>
      <rPr>
        <sz val="11"/>
        <color rgb="FF000000"/>
        <rFont val="Calibri"/>
      </rPr>
      <t>If the paths do not point to the respective files under /usr/share/crypto-policies/FIPS path, this is a finding.</t>
    </r>
    <r>
      <rPr>
        <sz val="11"/>
        <color rgb="FF000000"/>
        <rFont val="Calibri"/>
      </rPr>
      <t xml:space="preserve">
</t>
    </r>
    <r>
      <rPr>
        <sz val="11"/>
        <color rgb="FF000000"/>
        <rFont val="Calibri"/>
      </rPr>
      <t>Note: nss.config should not be hyperlinked.</t>
    </r>
  </si>
  <si>
    <t>V-271480</t>
  </si>
  <si>
    <r>
      <rPr>
        <sz val="11"/>
        <rFont val="Calibri"/>
      </rPr>
      <t>OL 9 must be configured so that the cryptographic hashes of system files match vendor values.</t>
    </r>
  </si>
  <si>
    <r>
      <rPr>
        <sz val="11"/>
        <color rgb="FF000000"/>
        <rFont val="Calibri"/>
      </rPr>
      <t>Configure OL 9 so that the cryptographic hashes of system files match vendor values.</t>
    </r>
    <r>
      <rPr>
        <sz val="11"/>
        <color rgb="FF000000"/>
        <rFont val="Calibri"/>
      </rPr>
      <t xml:space="preserve">
</t>
    </r>
    <r>
      <rPr>
        <sz val="11"/>
        <color rgb="FF000000"/>
        <rFont val="Calibri"/>
      </rPr>
      <t>Given output from the check command, identify the package that provides the output and reinstall it. The following trimmed example output shows a package that has failed verification, been identified, and been reinstalled:</t>
    </r>
    <r>
      <rPr>
        <sz val="11"/>
        <color rgb="FF000000"/>
        <rFont val="Calibri"/>
      </rPr>
      <t xml:space="preserve">
</t>
    </r>
    <r>
      <rPr>
        <sz val="11"/>
        <color rgb="FF000000"/>
        <rFont val="Calibri"/>
      </rPr>
      <t>$ sudo rpm -Va --noconfig | awk '$1 ~ /..5/ &amp;&amp; $2 != "c"'</t>
    </r>
    <r>
      <rPr>
        <sz val="11"/>
        <color rgb="FF000000"/>
        <rFont val="Calibri"/>
      </rPr>
      <t xml:space="preserve">
</t>
    </r>
    <r>
      <rPr>
        <sz val="11"/>
        <color rgb="FF000000"/>
        <rFont val="Calibri"/>
      </rPr>
      <t>S.5....T.    /usr/bin/znew</t>
    </r>
    <r>
      <rPr>
        <sz val="11"/>
        <color rgb="FF000000"/>
        <rFont val="Calibri"/>
      </rPr>
      <t xml:space="preserve">
</t>
    </r>
    <r>
      <rPr>
        <sz val="11"/>
        <color rgb="FF000000"/>
        <rFont val="Calibri"/>
      </rPr>
      <t>$ sudo dnf provides /usr/bin/znew</t>
    </r>
    <r>
      <rPr>
        <sz val="11"/>
        <color rgb="FF000000"/>
        <rFont val="Calibri"/>
      </rPr>
      <t xml:space="preserve">
</t>
    </r>
    <r>
      <rPr>
        <sz val="11"/>
        <color rgb="FF000000"/>
        <rFont val="Calibri"/>
      </rPr>
      <t>[...]</t>
    </r>
    <r>
      <rPr>
        <sz val="11"/>
        <color rgb="FF000000"/>
        <rFont val="Calibri"/>
      </rPr>
      <t xml:space="preserve">
</t>
    </r>
    <r>
      <rPr>
        <sz val="11"/>
        <color rgb="FF000000"/>
        <rFont val="Calibri"/>
      </rPr>
      <t>gzip-1.10-8.el9.x86_64 : The GNU data compression program</t>
    </r>
    <r>
      <rPr>
        <sz val="11"/>
        <color rgb="FF000000"/>
        <rFont val="Calibri"/>
      </rPr>
      <t xml:space="preserve">
</t>
    </r>
    <r>
      <rPr>
        <sz val="11"/>
        <color rgb="FF000000"/>
        <rFont val="Calibri"/>
      </rPr>
      <t>[...]</t>
    </r>
    <r>
      <rPr>
        <sz val="11"/>
        <color rgb="FF000000"/>
        <rFont val="Calibri"/>
      </rPr>
      <t xml:space="preserve">
</t>
    </r>
    <r>
      <rPr>
        <sz val="11"/>
        <color rgb="FF000000"/>
        <rFont val="Calibri"/>
      </rPr>
      <t>$ sudo dnf -y reinstall gzip</t>
    </r>
    <r>
      <rPr>
        <sz val="11"/>
        <color rgb="FF000000"/>
        <rFont val="Calibri"/>
      </rPr>
      <t xml:space="preserve">
</t>
    </r>
    <r>
      <rPr>
        <sz val="11"/>
        <color rgb="FF000000"/>
        <rFont val="Calibri"/>
      </rPr>
      <t>[...]</t>
    </r>
    <r>
      <rPr>
        <sz val="11"/>
        <color rgb="FF000000"/>
        <rFont val="Calibri"/>
      </rPr>
      <t xml:space="preserve">
</t>
    </r>
    <r>
      <rPr>
        <sz val="11"/>
        <color rgb="FF000000"/>
        <rFont val="Calibri"/>
      </rPr>
      <t>$ sudo rpm -Va --noconfig | awk '$1 ~ /..5/ &amp;&amp; $2 != "c"'</t>
    </r>
    <r>
      <rPr>
        <sz val="11"/>
        <color rgb="FF000000"/>
        <rFont val="Calibri"/>
      </rPr>
      <t xml:space="preserve">
</t>
    </r>
    <r>
      <rPr>
        <sz val="11"/>
        <color rgb="FF000000"/>
        <rFont val="Calibri"/>
      </rPr>
      <t>[no output]</t>
    </r>
  </si>
  <si>
    <r>
      <rPr>
        <sz val="11"/>
        <color rgb="FF000000"/>
        <rFont val="Calibri"/>
      </rPr>
      <t>The hashes of important files like system executables should match the information given by the RPM database. Executables with erroneous hashes could be a sign of nefarious activity on the system.</t>
    </r>
  </si>
  <si>
    <r>
      <rPr>
        <sz val="11"/>
        <color rgb="FF000000"/>
        <rFont val="Calibri"/>
      </rPr>
      <t>Verify that OL 9 is configured so that the cryptographic hashes of system files match vendor values.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List files on the system that have file hashes different from what is expected by the RPM database with the following command:</t>
    </r>
    <r>
      <rPr>
        <sz val="11"/>
        <color rgb="FF000000"/>
        <rFont val="Calibri"/>
      </rPr>
      <t xml:space="preserve">
</t>
    </r>
    <r>
      <rPr>
        <sz val="11"/>
        <color rgb="FF000000"/>
        <rFont val="Calibri"/>
      </rPr>
      <t xml:space="preserve">$ sudo rpm -Va --noconfig | awk '$1 ~ /..5/ &amp;&amp; $2 != "c"' </t>
    </r>
    <r>
      <rPr>
        <sz val="11"/>
        <color rgb="FF000000"/>
        <rFont val="Calibri"/>
      </rPr>
      <t xml:space="preserve">
</t>
    </r>
    <r>
      <rPr>
        <sz val="11"/>
        <color rgb="FF000000"/>
        <rFont val="Calibri"/>
      </rPr>
      <t>If there is output, this is a finding.</t>
    </r>
  </si>
  <si>
    <t>V-271482</t>
  </si>
  <si>
    <r>
      <rPr>
        <sz val="11"/>
        <rFont val="Calibri"/>
      </rPr>
      <t>OL 9 networked systems must have SSH installed.</t>
    </r>
  </si>
  <si>
    <r>
      <rPr>
        <sz val="11"/>
        <color rgb="FF000000"/>
        <rFont val="Calibri"/>
      </rPr>
      <t>The openssh-server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openssh-server</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</si>
  <si>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t>
    </r>
  </si>
  <si>
    <r>
      <rPr>
        <sz val="11"/>
        <color rgb="FF000000"/>
        <rFont val="Calibri"/>
      </rPr>
      <t>Verify that OL 9 has the openssh-server package installed with the following command:</t>
    </r>
    <r>
      <rPr>
        <sz val="11"/>
        <color rgb="FF000000"/>
        <rFont val="Calibri"/>
      </rPr>
      <t xml:space="preserve">
</t>
    </r>
    <r>
      <rPr>
        <sz val="11"/>
        <color rgb="FF000000"/>
        <rFont val="Calibri"/>
      </rPr>
      <t>$ dnf list --installed openssh-server</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openssh-server.x86_64                              8.7p1-38.0.2.el9_4.4                               @ol9_baseos_latest</t>
    </r>
    <r>
      <rPr>
        <sz val="11"/>
        <color rgb="FF000000"/>
        <rFont val="Calibri"/>
      </rPr>
      <t xml:space="preserve">
</t>
    </r>
    <r>
      <rPr>
        <sz val="11"/>
        <color rgb="FF000000"/>
        <rFont val="Calibri"/>
      </rPr>
      <t>If the "openssh-server" package is not installed, this is a finding.</t>
    </r>
  </si>
  <si>
    <t>V-271483</t>
  </si>
  <si>
    <r>
      <rPr>
        <sz val="11"/>
        <rFont val="Calibri"/>
      </rPr>
      <t>OL 9 networked systems must have and implement SSH to protect the confidentiality and integrity of transmitted and received information, as well as information during preparation for transmission.</t>
    </r>
  </si>
  <si>
    <r>
      <rPr>
        <sz val="11"/>
        <color rgb="FF000000"/>
        <rFont val="Calibri"/>
      </rPr>
      <t>Enable the sshd service with the following command:</t>
    </r>
    <r>
      <rPr>
        <sz val="11"/>
        <color rgb="FF000000"/>
        <rFont val="Calibri"/>
      </rPr>
      <t xml:space="preserve">
</t>
    </r>
    <r>
      <rPr>
        <sz val="11"/>
        <color rgb="FF000000"/>
        <rFont val="Calibri"/>
      </rPr>
      <t>$ systemctl enable --now sshd</t>
    </r>
  </si>
  <si>
    <r>
      <rPr>
        <sz val="11"/>
        <color rgb="FF000000"/>
        <rFont val="Calibri"/>
      </rPr>
      <t>Verify that OL 9 networked systems implement SSH to protect the confidentiality and integrity of transmitted and received information, as well as information during preparation for transmission.</t>
    </r>
    <r>
      <rPr>
        <sz val="11"/>
        <color rgb="FF000000"/>
        <rFont val="Calibri"/>
      </rPr>
      <t xml:space="preserve">
</t>
    </r>
    <r>
      <rPr>
        <sz val="11"/>
        <color rgb="FF000000"/>
        <rFont val="Calibri"/>
      </rPr>
      <t>Verify that "sshd" is active with the following command:</t>
    </r>
    <r>
      <rPr>
        <sz val="11"/>
        <color rgb="FF000000"/>
        <rFont val="Calibri"/>
      </rPr>
      <t xml:space="preserve">
</t>
    </r>
    <r>
      <rPr>
        <sz val="11"/>
        <color rgb="FF000000"/>
        <rFont val="Calibri"/>
      </rPr>
      <t>$ systemctl is-active sshd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"sshd" service is not active, this is a finding.</t>
    </r>
  </si>
  <si>
    <t>V-271485</t>
  </si>
  <si>
    <r>
      <rPr>
        <sz val="11"/>
        <rFont val="Calibri"/>
      </rPr>
      <t>OL 9 SSH server must be configured to use only ciphers employing FIPS 140-3 validated cryptographic hash algorithms to protect the confidentiality of SSH server connections.</t>
    </r>
  </si>
  <si>
    <r>
      <rPr>
        <sz val="11"/>
        <color rgb="FF000000"/>
        <rFont val="Calibri"/>
      </rPr>
      <t>Configure the OL 9 SSH server to use only ciphers employing FIPS 140-3 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</si>
  <si>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OL 9 incorporates systemwide crypto policies by default. The SSH configuration file has no effect on the ciphers, MACs, or algorithms unless specifically defined in the /etc/sysconfig/sshd file. The employed algorithms can be viewed in the /etc/crypto-policies/back-ends/opensshserver.config file.</t>
    </r>
  </si>
  <si>
    <r>
      <rPr>
        <sz val="11"/>
        <color rgb="FF000000"/>
        <rFont val="Calibri"/>
      </rPr>
      <t>Verify OL 9 SSH server is configured to use only ciphers employing FIPS 140-3 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xml:space="preserve">$ sudo grep -i Ciphers /etc/crypto-policies/back-ends/opensshserver.config </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"opensshserver.config" file have any ciphers other than "aes256-gcm@openssh.com,aes256-ctr,aes128-gcm@openssh.com,aes128-ctr", or they are missing or commented out, this is a finding.</t>
    </r>
  </si>
  <si>
    <t>V-271486</t>
  </si>
  <si>
    <r>
      <rPr>
        <sz val="11"/>
        <rFont val="Calibri"/>
      </rPr>
      <t>OL 9 SSH server must be configured to use only Message Authentication Codes (MACs) employing FIPS 140-3 validated cryptographic hash algorithms to protect the confidentiality of SSH server connections.</t>
    </r>
  </si>
  <si>
    <r>
      <rPr>
        <sz val="11"/>
        <color rgb="FF000000"/>
        <rFont val="Calibri"/>
      </rPr>
      <t>Configure the OL 9 SSH server to use only MACs employing FIPS 140-3 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</si>
  <si>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OL 9 SSH server is configured to use only MACs employing FIPS 140-3 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sudo grep -i MACs /etc/crypto-policies/back-ends/opensshserver.config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"opensshserver.config" file have any hashes other than "hmac-sha2-256-etm@openssh.com,hmac-sha2-512-etm@openssh.com,hmac-sha2-256,hmac-sha2-512", or they are missing or commented out, this is a finding.</t>
    </r>
  </si>
  <si>
    <t>V-271487</t>
  </si>
  <si>
    <r>
      <rPr>
        <sz val="11"/>
        <rFont val="Calibri"/>
      </rPr>
      <t>OL 9 must display the Standard Mandatory DOD Notice and Consent Banner before granting local or remote access to the system via a SSH logon.</t>
    </r>
  </si>
  <si>
    <r>
      <rPr>
        <sz val="11"/>
        <color rgb="FF000000"/>
        <rFont val="Calibri"/>
      </rPr>
      <t>Configure OL 9 to display the Standard Mandatory DOD Notice and Consent Banner before granting access to the system via ssh.</t>
    </r>
    <r>
      <rPr>
        <sz val="11"/>
        <color rgb="FF000000"/>
        <rFont val="Calibri"/>
      </rPr>
      <t xml:space="preserve">
</t>
    </r>
    <r>
      <rPr>
        <sz val="11"/>
        <color rgb="FF000000"/>
        <rFont val="Calibri"/>
      </rPr>
      <t>Edit the "etc/ssh/sshd_config" file or a file in "/etc/ssh/sshd_config.d" to uncomment the banner keyword and configure it to point to a file that will contain the logon banner (this file may be named differently or be in a different location if using a version of SSH that is provided by a third-party vendor).</t>
    </r>
    <r>
      <rPr>
        <sz val="11"/>
        <color rgb="FF000000"/>
        <rFont val="Calibri"/>
      </rPr>
      <t xml:space="preserve">
</t>
    </r>
    <r>
      <rPr>
        <sz val="11"/>
        <color rgb="FF000000"/>
        <rFont val="Calibri"/>
      </rPr>
      <t>An example configuration line is:</t>
    </r>
    <r>
      <rPr>
        <sz val="11"/>
        <color rgb="FF000000"/>
        <rFont val="Calibri"/>
      </rPr>
      <t xml:space="preserve">
</t>
    </r>
    <r>
      <rPr>
        <sz val="11"/>
        <color rgb="FF000000"/>
        <rFont val="Calibri"/>
      </rPr>
      <t>Banner /etc/issue</t>
    </r>
  </si>
  <si>
    <r>
      <rPr>
        <sz val="11"/>
        <color rgb="FF000000"/>
        <rFont val="Calibri"/>
      </rPr>
      <t>The warning message reinforces policy awareness during the logon process and facilitates possible legal action against attackers. Alternatively, systems whose ownership should not be obvious should ensure usage of a banner that does not provide easy attribution.</t>
    </r>
    <r>
      <rPr>
        <sz val="11"/>
        <color rgb="FF000000"/>
        <rFont val="Calibri"/>
      </rPr>
      <t xml:space="preserve">
</t>
    </r>
    <r>
      <rPr>
        <sz val="11"/>
        <color rgb="FF000000"/>
        <rFont val="Calibri"/>
      </rPr>
      <t>Satisfies: SRG-OS-000023-GPOS-00006, SRG-OS-000228-GPOS-00088</t>
    </r>
  </si>
  <si>
    <r>
      <rPr>
        <sz val="11"/>
        <color rgb="FF000000"/>
        <rFont val="Calibri"/>
      </rPr>
      <t>Verify that OL 9 displays the Standard Mandatory DOD Notice and Consent Banner before granting access to the system via SSH connections.</t>
    </r>
    <r>
      <rPr>
        <sz val="11"/>
        <color rgb="FF000000"/>
        <rFont val="Calibri"/>
      </rPr>
      <t xml:space="preserve">
</t>
    </r>
    <r>
      <rPr>
        <sz val="11"/>
        <color rgb="FF000000"/>
        <rFont val="Calibri"/>
      </rPr>
      <t>Check for the location of the banner file currently being used with the following command:</t>
    </r>
    <r>
      <rPr>
        <sz val="11"/>
        <color rgb="FF000000"/>
        <rFont val="Calibri"/>
      </rPr>
      <t xml:space="preserve">
</t>
    </r>
    <r>
      <rPr>
        <sz val="11"/>
        <color rgb="FF000000"/>
        <rFont val="Calibri"/>
      </rPr>
      <t>$ sudo /usr/sbin/sshd -dd 2&gt;&amp;1 | awk '/filename/ {print $4}' | tr -d '\r' | tr '\n' ' ' | xargs sudo grep -iH '^\s*banner'</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If the line is commented out or if the file is missing, this is a finding.</t>
    </r>
  </si>
  <si>
    <t>V-271488</t>
  </si>
  <si>
    <r>
      <rPr>
        <sz val="11"/>
        <rFont val="Calibri"/>
      </rPr>
      <t>OL 9 must have the openssh-clients package installed.</t>
    </r>
  </si>
  <si>
    <r>
      <rPr>
        <sz val="11"/>
        <color rgb="FF000000"/>
        <rFont val="Calibri"/>
      </rPr>
      <t>Install the openssh-clients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openssh-clients</t>
    </r>
  </si>
  <si>
    <r>
      <rPr>
        <sz val="11"/>
        <color rgb="FF000000"/>
        <rFont val="Calibri"/>
      </rPr>
      <t>This package includes utilities to make encrypted connections and transfer files securely to SSH servers.</t>
    </r>
  </si>
  <si>
    <r>
      <rPr>
        <sz val="11"/>
        <color rgb="FF000000"/>
        <rFont val="Calibri"/>
      </rPr>
      <t>Verify that OL 9 has the openssh-clients package installed with the following command:</t>
    </r>
    <r>
      <rPr>
        <sz val="11"/>
        <color rgb="FF000000"/>
        <rFont val="Calibri"/>
      </rPr>
      <t xml:space="preserve">
</t>
    </r>
    <r>
      <rPr>
        <sz val="11"/>
        <color rgb="FF000000"/>
        <rFont val="Calibri"/>
      </rPr>
      <t>$ dnf list --installed openssh-clients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openssh-clients.x86_64                          8.7p1-38.0.2.el9_4.4                          @ol9_baseos_latest</t>
    </r>
    <r>
      <rPr>
        <sz val="11"/>
        <color rgb="FF000000"/>
        <rFont val="Calibri"/>
      </rPr>
      <t xml:space="preserve">
</t>
    </r>
    <r>
      <rPr>
        <sz val="11"/>
        <color rgb="FF000000"/>
        <rFont val="Calibri"/>
      </rPr>
      <t>If the openssh-clients package is not installed, this is a finding.</t>
    </r>
  </si>
  <si>
    <t>V-271489</t>
  </si>
  <si>
    <r>
      <rPr>
        <sz val="11"/>
        <rFont val="Calibri"/>
      </rPr>
      <t>OL 9 SSH client must be configured to use only DOD-approved encryption ciphers employing FIPS 140-3 validated cryptographic hash algorithms to protect the confidentiality of SSH client connections.</t>
    </r>
  </si>
  <si>
    <r>
      <rPr>
        <sz val="11"/>
        <color rgb="FF000000"/>
        <rFont val="Calibri"/>
      </rPr>
      <t>Configure the SSH client to use only ciphers employing FIPS 140-3 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</si>
  <si>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OL 9 is configured so that the SSH client uses only ciphers employing FIPS 140-3 approved algorithms.</t>
    </r>
    <r>
      <rPr>
        <sz val="11"/>
        <color rgb="FF000000"/>
        <rFont val="Calibri"/>
      </rPr>
      <t xml:space="preserve">
</t>
    </r>
    <r>
      <rPr>
        <sz val="11"/>
        <color rgb="FF000000"/>
        <rFont val="Calibri"/>
      </rPr>
      <t>To verify the ciphers in the systemwide SSH configuration file, use the following command:</t>
    </r>
    <r>
      <rPr>
        <sz val="11"/>
        <color rgb="FF000000"/>
        <rFont val="Calibri"/>
      </rPr>
      <t xml:space="preserve">
</t>
    </r>
    <r>
      <rPr>
        <sz val="11"/>
        <color rgb="FF000000"/>
        <rFont val="Calibri"/>
      </rPr>
      <t xml:space="preserve">$ grep -i Ciphers /etc/crypto-policies/back-ends/openssh.config </t>
    </r>
    <r>
      <rPr>
        <sz val="11"/>
        <color rgb="FF000000"/>
        <rFont val="Calibri"/>
      </rPr>
      <t xml:space="preserve">
</t>
    </r>
    <r>
      <rPr>
        <sz val="11"/>
        <color rgb="FF000000"/>
        <rFont val="Calibri"/>
      </rPr>
      <t>Ciphers aes256-gcm@openssh.com,aes256-ctr,aes128-gcm@openssh.com,aes128-ctr</t>
    </r>
    <r>
      <rPr>
        <sz val="11"/>
        <color rgb="FF000000"/>
        <rFont val="Calibri"/>
      </rPr>
      <t xml:space="preserve">
</t>
    </r>
    <r>
      <rPr>
        <sz val="11"/>
        <color rgb="FF000000"/>
        <rFont val="Calibri"/>
      </rPr>
      <t>If the cipher entries in the "openssh.config" file have any ciphers other than "aes256-gcm@openssh.com,aes256-ctr,aes128-gcm@openssh.com,aes128-ctr", or they are missing or commented out, this is a finding.</t>
    </r>
  </si>
  <si>
    <t>V-271490</t>
  </si>
  <si>
    <r>
      <rPr>
        <sz val="11"/>
        <rFont val="Calibri"/>
      </rPr>
      <t>OL 9 SSH client must be configured to use only DOD-approved Message Authentication Codes (MACs) employing FIPS 140-3 validated cryptographic hash algorithms to protect the confidentiality of SSH client connections.</t>
    </r>
  </si>
  <si>
    <r>
      <rPr>
        <sz val="11"/>
        <color rgb="FF000000"/>
        <rFont val="Calibri"/>
      </rPr>
      <t>Configure the SSH client to use only MACs employing FIPS 140-3 approved algorithms.</t>
    </r>
    <r>
      <rPr>
        <sz val="11"/>
        <color rgb="FF000000"/>
        <rFont val="Calibri"/>
      </rPr>
      <t xml:space="preserve">
</t>
    </r>
    <r>
      <rPr>
        <sz val="11"/>
        <color rgb="FF000000"/>
        <rFont val="Calibri"/>
      </rPr>
      <t>Reinstall crypto-policies with the following command:</t>
    </r>
    <r>
      <rPr>
        <sz val="11"/>
        <color rgb="FF000000"/>
        <rFont val="Calibri"/>
      </rPr>
      <t xml:space="preserve">
</t>
    </r>
    <r>
      <rPr>
        <sz val="11"/>
        <color rgb="FF000000"/>
        <rFont val="Calibri"/>
      </rPr>
      <t>$ sudo dnf -y reinstall crypto-policies</t>
    </r>
    <r>
      <rPr>
        <sz val="11"/>
        <color rgb="FF000000"/>
        <rFont val="Calibri"/>
      </rPr>
      <t xml:space="preserve">
</t>
    </r>
    <r>
      <rPr>
        <sz val="11"/>
        <color rgb="FF000000"/>
        <rFont val="Calibri"/>
      </rPr>
      <t>Set the crypto-policy to FIPS with the following command:</t>
    </r>
    <r>
      <rPr>
        <sz val="11"/>
        <color rgb="FF000000"/>
        <rFont val="Calibri"/>
      </rPr>
      <t xml:space="preserve">
</t>
    </r>
    <r>
      <rPr>
        <sz val="11"/>
        <color rgb="FF000000"/>
        <rFont val="Calibri"/>
      </rPr>
      <t>$ sudo update-crypto-policies --set FIPS</t>
    </r>
    <r>
      <rPr>
        <sz val="11"/>
        <color rgb="FF000000"/>
        <rFont val="Calibri"/>
      </rPr>
      <t xml:space="preserve">
</t>
    </r>
    <r>
      <rPr>
        <sz val="11"/>
        <color rgb="FF000000"/>
        <rFont val="Calibri"/>
      </rPr>
      <t>Setting system policy to FIPS</t>
    </r>
    <r>
      <rPr>
        <sz val="11"/>
        <color rgb="FF000000"/>
        <rFont val="Calibri"/>
      </rPr>
      <t xml:space="preserve">
</t>
    </r>
    <r>
      <rPr>
        <sz val="11"/>
        <color rgb="FF000000"/>
        <rFont val="Calibri"/>
      </rPr>
      <t>Note: Systemwide crypto policies are applied on application startup. It is recommended to restart the system for the change of policies to fully take place.</t>
    </r>
  </si>
  <si>
    <r>
      <rPr>
        <sz val="11"/>
        <color rgb="FF000000"/>
        <rFont val="Calibri"/>
      </rPr>
      <t>Verify OL 9 is configured so that the SSH client uses only MACs employing FIPS 140-3 approved algorithms.</t>
    </r>
    <r>
      <rPr>
        <sz val="11"/>
        <color rgb="FF000000"/>
        <rFont val="Calibri"/>
      </rPr>
      <t xml:space="preserve">
</t>
    </r>
    <r>
      <rPr>
        <sz val="11"/>
        <color rgb="FF000000"/>
        <rFont val="Calibri"/>
      </rPr>
      <t>To verify the MACs in the systemwide SSH configuration file, use the following command:</t>
    </r>
    <r>
      <rPr>
        <sz val="11"/>
        <color rgb="FF000000"/>
        <rFont val="Calibri"/>
      </rPr>
      <t xml:space="preserve">
</t>
    </r>
    <r>
      <rPr>
        <sz val="11"/>
        <color rgb="FF000000"/>
        <rFont val="Calibri"/>
      </rPr>
      <t>$ grep -i MACs /etc/crypto-policies/back-ends/openssh.config</t>
    </r>
    <r>
      <rPr>
        <sz val="11"/>
        <color rgb="FF000000"/>
        <rFont val="Calibri"/>
      </rPr>
      <t xml:space="preserve">
</t>
    </r>
    <r>
      <rPr>
        <sz val="11"/>
        <color rgb="FF000000"/>
        <rFont val="Calibri"/>
      </rPr>
      <t>MACs hmac-sha2-256-etm@openssh.com,hmac-sha2-512-etm@openssh.com,hmac-sha2-256,hmac-sha2-512</t>
    </r>
    <r>
      <rPr>
        <sz val="11"/>
        <color rgb="FF000000"/>
        <rFont val="Calibri"/>
      </rPr>
      <t xml:space="preserve">
</t>
    </r>
    <r>
      <rPr>
        <sz val="11"/>
        <color rgb="FF000000"/>
        <rFont val="Calibri"/>
      </rPr>
      <t>If the MACs entries in the "openssh.config" file have any hashes other than "hmac-sha2-256-etm@openssh.com,hmac-sha2-512-etm@openssh.com,hmac-sha2-256,hmac-sha2-512", or they are missing or commented out, this is a finding.</t>
    </r>
  </si>
  <si>
    <t>V-271491</t>
  </si>
  <si>
    <r>
      <rPr>
        <sz val="11"/>
        <rFont val="Calibri"/>
      </rPr>
      <t>OL 9 must have the openssl-pkcs11 package installed.</t>
    </r>
  </si>
  <si>
    <r>
      <rPr>
        <sz val="11"/>
        <color rgb="FF000000"/>
        <rFont val="Calibri"/>
      </rPr>
      <t>Install the openssl-pkcs11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openssl-pkcs11</t>
    </r>
  </si>
  <si>
    <r>
      <rPr>
        <sz val="11"/>
        <color rgb="FF000000"/>
        <rFont val="Calibri"/>
      </rPr>
      <t>Without the use of multifactor authentication, the ease of access to privileged functions is greatly increased. Multifactor authentication requires using two or more factors to achieve authentication. A privileged account is defined as an information system account with authorizations of a privileged user. The DOD CAC with DOD-approved PKI is an example of multifactor authentication.</t>
    </r>
    <r>
      <rPr>
        <sz val="11"/>
        <color rgb="FF000000"/>
        <rFont val="Calibri"/>
      </rPr>
      <t xml:space="preserve">
</t>
    </r>
    <r>
      <rPr>
        <sz val="11"/>
        <color rgb="FF000000"/>
        <rFont val="Calibri"/>
      </rPr>
      <t>Satisfies: SRG-OS-000105-GPOS-00052, SRG-OS-000375-GPOS-00160, SRG-OS-000376-GPOS-00161, SRG-OS-000377-GPOS-00162</t>
    </r>
  </si>
  <si>
    <r>
      <rPr>
        <sz val="11"/>
        <color rgb="FF000000"/>
        <rFont val="Calibri"/>
      </rPr>
      <t>Verify that OL 9 has the openssl-pkcs11 package installed with the following command:</t>
    </r>
    <r>
      <rPr>
        <sz val="11"/>
        <color rgb="FF000000"/>
        <rFont val="Calibri"/>
      </rPr>
      <t xml:space="preserve">
</t>
    </r>
    <r>
      <rPr>
        <sz val="11"/>
        <color rgb="FF000000"/>
        <rFont val="Calibri"/>
      </rPr>
      <t>$ dnf list --installed openssl-pkcs11</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openssl-pkcs11.x86_64                                  0.4.11-9.el9                                   @ol9_baseos_latest</t>
    </r>
    <r>
      <rPr>
        <sz val="11"/>
        <color rgb="FF000000"/>
        <rFont val="Calibri"/>
      </rPr>
      <t xml:space="preserve">
</t>
    </r>
    <r>
      <rPr>
        <sz val="11"/>
        <color rgb="FF000000"/>
        <rFont val="Calibri"/>
      </rPr>
      <t>If the "openssl-pkcs11" package is not installed, this is a finding.</t>
    </r>
  </si>
  <si>
    <t>V-271493</t>
  </si>
  <si>
    <r>
      <rPr>
        <sz val="11"/>
        <rFont val="Calibri"/>
      </rPr>
      <t>OL 9 must have the SSSD package installed.</t>
    </r>
  </si>
  <si>
    <r>
      <rPr>
        <sz val="11"/>
        <color rgb="FF000000"/>
        <rFont val="Calibri"/>
      </rPr>
      <t>Install the SSSD package with the following command:</t>
    </r>
    <r>
      <rPr>
        <sz val="11"/>
        <color rgb="FF000000"/>
        <rFont val="Calibri"/>
      </rPr>
      <t xml:space="preserve">
</t>
    </r>
    <r>
      <rPr>
        <sz val="11"/>
        <color rgb="FF000000"/>
        <rFont val="Calibri"/>
      </rPr>
      <t>$ sudo dnf install -y sssd</t>
    </r>
  </si>
  <si>
    <r>
      <rPr>
        <sz val="11"/>
        <color rgb="FF000000"/>
        <rFont val="Calibri"/>
      </rPr>
      <t xml:space="preserve">Using an authentication device, such as a CAC or token that is separate from the information system, ensures that even if the information system is compromised, that compromise will not affect credentials stored on the authentication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r>
      <rPr>
        <sz val="11"/>
        <color rgb="FF000000"/>
        <rFont val="Calibri"/>
      </rPr>
      <t xml:space="preserve">
</t>
    </r>
    <r>
      <rPr>
        <sz val="11"/>
        <color rgb="FF000000"/>
        <rFont val="Calibri"/>
      </rPr>
      <t>Satisfies: SRG-OS-000705-GPOS-00150, SRG-OS-000105-GPOS-00052, SRG-OS-000106-GPOS-00053, SRG-OS-000107-GPOS-00054, SRG-OS-000108-GPOS-00055, SRG-OS-000375-GPOS-00160</t>
    </r>
  </si>
  <si>
    <r>
      <rPr>
        <sz val="11"/>
        <color rgb="FF000000"/>
        <rFont val="Calibri"/>
      </rPr>
      <t>Verify that OL 9 has the SSSD package installed with the following command:</t>
    </r>
    <r>
      <rPr>
        <sz val="11"/>
        <color rgb="FF000000"/>
        <rFont val="Calibri"/>
      </rPr>
      <t xml:space="preserve">
</t>
    </r>
    <r>
      <rPr>
        <sz val="11"/>
        <color rgb="FF000000"/>
        <rFont val="Calibri"/>
      </rPr>
      <t>$ dnf list --installed sssd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sssd.x86_64                                    2.9.5-4.0.1.el9_5.1                                    @ol9_baseos_latest</t>
    </r>
    <r>
      <rPr>
        <sz val="11"/>
        <color rgb="FF000000"/>
        <rFont val="Calibri"/>
      </rPr>
      <t xml:space="preserve">
</t>
    </r>
    <r>
      <rPr>
        <sz val="11"/>
        <color rgb="FF000000"/>
        <rFont val="Calibri"/>
      </rPr>
      <t>If the SSSD package is not installed, this is a finding.</t>
    </r>
  </si>
  <si>
    <t>V-271494</t>
  </si>
  <si>
    <r>
      <rPr>
        <sz val="11"/>
        <rFont val="Calibri"/>
      </rPr>
      <t>OL 9 must use the SSSD package for multifactor authentication services.</t>
    </r>
  </si>
  <si>
    <r>
      <rPr>
        <sz val="11"/>
        <color rgb="FF000000"/>
        <rFont val="Calibri"/>
      </rPr>
      <t xml:space="preserve">Configure the sssd.service to start automatically on reboot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enable sssd.service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sssd service is running: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start sssd.service</t>
    </r>
  </si>
  <si>
    <r>
      <rPr>
        <sz val="11"/>
        <color rgb="FF000000"/>
        <rFont val="Calibri"/>
      </rPr>
      <t xml:space="preserve">Using an authentication device, such as a CAC or token that is separate from the information system, ensures that even if the information system is compromised, that compromise will not affect credentials stored on the authentication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solutions that require devices separate from information systems gaining access include, for example, hardware tokens providing time-based or challenge-response authenticators and smart cards such as the U.S. Government Personal Identity Verification card and the DOD Common Access Card.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1) Something a user knows (e.g., password/PIN); </t>
    </r>
    <r>
      <rPr>
        <sz val="11"/>
        <color rgb="FF000000"/>
        <rFont val="Calibri"/>
      </rPr>
      <t xml:space="preserve">
</t>
    </r>
    <r>
      <rPr>
        <sz val="11"/>
        <color rgb="FF000000"/>
        <rFont val="Calibri"/>
      </rPr>
      <t xml:space="preserve">2) Something a user has (e.g., cryptographic identification device, token); and </t>
    </r>
    <r>
      <rPr>
        <sz val="11"/>
        <color rgb="FF000000"/>
        <rFont val="Calibri"/>
      </rPr>
      <t xml:space="preserve">
</t>
    </r>
    <r>
      <rPr>
        <sz val="11"/>
        <color rgb="FF000000"/>
        <rFont val="Calibri"/>
      </rPr>
      <t xml:space="preserve">3) Something a user is (e.g., biometric).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Network access is defined as access to an information system by a user (or a process acting on behalf of a user) communicating through a network (e.g., local area network, wide area network, or the internet).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common access card (CAC) with DOD-approved PKI is an example of multifactor authentication.</t>
    </r>
    <r>
      <rPr>
        <sz val="11"/>
        <color rgb="FF000000"/>
        <rFont val="Calibri"/>
      </rPr>
      <t xml:space="preserve">
</t>
    </r>
    <r>
      <rPr>
        <sz val="11"/>
        <color rgb="FF000000"/>
        <rFont val="Calibri"/>
      </rPr>
      <t>Satisfies: SRG-OS-000705-GPOS-00150, SRG-OS-000105-GPOS-00052, SRG-OS-000106-GPOS-00053, SRG-OS-000107-GPOS-00054, SRG-OS-000108-GPOS-00055, SRG-OS-000375-GPOS-00161</t>
    </r>
  </si>
  <si>
    <r>
      <rPr>
        <sz val="11"/>
        <color rgb="FF000000"/>
        <rFont val="Calibri"/>
      </rPr>
      <t xml:space="preserve">Verify that OL 9 is configured so that the sssd.service is enabled and active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is-enabled sssd</t>
    </r>
    <r>
      <rPr>
        <sz val="11"/>
        <color rgb="FF000000"/>
        <rFont val="Calibri"/>
      </rPr>
      <t xml:space="preserve">
</t>
    </r>
    <r>
      <rPr>
        <sz val="11"/>
        <color rgb="FF000000"/>
        <rFont val="Calibri"/>
      </rPr>
      <t>enabled</t>
    </r>
    <r>
      <rPr>
        <sz val="11"/>
        <color rgb="FF000000"/>
        <rFont val="Calibri"/>
      </rPr>
      <t xml:space="preserve">
</t>
    </r>
    <r>
      <rPr>
        <sz val="11"/>
        <color rgb="FF000000"/>
        <rFont val="Calibri"/>
      </rPr>
      <t>$ sudo systemctl is-active sssd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sssd.service is not active or enabled, this is a finding.</t>
    </r>
  </si>
  <si>
    <t>V-271495</t>
  </si>
  <si>
    <r>
      <rPr>
        <sz val="11"/>
        <rFont val="Calibri"/>
      </rPr>
      <t>OL 9 must have the s-nail package installed.</t>
    </r>
  </si>
  <si>
    <r>
      <rPr>
        <sz val="11"/>
        <color rgb="FF000000"/>
        <rFont val="Calibri"/>
      </rPr>
      <t>Install the s-nail package with the following command:</t>
    </r>
    <r>
      <rPr>
        <sz val="11"/>
        <color rgb="FF000000"/>
        <rFont val="Calibri"/>
      </rPr>
      <t xml:space="preserve">
</t>
    </r>
    <r>
      <rPr>
        <sz val="11"/>
        <color rgb="FF000000"/>
        <rFont val="Calibri"/>
      </rPr>
      <t>$ sudo dnf install -y s-nail</t>
    </r>
  </si>
  <si>
    <r>
      <rPr>
        <sz val="11"/>
        <color rgb="FF000000"/>
        <rFont val="Calibri"/>
      </rPr>
      <t>The s-nail package provides the mail command required to allow sending email notifications of unauthorized configuration changes to designated personnel.</t>
    </r>
  </si>
  <si>
    <r>
      <rPr>
        <sz val="11"/>
        <color rgb="FF000000"/>
        <rFont val="Calibri"/>
      </rPr>
      <t>Verify that OL 9 has the s-nail package installed on the system with the following command:</t>
    </r>
    <r>
      <rPr>
        <sz val="11"/>
        <color rgb="FF000000"/>
        <rFont val="Calibri"/>
      </rPr>
      <t xml:space="preserve">
</t>
    </r>
    <r>
      <rPr>
        <sz val="11"/>
        <color rgb="FF000000"/>
        <rFont val="Calibri"/>
      </rPr>
      <t>$ dnf list --installed s-nail</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s-nail.x86_64                                        14.9.22-6.el9                                        @ol9_appstream</t>
    </r>
    <r>
      <rPr>
        <sz val="11"/>
        <color rgb="FF000000"/>
        <rFont val="Calibri"/>
      </rPr>
      <t xml:space="preserve">
</t>
    </r>
    <r>
      <rPr>
        <sz val="11"/>
        <color rgb="FF000000"/>
        <rFont val="Calibri"/>
      </rPr>
      <t>If the s-nail package is not installed, this is a finding.</t>
    </r>
  </si>
  <si>
    <t>V-271496</t>
  </si>
  <si>
    <r>
      <rPr>
        <sz val="11"/>
        <rFont val="Calibri"/>
      </rPr>
      <t>OL 9 must have the Advanced Intrusion Detection Environment (AIDE) package installed.</t>
    </r>
  </si>
  <si>
    <r>
      <rPr>
        <sz val="11"/>
        <color rgb="FF000000"/>
        <rFont val="Calibri"/>
      </rPr>
      <t>Install AIDE, initialize it, and perform a manual check.</t>
    </r>
    <r>
      <rPr>
        <sz val="11"/>
        <color rgb="FF000000"/>
        <rFont val="Calibri"/>
      </rPr>
      <t xml:space="preserve">
</t>
    </r>
    <r>
      <rPr>
        <sz val="11"/>
        <color rgb="FF000000"/>
        <rFont val="Calibri"/>
      </rPr>
      <t>Install AIDE:</t>
    </r>
    <r>
      <rPr>
        <sz val="11"/>
        <color rgb="FF000000"/>
        <rFont val="Calibri"/>
      </rPr>
      <t xml:space="preserve">
</t>
    </r>
    <r>
      <rPr>
        <sz val="11"/>
        <color rgb="FF000000"/>
        <rFont val="Calibri"/>
      </rPr>
      <t>$ sudo dnf install -y aide</t>
    </r>
    <r>
      <rPr>
        <sz val="11"/>
        <color rgb="FF000000"/>
        <rFont val="Calibri"/>
      </rPr>
      <t xml:space="preserve">
</t>
    </r>
    <r>
      <rPr>
        <sz val="11"/>
        <color rgb="FF000000"/>
        <rFont val="Calibri"/>
      </rPr>
      <t>Initialize AIDE: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/usr/sbin/aide --init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Start timestamp: 2023-06-05 10:09:04 -0600 (AIDE 0.16)</t>
    </r>
    <r>
      <rPr>
        <sz val="11"/>
        <color rgb="FF000000"/>
        <rFont val="Calibri"/>
      </rPr>
      <t xml:space="preserve">
</t>
    </r>
    <r>
      <rPr>
        <sz val="11"/>
        <color rgb="FF000000"/>
        <rFont val="Calibri"/>
      </rPr>
      <t>AIDE initialized database at /var/lib/aide/aide.db.new.gz</t>
    </r>
    <r>
      <rPr>
        <sz val="11"/>
        <color rgb="FF000000"/>
        <rFont val="Calibri"/>
      </rPr>
      <t xml:space="preserve">
</t>
    </r>
    <r>
      <rPr>
        <sz val="11"/>
        <color rgb="FF000000"/>
        <rFont val="Calibri"/>
      </rPr>
      <t>Number of entries:      86833</t>
    </r>
    <r>
      <rPr>
        <sz val="11"/>
        <color rgb="FF000000"/>
        <rFont val="Calibri"/>
      </rPr>
      <t xml:space="preserve">
</t>
    </r>
    <r>
      <rPr>
        <sz val="11"/>
        <color rgb="FF000000"/>
        <rFont val="Calibri"/>
      </rPr>
      <t>---------------------------------------------------</t>
    </r>
    <r>
      <rPr>
        <sz val="11"/>
        <color rgb="FF000000"/>
        <rFont val="Calibri"/>
      </rPr>
      <t xml:space="preserve">
</t>
    </r>
    <r>
      <rPr>
        <sz val="11"/>
        <color rgb="FF000000"/>
        <rFont val="Calibri"/>
      </rPr>
      <t>The attributes of the (uncompressed) database(s):</t>
    </r>
    <r>
      <rPr>
        <sz val="11"/>
        <color rgb="FF000000"/>
        <rFont val="Calibri"/>
      </rPr>
      <t xml:space="preserve">
</t>
    </r>
    <r>
      <rPr>
        <sz val="11"/>
        <color rgb="FF000000"/>
        <rFont val="Calibri"/>
      </rPr>
      <t>---------------------------------------------------</t>
    </r>
    <r>
      <rPr>
        <sz val="11"/>
        <color rgb="FF000000"/>
        <rFont val="Calibri"/>
      </rPr>
      <t xml:space="preserve">
</t>
    </r>
    <r>
      <rPr>
        <sz val="11"/>
        <color rgb="FF000000"/>
        <rFont val="Calibri"/>
      </rPr>
      <t>/var/lib/aide/aide.db.new.gz</t>
    </r>
    <r>
      <rPr>
        <sz val="11"/>
        <color rgb="FF000000"/>
        <rFont val="Calibri"/>
      </rPr>
      <t xml:space="preserve">
</t>
    </r>
    <r>
      <rPr>
        <sz val="11"/>
        <color rgb="FF000000"/>
        <rFont val="Calibri"/>
      </rPr>
      <t xml:space="preserve">  MD5      : coZUtPHhoFoeD7+k54fUvQ==</t>
    </r>
    <r>
      <rPr>
        <sz val="11"/>
        <color rgb="FF000000"/>
        <rFont val="Calibri"/>
      </rPr>
      <t xml:space="preserve">
</t>
    </r>
    <r>
      <rPr>
        <sz val="11"/>
        <color rgb="FF000000"/>
        <rFont val="Calibri"/>
      </rPr>
      <t xml:space="preserve">  SHA1     : DVpOEMWJwo0uPgrKZAygIUgSxeM=</t>
    </r>
    <r>
      <rPr>
        <sz val="11"/>
        <color rgb="FF000000"/>
        <rFont val="Calibri"/>
      </rPr>
      <t xml:space="preserve">
</t>
    </r>
    <r>
      <rPr>
        <sz val="11"/>
        <color rgb="FF000000"/>
        <rFont val="Calibri"/>
      </rPr>
      <t xml:space="preserve">  SHA256   : EQiZH0XNEk001tcDmJa+5STFEjDb4MPE</t>
    </r>
    <r>
      <rPr>
        <sz val="11"/>
        <color rgb="FF000000"/>
        <rFont val="Calibri"/>
      </rPr>
      <t xml:space="preserve">
</t>
    </r>
    <r>
      <rPr>
        <sz val="11"/>
        <color rgb="FF000000"/>
        <rFont val="Calibri"/>
      </rPr>
      <t xml:space="preserve">             TGdBJ/uvZKc=</t>
    </r>
    <r>
      <rPr>
        <sz val="11"/>
        <color rgb="FF000000"/>
        <rFont val="Calibri"/>
      </rPr>
      <t xml:space="preserve">
</t>
    </r>
    <r>
      <rPr>
        <sz val="11"/>
        <color rgb="FF000000"/>
        <rFont val="Calibri"/>
      </rPr>
      <t xml:space="preserve">  SHA512   : 86KUqw++PZhoPK0SZvT3zuFq9yu9nnPP</t>
    </r>
    <r>
      <rPr>
        <sz val="11"/>
        <color rgb="FF000000"/>
        <rFont val="Calibri"/>
      </rPr>
      <t xml:space="preserve">
</t>
    </r>
    <r>
      <rPr>
        <sz val="11"/>
        <color rgb="FF000000"/>
        <rFont val="Calibri"/>
      </rPr>
      <t xml:space="preserve">             toei0nENVELJ1LPurjoMlRig6q69VR8l</t>
    </r>
    <r>
      <rPr>
        <sz val="11"/>
        <color rgb="FF000000"/>
        <rFont val="Calibri"/>
      </rPr>
      <t xml:space="preserve">
</t>
    </r>
    <r>
      <rPr>
        <sz val="11"/>
        <color rgb="FF000000"/>
        <rFont val="Calibri"/>
      </rPr>
      <t xml:space="preserve">             +44EwO9eYyy9nnbzQsfG1g==</t>
    </r>
    <r>
      <rPr>
        <sz val="11"/>
        <color rgb="FF000000"/>
        <rFont val="Calibri"/>
      </rPr>
      <t xml:space="preserve">
</t>
    </r>
    <r>
      <rPr>
        <sz val="11"/>
        <color rgb="FF000000"/>
        <rFont val="Calibri"/>
      </rPr>
      <t>End timestamp: 2023-06-05 10:09:57 -0600 (run time: 0m 53s)</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sudo mv /var/lib/aide/aide.db.new.gz /var/lib/aide/aide.db.gz</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sudo /usr/sbin/aide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2023-06-05 10:16:08 -0600 (AIDE 0.16)</t>
    </r>
    <r>
      <rPr>
        <sz val="11"/>
        <color rgb="FF000000"/>
        <rFont val="Calibri"/>
      </rPr>
      <t xml:space="preserve">
</t>
    </r>
    <r>
      <rPr>
        <sz val="11"/>
        <color rgb="FF000000"/>
        <rFont val="Calibri"/>
      </rPr>
      <t>AIDE found NO differences between database and filesystem. Looks okay!!</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</si>
  <si>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Satisfies: SRG-OS-000363-GPOS-00150, SRG-OS-000445-GPOS-00199</t>
    </r>
  </si>
  <si>
    <r>
      <rPr>
        <sz val="11"/>
        <color rgb="FF000000"/>
        <rFont val="Calibri"/>
      </rPr>
      <t>Verify that OL 9 has the package installed with the following command:</t>
    </r>
    <r>
      <rPr>
        <sz val="11"/>
        <color rgb="FF000000"/>
        <rFont val="Calibri"/>
      </rPr>
      <t xml:space="preserve">
</t>
    </r>
    <r>
      <rPr>
        <sz val="11"/>
        <color rgb="FF000000"/>
        <rFont val="Calibri"/>
      </rPr>
      <t>$ dnf list --installed aide</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aide.x86_64                                         0.16-100.el9                                          @ol9_appstream</t>
    </r>
    <r>
      <rPr>
        <sz val="11"/>
        <color rgb="FF000000"/>
        <rFont val="Calibri"/>
      </rPr>
      <t xml:space="preserve">
</t>
    </r>
    <r>
      <rPr>
        <sz val="11"/>
        <color rgb="FF000000"/>
        <rFont val="Calibri"/>
      </rPr>
      <t xml:space="preserve">If AIDE is not installed, ask the system administrator (SA) how file integrity checks are performed on the system. </t>
    </r>
    <r>
      <rPr>
        <sz val="11"/>
        <color rgb="FF000000"/>
        <rFont val="Calibri"/>
      </rPr>
      <t xml:space="preserve">
</t>
    </r>
    <r>
      <rPr>
        <sz val="11"/>
        <color rgb="FF000000"/>
        <rFont val="Calibri"/>
      </rPr>
      <t>If there is no application installed to perform integrity checks, this is a finding.</t>
    </r>
    <r>
      <rPr>
        <sz val="11"/>
        <color rgb="FF000000"/>
        <rFont val="Calibri"/>
      </rPr>
      <t xml:space="preserve">
</t>
    </r>
    <r>
      <rPr>
        <sz val="11"/>
        <color rgb="FF000000"/>
        <rFont val="Calibri"/>
      </rPr>
      <t>If AIDE is installed, check if it has been initialized with the following command:</t>
    </r>
    <r>
      <rPr>
        <sz val="11"/>
        <color rgb="FF000000"/>
        <rFont val="Calibri"/>
      </rPr>
      <t xml:space="preserve">
</t>
    </r>
    <r>
      <rPr>
        <sz val="11"/>
        <color rgb="FF000000"/>
        <rFont val="Calibri"/>
      </rPr>
      <t>$ sudo /usr/sbin/aide --check</t>
    </r>
    <r>
      <rPr>
        <sz val="11"/>
        <color rgb="FF000000"/>
        <rFont val="Calibri"/>
      </rPr>
      <t xml:space="preserve">
</t>
    </r>
    <r>
      <rPr>
        <sz val="11"/>
        <color rgb="FF000000"/>
        <rFont val="Calibri"/>
      </rPr>
      <t>If the output is "Couldn't open file /var/lib/aide/aide.db.gz for reading", this is a finding.</t>
    </r>
  </si>
  <si>
    <t>V-271497</t>
  </si>
  <si>
    <r>
      <rPr>
        <sz val="11"/>
        <rFont val="Calibri"/>
      </rPr>
      <t>OL 9 must routinely check the baseline configuration for unauthorized changes and notify the system administrator (SA) when anomalies in the operation of any security functions are discovered.</t>
    </r>
  </si>
  <si>
    <r>
      <rPr>
        <sz val="11"/>
        <color rgb="FF000000"/>
        <rFont val="Calibri"/>
      </rPr>
      <t>Configure the file integrity tool to run automatically on the system at least weekly and to notify designated personnel if baseline configurations are changed in an unauthorized manner. The AIDE tool can be configured to email designated personnel with the use of the cron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following example output is generic. It will set cron to run AIDE daily and to send email at the completion of the analysis.</t>
    </r>
    <r>
      <rPr>
        <sz val="11"/>
        <color rgb="FF000000"/>
        <rFont val="Calibri"/>
      </rPr>
      <t xml:space="preserve">
</t>
    </r>
    <r>
      <rPr>
        <sz val="11"/>
        <color rgb="FF000000"/>
        <rFont val="Calibri"/>
      </rPr>
      <t>$ sudo more /etc/cron.daily/aide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#!/bin/bash</t>
    </r>
    <r>
      <rPr>
        <sz val="11"/>
        <color rgb="FF000000"/>
        <rFont val="Calibri"/>
      </rPr>
      <t xml:space="preserve">
</t>
    </r>
    <r>
      <rPr>
        <sz val="11"/>
        <color rgb="FF000000"/>
        <rFont val="Calibri"/>
      </rPr>
      <t>/usr/sbin/aide --check | /bin/mail -s "$HOSTNAME - Daily aide integrity check run" root@sysname.mil</t>
    </r>
    <r>
      <rPr>
        <sz val="11"/>
        <color rgb="FF000000"/>
        <rFont val="Calibri"/>
      </rPr>
      <t xml:space="preserve">
</t>
    </r>
    <r>
      <rPr>
        <sz val="11"/>
        <color rgb="FF000000"/>
        <rFont val="Calibri"/>
      </rPr>
      <t>$ sudo chmod 755  /etc/cron.daily/aide</t>
    </r>
    <r>
      <rPr>
        <sz val="11"/>
        <color rgb="FF000000"/>
        <rFont val="Calibri"/>
      </rPr>
      <t xml:space="preserve">
</t>
    </r>
    <r>
      <rPr>
        <sz val="11"/>
        <color rgb="FF000000"/>
        <rFont val="Calibri"/>
      </rPr>
      <t xml:space="preserve">$ sudo crontab -e </t>
    </r>
    <r>
      <rPr>
        <sz val="11"/>
        <color rgb="FF000000"/>
        <rFont val="Calibri"/>
      </rPr>
      <t xml:space="preserve">
</t>
    </r>
    <r>
      <rPr>
        <sz val="11"/>
        <color rgb="FF000000"/>
        <rFont val="Calibri"/>
      </rPr>
      <t>30 04 * * * root usr/sbin/aide</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</si>
  <si>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information management officer (IMO)/information system security officer (ISSO) and SAs must be notified via email and/or monitoring system trap when there is an unauthorized modification of a configuration item.</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capability must take into account operational requirements for availability for selecting an appropriate response. The organization may choose to shut down or restart the information system upon security function anomaly detection.</t>
    </r>
    <r>
      <rPr>
        <sz val="11"/>
        <color rgb="FF000000"/>
        <rFont val="Calibri"/>
      </rPr>
      <t xml:space="preserve">
</t>
    </r>
    <r>
      <rPr>
        <sz val="11"/>
        <color rgb="FF000000"/>
        <rFont val="Calibri"/>
      </rPr>
      <t>Satisfies: SRG-OS-000363-GPOS-00150, SRG-OS-000446-GPOS-00200, SRG-OS-000447-GPOS-00201</t>
    </r>
  </si>
  <si>
    <r>
      <rPr>
        <sz val="11"/>
        <color rgb="FF000000"/>
        <rFont val="Calibri"/>
      </rPr>
      <t>Verify that OL 9 routinely executes a file integrity scan for changes to the system baseline. The command used in the example will use a daily occurrence.</t>
    </r>
    <r>
      <rPr>
        <sz val="11"/>
        <color rgb="FF000000"/>
        <rFont val="Calibri"/>
      </rPr>
      <t xml:space="preserve">
</t>
    </r>
    <r>
      <rPr>
        <sz val="11"/>
        <color rgb="FF000000"/>
        <rFont val="Calibri"/>
      </rPr>
      <t>Check the cron directories for scripts controlling the execution and notification of results of the file integrity application. For example, if Advanced Intrusion Detection Environment (AIDE) is installed on the system, use the following commands:</t>
    </r>
    <r>
      <rPr>
        <sz val="11"/>
        <color rgb="FF000000"/>
        <rFont val="Calibri"/>
      </rPr>
      <t xml:space="preserve">
</t>
    </r>
    <r>
      <rPr>
        <sz val="11"/>
        <color rgb="FF000000"/>
        <rFont val="Calibri"/>
      </rPr>
      <t>$ ls -al /etc/cron.* | grep aide</t>
    </r>
    <r>
      <rPr>
        <sz val="11"/>
        <color rgb="FF000000"/>
        <rFont val="Calibri"/>
      </rPr>
      <t xml:space="preserve">
</t>
    </r>
    <r>
      <rPr>
        <sz val="11"/>
        <color rgb="FF000000"/>
        <rFont val="Calibri"/>
      </rPr>
      <t>-rwxr-xr-x 1 root root 29 Nov 22 2015 aide</t>
    </r>
    <r>
      <rPr>
        <sz val="11"/>
        <color rgb="FF000000"/>
        <rFont val="Calibri"/>
      </rPr>
      <t xml:space="preserve">
</t>
    </r>
    <r>
      <rPr>
        <sz val="11"/>
        <color rgb="FF000000"/>
        <rFont val="Calibri"/>
      </rPr>
      <t>$ sudo grep aide /etc/crontab /var/spool/cron/root</t>
    </r>
    <r>
      <rPr>
        <sz val="11"/>
        <color rgb="FF000000"/>
        <rFont val="Calibri"/>
      </rPr>
      <t xml:space="preserve">
</t>
    </r>
    <r>
      <rPr>
        <sz val="11"/>
        <color rgb="FF000000"/>
        <rFont val="Calibri"/>
      </rPr>
      <t>/etc/crontab: 30 04 * * * root usr/sbin/aide</t>
    </r>
    <r>
      <rPr>
        <sz val="11"/>
        <color rgb="FF000000"/>
        <rFont val="Calibri"/>
      </rPr>
      <t xml:space="preserve">
</t>
    </r>
    <r>
      <rPr>
        <sz val="11"/>
        <color rgb="FF000000"/>
        <rFont val="Calibri"/>
      </rPr>
      <t>/var/spool/cron/root: 30 04 * * * root usr/sbin/aide</t>
    </r>
    <r>
      <rPr>
        <sz val="11"/>
        <color rgb="FF000000"/>
        <rFont val="Calibri"/>
      </rPr>
      <t xml:space="preserve">
</t>
    </r>
    <r>
      <rPr>
        <sz val="11"/>
        <color rgb="FF000000"/>
        <rFont val="Calibri"/>
      </rPr>
      <t>$ more /etc/cron.daily/aide</t>
    </r>
    <r>
      <rPr>
        <sz val="11"/>
        <color rgb="FF000000"/>
        <rFont val="Calibri"/>
      </rPr>
      <t xml:space="preserve">
</t>
    </r>
    <r>
      <rPr>
        <sz val="11"/>
        <color rgb="FF000000"/>
        <rFont val="Calibri"/>
      </rPr>
      <t>#!/bin/bash</t>
    </r>
    <r>
      <rPr>
        <sz val="11"/>
        <color rgb="FF000000"/>
        <rFont val="Calibri"/>
      </rPr>
      <t xml:space="preserve">
</t>
    </r>
    <r>
      <rPr>
        <sz val="11"/>
        <color rgb="FF000000"/>
        <rFont val="Calibri"/>
      </rPr>
      <t>/usr/sbin/aide --check | /bin/mail -s "$HOSTNAME - Daily aide integrity check run" root@sysname.mil</t>
    </r>
    <r>
      <rPr>
        <sz val="11"/>
        <color rgb="FF000000"/>
        <rFont val="Calibri"/>
      </rPr>
      <t xml:space="preserve">
</t>
    </r>
    <r>
      <rPr>
        <sz val="11"/>
        <color rgb="FF000000"/>
        <rFont val="Calibri"/>
      </rPr>
      <t>If the file integrity application does not exist, or a script file controlling the execution of the file integrity application does not exist, or the file integrity application does not notify designated personnel of changes, this is a finding.</t>
    </r>
  </si>
  <si>
    <t>V-271498</t>
  </si>
  <si>
    <r>
      <rPr>
        <sz val="11"/>
        <rFont val="Calibri"/>
      </rPr>
      <t>OL 9 must use a file integrity tool that is configured to use FIPS 140-3-approved cryptographic hashes for validating file contents and directories.</t>
    </r>
  </si>
  <si>
    <r>
      <rPr>
        <sz val="11"/>
        <color rgb="FF000000"/>
        <rFont val="Calibri"/>
      </rPr>
      <t xml:space="preserve">Configure the file integrity tool to use FIPS 140-3 cryptographic hashes for validating file and directory contents. </t>
    </r>
    <r>
      <rPr>
        <sz val="11"/>
        <color rgb="FF000000"/>
        <rFont val="Calibri"/>
      </rPr>
      <t xml:space="preserve">
</t>
    </r>
    <r>
      <rPr>
        <sz val="11"/>
        <color rgb="FF000000"/>
        <rFont val="Calibri"/>
      </rPr>
      <t>If AIDE is installed, ensure the "sha512" rule is present on all uncommented file and directory selection lists. Exclude any log files, or files expected to change frequently, to reduce unnecessary notifications.</t>
    </r>
  </si>
  <si>
    <r>
      <rPr>
        <sz val="11"/>
        <color rgb="FF000000"/>
        <rFont val="Calibri"/>
      </rPr>
      <t>OL 9 installation media ships with an optional file integrity tool called Advanced Intrusion Detection Environment (AIDE). AIDE is highly configurable at install time. This requirement assumes the "aide.conf" file is under the "/etc" directory.</t>
    </r>
    <r>
      <rPr>
        <sz val="11"/>
        <color rgb="FF000000"/>
        <rFont val="Calibri"/>
      </rPr>
      <t xml:space="preserve">
</t>
    </r>
    <r>
      <rPr>
        <sz val="11"/>
        <color rgb="FF000000"/>
        <rFont val="Calibri"/>
      </rPr>
      <t>File integrity tools use cryptographic hashes for verifying file contents and directories have not been altered. These hashes must be FIPS 140-3-approved cryptographic hashes.</t>
    </r>
  </si>
  <si>
    <r>
      <rPr>
        <sz val="11"/>
        <color rgb="FF000000"/>
        <rFont val="Calibri"/>
      </rPr>
      <t>Verify that OL 9 uses a file integrity tool that is configured to use FIPS 140-3-approved cryptographic hashes for validating file contents and directories.</t>
    </r>
    <r>
      <rPr>
        <sz val="11"/>
        <color rgb="FF000000"/>
        <rFont val="Calibri"/>
      </rPr>
      <t xml:space="preserve">
</t>
    </r>
    <r>
      <rPr>
        <sz val="11"/>
        <color rgb="FF000000"/>
        <rFont val="Calibri"/>
      </rPr>
      <t>Verify that AIDE is configured to use FIPS 140-3 file hashing with the following command:</t>
    </r>
    <r>
      <rPr>
        <sz val="11"/>
        <color rgb="FF000000"/>
        <rFont val="Calibri"/>
      </rPr>
      <t xml:space="preserve">
</t>
    </r>
    <r>
      <rPr>
        <sz val="11"/>
        <color rgb="FF000000"/>
        <rFont val="Calibri"/>
      </rPr>
      <t xml:space="preserve">$ sudo grep sha512 /etc/aide.conf </t>
    </r>
    <r>
      <rPr>
        <sz val="11"/>
        <color rgb="FF000000"/>
        <rFont val="Calibri"/>
      </rPr>
      <t xml:space="preserve">
</t>
    </r>
    <r>
      <rPr>
        <sz val="11"/>
        <color rgb="FF000000"/>
        <rFont val="Calibri"/>
      </rPr>
      <t>All=p+i+n+u+g+s+m+S+sha512+acl+xattrs+selinux</t>
    </r>
    <r>
      <rPr>
        <sz val="11"/>
        <color rgb="FF000000"/>
        <rFont val="Calibri"/>
      </rPr>
      <t xml:space="preserve">
</t>
    </r>
    <r>
      <rPr>
        <sz val="11"/>
        <color rgb="FF000000"/>
        <rFont val="Calibri"/>
      </rPr>
      <t>If the "sha512" rule is not being used on all uncommented selection lines in the "/etc/aide.conf" file, or another file integrity tool is not using FIPS 140-3-approved cryptographic hashes for validating file contents and directories, this is a finding.</t>
    </r>
  </si>
  <si>
    <t>V-271499</t>
  </si>
  <si>
    <r>
      <rPr>
        <sz val="11"/>
        <rFont val="Calibri"/>
      </rPr>
      <t>OL 9 must be configured so that the file integrity tool verifies Access Control Lists (ACLs).</t>
    </r>
  </si>
  <si>
    <r>
      <rPr>
        <sz val="11"/>
        <color rgb="FF000000"/>
        <rFont val="Calibri"/>
      </rPr>
      <t xml:space="preserve">Configure the file integrity tool to check file and directory ACLs. </t>
    </r>
    <r>
      <rPr>
        <sz val="11"/>
        <color rgb="FF000000"/>
        <rFont val="Calibri"/>
      </rPr>
      <t xml:space="preserve">
</t>
    </r>
    <r>
      <rPr>
        <sz val="11"/>
        <color rgb="FF000000"/>
        <rFont val="Calibri"/>
      </rPr>
      <t>If AIDE is installed, ensure the "acl" rule is present on all uncommented file and directory selection lists.</t>
    </r>
  </si>
  <si>
    <r>
      <rPr>
        <sz val="11"/>
        <color rgb="FF000000"/>
        <rFont val="Calibri"/>
      </rPr>
      <t>OL 9 installation media ships with an optional file integrity tool called Advanced Intrusion Detection Environment (AIDE). AIDE is highly configurable at install time. This requirement assumes the "aide.conf" file is under the "/etc" directory.</t>
    </r>
    <r>
      <rPr>
        <sz val="11"/>
        <color rgb="FF000000"/>
        <rFont val="Calibri"/>
      </rPr>
      <t xml:space="preserve">
</t>
    </r>
    <r>
      <rPr>
        <sz val="11"/>
        <color rgb="FF000000"/>
        <rFont val="Calibri"/>
      </rPr>
      <t>ACLs can provide permissions beyond those permitted through the file mode and must be verified by the file integrity tools.</t>
    </r>
  </si>
  <si>
    <r>
      <rPr>
        <sz val="11"/>
        <color rgb="FF000000"/>
        <rFont val="Calibri"/>
      </rPr>
      <t>Verify that OL 9 is configured so that AIDE is verifying ACLs with the following command:</t>
    </r>
    <r>
      <rPr>
        <sz val="11"/>
        <color rgb="FF000000"/>
        <rFont val="Calibri"/>
      </rPr>
      <t xml:space="preserve">
</t>
    </r>
    <r>
      <rPr>
        <sz val="11"/>
        <color rgb="FF000000"/>
        <rFont val="Calibri"/>
      </rPr>
      <t xml:space="preserve">$ sudo grep acl /etc/aide.conf </t>
    </r>
    <r>
      <rPr>
        <sz val="11"/>
        <color rgb="FF000000"/>
        <rFont val="Calibri"/>
      </rPr>
      <t xml:space="preserve">
</t>
    </r>
    <r>
      <rPr>
        <sz val="11"/>
        <color rgb="FF000000"/>
        <rFont val="Calibri"/>
      </rPr>
      <t>All= p+i+n+u+g+s+m+S+sha512+acl+xattrs+selinux</t>
    </r>
    <r>
      <rPr>
        <sz val="11"/>
        <color rgb="FF000000"/>
        <rFont val="Calibri"/>
      </rPr>
      <t xml:space="preserve">
</t>
    </r>
    <r>
      <rPr>
        <sz val="11"/>
        <color rgb="FF000000"/>
        <rFont val="Calibri"/>
      </rPr>
      <t>If the "acl" rule is not being used on all uncommented selection lines in the "/etc/aide.conf" file, or ACLs are not being checked by another file integrity tool, this is a finding.</t>
    </r>
  </si>
  <si>
    <t>V-271500</t>
  </si>
  <si>
    <r>
      <rPr>
        <sz val="11"/>
        <rFont val="Calibri"/>
      </rPr>
      <t>OL 9 must be configured so that the file integrity tool verifies extended attributes.</t>
    </r>
  </si>
  <si>
    <r>
      <rPr>
        <sz val="11"/>
        <color rgb="FF000000"/>
        <rFont val="Calibri"/>
      </rPr>
      <t xml:space="preserve">Configure the file integrity tool to check file and directory extended attributes. </t>
    </r>
    <r>
      <rPr>
        <sz val="11"/>
        <color rgb="FF000000"/>
        <rFont val="Calibri"/>
      </rPr>
      <t xml:space="preserve">
</t>
    </r>
    <r>
      <rPr>
        <sz val="11"/>
        <color rgb="FF000000"/>
        <rFont val="Calibri"/>
      </rPr>
      <t>If AIDE is installed, ensure the "xattrs" rule is present on all uncommented file and directory selection lists.</t>
    </r>
  </si>
  <si>
    <r>
      <rPr>
        <sz val="11"/>
        <color rgb="FF000000"/>
        <rFont val="Calibri"/>
      </rPr>
      <t>OL 9 installation media ships with an optional file integrity tool called Advanced Intrusion Detection Environment (AIDE). AIDE is highly configurable at install time. This requirement assumes the "aide.conf" file is under the "/etc" directory.</t>
    </r>
    <r>
      <rPr>
        <sz val="11"/>
        <color rgb="FF000000"/>
        <rFont val="Calibri"/>
      </rPr>
      <t xml:space="preserve">
</t>
    </r>
    <r>
      <rPr>
        <sz val="11"/>
        <color rgb="FF000000"/>
        <rFont val="Calibri"/>
      </rPr>
      <t>Extended attributes in file systems are used to contain arbitrary data and file metadata with security implications.</t>
    </r>
  </si>
  <si>
    <r>
      <rPr>
        <sz val="11"/>
        <color rgb="FF000000"/>
        <rFont val="Calibri"/>
      </rPr>
      <t>Verify that OL 9 is configured so that AIDE is configured to verify extended attributes with the following command:</t>
    </r>
    <r>
      <rPr>
        <sz val="11"/>
        <color rgb="FF000000"/>
        <rFont val="Calibri"/>
      </rPr>
      <t xml:space="preserve">
</t>
    </r>
    <r>
      <rPr>
        <sz val="11"/>
        <color rgb="FF000000"/>
        <rFont val="Calibri"/>
      </rPr>
      <t xml:space="preserve">$ sudo grep xattrs /etc/aide.conf </t>
    </r>
    <r>
      <rPr>
        <sz val="11"/>
        <color rgb="FF000000"/>
        <rFont val="Calibri"/>
      </rPr>
      <t xml:space="preserve">
</t>
    </r>
    <r>
      <rPr>
        <sz val="11"/>
        <color rgb="FF000000"/>
        <rFont val="Calibri"/>
      </rPr>
      <t>All= p+i+n+u+g+s+m+S+sha512+acl+xattrs+selinux</t>
    </r>
    <r>
      <rPr>
        <sz val="11"/>
        <color rgb="FF000000"/>
        <rFont val="Calibri"/>
      </rPr>
      <t xml:space="preserve">
</t>
    </r>
    <r>
      <rPr>
        <sz val="11"/>
        <color rgb="FF000000"/>
        <rFont val="Calibri"/>
      </rPr>
      <t>If the "xattrs" rule is not being used on all uncommented selection lines in the "/etc/aide.conf" file, or extended attributes are not being checked by another file integrity tool, this is a finding.</t>
    </r>
  </si>
  <si>
    <t>V-271501</t>
  </si>
  <si>
    <r>
      <rPr>
        <sz val="11"/>
        <rFont val="Calibri"/>
      </rPr>
      <t>OL 9 must have the chrony package installed.</t>
    </r>
  </si>
  <si>
    <r>
      <rPr>
        <sz val="11"/>
        <color rgb="FF000000"/>
        <rFont val="Calibri"/>
      </rPr>
      <t>Install the chrony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chrony</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</si>
  <si>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</si>
  <si>
    <r>
      <rPr>
        <sz val="11"/>
        <color rgb="FF000000"/>
        <rFont val="Calibri"/>
      </rPr>
      <t>Verify that OL 9 has the chrony package installed with the following command:</t>
    </r>
    <r>
      <rPr>
        <sz val="11"/>
        <color rgb="FF000000"/>
        <rFont val="Calibri"/>
      </rPr>
      <t xml:space="preserve">
</t>
    </r>
    <r>
      <rPr>
        <sz val="11"/>
        <color rgb="FF000000"/>
        <rFont val="Calibri"/>
      </rPr>
      <t>$ dnf list --installed chrony</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 xml:space="preserve">chrony.x86_64                                      4.5-1.0.2.el9                                      @ol9_baseos_latest        </t>
    </r>
    <r>
      <rPr>
        <sz val="11"/>
        <color rgb="FF000000"/>
        <rFont val="Calibri"/>
      </rPr>
      <t xml:space="preserve">
</t>
    </r>
    <r>
      <rPr>
        <sz val="11"/>
        <color rgb="FF000000"/>
        <rFont val="Calibri"/>
      </rPr>
      <t>If the chrony package is not installed, this is a finding.</t>
    </r>
  </si>
  <si>
    <t>V-271502</t>
  </si>
  <si>
    <r>
      <rPr>
        <sz val="11"/>
        <rFont val="Calibri"/>
      </rPr>
      <t>OL 9 must enable the chronyd service.</t>
    </r>
  </si>
  <si>
    <r>
      <rPr>
        <sz val="11"/>
        <color rgb="FF000000"/>
        <rFont val="Calibri"/>
      </rPr>
      <t>Enable the chronyd service with the following command:</t>
    </r>
    <r>
      <rPr>
        <sz val="11"/>
        <color rgb="FF000000"/>
        <rFont val="Calibri"/>
      </rPr>
      <t xml:space="preserve">
</t>
    </r>
    <r>
      <rPr>
        <sz val="11"/>
        <color rgb="FF000000"/>
        <rFont val="Calibri"/>
      </rPr>
      <t>$ sudo systemctl enable --now chronyd</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</si>
  <si>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</si>
  <si>
    <r>
      <rPr>
        <sz val="11"/>
        <color rgb="FF000000"/>
        <rFont val="Calibri"/>
      </rPr>
      <t>Verify that OL 9 chronyd service is set to active with the following command:</t>
    </r>
    <r>
      <rPr>
        <sz val="11"/>
        <color rgb="FF000000"/>
        <rFont val="Calibri"/>
      </rPr>
      <t xml:space="preserve">
</t>
    </r>
    <r>
      <rPr>
        <sz val="11"/>
        <color rgb="FF000000"/>
        <rFont val="Calibri"/>
      </rPr>
      <t>$ systemctl is-active chronyd</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If the chronyd service is not active, this is a finding.</t>
    </r>
  </si>
  <si>
    <t>V-271503</t>
  </si>
  <si>
    <r>
      <rPr>
        <sz val="11"/>
        <rFont val="Calibri"/>
      </rPr>
      <t>OL 9 must have the USBGuard package installed.</t>
    </r>
  </si>
  <si>
    <r>
      <rPr>
        <sz val="11"/>
        <color rgb="FF000000"/>
        <rFont val="Calibri"/>
      </rPr>
      <t>Install the usbguard package with the following command:</t>
    </r>
    <r>
      <rPr>
        <sz val="11"/>
        <color rgb="FF000000"/>
        <rFont val="Calibri"/>
      </rPr>
      <t xml:space="preserve">
</t>
    </r>
    <r>
      <rPr>
        <sz val="11"/>
        <color rgb="FF000000"/>
        <rFont val="Calibri"/>
      </rPr>
      <t>$ sudo dnf install -y usbguard</t>
    </r>
  </si>
  <si>
    <r>
      <rPr>
        <sz val="11"/>
        <color rgb="FF000000"/>
        <rFont val="Calibri"/>
      </rPr>
      <t>The USBguard-daemon is the main component of the USBGuard software framework. It runs as a service in the background and enforces the USB device authorization policy for all USB devices. The policy is defined by a set of rules using a rule language described in the usbguard-rules.conf file. The policy and the authorization state of USB devices can be modified during runtime using the usbguard tool.</t>
    </r>
    <r>
      <rPr>
        <sz val="11"/>
        <color rgb="FF000000"/>
        <rFont val="Calibri"/>
      </rPr>
      <t xml:space="preserve">
</t>
    </r>
    <r>
      <rPr>
        <sz val="11"/>
        <color rgb="FF000000"/>
        <rFont val="Calibri"/>
      </rPr>
      <t>The system administrator (SA) must work with the site information system security officer (ISSO) to determine a list of authorized peripherals and establish rules within the USBGuard software framework to allow only authorized devices.</t>
    </r>
  </si>
  <si>
    <r>
      <rPr>
        <sz val="11"/>
        <color rgb="FF000000"/>
        <rFont val="Calibri"/>
      </rPr>
      <t>Verify that OL 9 has USBGuard installed on the operating system with the following command:</t>
    </r>
    <r>
      <rPr>
        <sz val="11"/>
        <color rgb="FF000000"/>
        <rFont val="Calibri"/>
      </rPr>
      <t xml:space="preserve">
</t>
    </r>
    <r>
      <rPr>
        <sz val="11"/>
        <color rgb="FF000000"/>
        <rFont val="Calibri"/>
      </rPr>
      <t>$ dnf list --installed usbguard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usbguard.x86_64                                       1.0.0-15.el9                                        @ol9_appstream</t>
    </r>
    <r>
      <rPr>
        <sz val="11"/>
        <color rgb="FF000000"/>
        <rFont val="Calibri"/>
      </rPr>
      <t xml:space="preserve">
</t>
    </r>
    <r>
      <rPr>
        <sz val="11"/>
        <color rgb="FF000000"/>
        <rFont val="Calibri"/>
      </rPr>
      <t>If the USBGuard package is not installed,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</si>
  <si>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V-271504</t>
  </si>
  <si>
    <r>
      <rPr>
        <sz val="11"/>
        <rFont val="Calibri"/>
      </rPr>
      <t>OL 9 must enable the USBGuard package.</t>
    </r>
  </si>
  <si>
    <r>
      <rPr>
        <sz val="11"/>
        <color rgb="FF000000"/>
        <rFont val="Calibri"/>
      </rPr>
      <t>Enable the USBGuard service with the following command:</t>
    </r>
    <r>
      <rPr>
        <sz val="11"/>
        <color rgb="FF000000"/>
        <rFont val="Calibri"/>
      </rPr>
      <t xml:space="preserve">
</t>
    </r>
    <r>
      <rPr>
        <sz val="11"/>
        <color rgb="FF000000"/>
        <rFont val="Calibri"/>
      </rPr>
      <t>$ sudo systemctl enable --now usbguard</t>
    </r>
  </si>
  <si>
    <r>
      <rPr>
        <sz val="11"/>
        <color rgb="FF000000"/>
        <rFont val="Calibri"/>
      </rPr>
      <t>Verify that OL 9 USBGuard is enabled with the following command:</t>
    </r>
    <r>
      <rPr>
        <sz val="11"/>
        <color rgb="FF000000"/>
        <rFont val="Calibri"/>
      </rPr>
      <t xml:space="preserve">
</t>
    </r>
    <r>
      <rPr>
        <sz val="11"/>
        <color rgb="FF000000"/>
        <rFont val="Calibri"/>
      </rPr>
      <t>$ systemctl is-active usbguard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usbguard is not active,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</si>
  <si>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V-271506</t>
  </si>
  <si>
    <r>
      <rPr>
        <sz val="11"/>
        <rFont val="Calibri"/>
      </rPr>
      <t>OL 9 must have the fapolicy module installed.</t>
    </r>
  </si>
  <si>
    <r>
      <rPr>
        <sz val="11"/>
        <color rgb="FF000000"/>
        <rFont val="Calibri"/>
      </rPr>
      <t>Install the fapolicyd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fapolicyd</t>
    </r>
  </si>
  <si>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allowlisting.</t>
    </r>
    <r>
      <rPr>
        <sz val="11"/>
        <color rgb="FF000000"/>
        <rFont val="Calibri"/>
      </rPr>
      <t xml:space="preserve">
</t>
    </r>
    <r>
      <rPr>
        <sz val="11"/>
        <color rgb="FF000000"/>
        <rFont val="Calibri"/>
      </rPr>
      <t>Using an allowlist provides a configuration management method for allowing the execution of only authorized software. Using only authorized software decreases risk by limiting the number of potential vulnerabilities. Verification of allowlisted software occurs prior to execution or at system startup.</t>
    </r>
    <r>
      <rPr>
        <sz val="11"/>
        <color rgb="FF000000"/>
        <rFont val="Calibri"/>
      </rPr>
      <t xml:space="preserve">
</t>
    </r>
    <r>
      <rPr>
        <sz val="11"/>
        <color rgb="FF000000"/>
        <rFont val="Calibri"/>
      </rPr>
      <t>User home directories/folders may contain information of a sensitive nature. Nonprivileged users should coordinate any sharing of information with a system administrator (SA) through shared resources.</t>
    </r>
    <r>
      <rPr>
        <sz val="11"/>
        <color rgb="FF000000"/>
        <rFont val="Calibri"/>
      </rPr>
      <t xml:space="preserve">
</t>
    </r>
    <r>
      <rPr>
        <sz val="11"/>
        <color rgb="FF000000"/>
        <rFont val="Calibri"/>
      </rPr>
      <t>OL 9 ships with many optional packages. One such package is a file access policy daemon called "fapolicyd". "fapolicyd" is a userspace daemon that determines access rights to files based on attributes of the process and file. It can be used to either blocklist or allowlist processes or file access.</t>
    </r>
    <r>
      <rPr>
        <sz val="11"/>
        <color rgb="FF000000"/>
        <rFont val="Calibri"/>
      </rPr>
      <t xml:space="preserve">
</t>
    </r>
    <r>
      <rPr>
        <sz val="11"/>
        <color rgb="FF000000"/>
        <rFont val="Calibri"/>
      </rPr>
      <t>Proceed with caution with enforcing the use of this daemon. Improper configuration may render the system nonfunctional. The "fapolicyd" API is not namespace aware and can cause issues when launching or running containers.</t>
    </r>
    <r>
      <rPr>
        <sz val="11"/>
        <color rgb="FF000000"/>
        <rFont val="Calibri"/>
      </rPr>
      <t xml:space="preserve">
</t>
    </r>
    <r>
      <rPr>
        <sz val="11"/>
        <color rgb="FF000000"/>
        <rFont val="Calibri"/>
      </rPr>
      <t>Satisfies: SRG-OS-000370-GPOS-00155, SRG-OS-000368-GPOS-00154</t>
    </r>
  </si>
  <si>
    <r>
      <rPr>
        <sz val="11"/>
        <color rgb="FF000000"/>
        <rFont val="Calibri"/>
      </rPr>
      <t>Verify that OL 9 fapolicyd package is installed with the following command:</t>
    </r>
    <r>
      <rPr>
        <sz val="11"/>
        <color rgb="FF000000"/>
        <rFont val="Calibri"/>
      </rPr>
      <t xml:space="preserve">
</t>
    </r>
    <r>
      <rPr>
        <sz val="11"/>
        <color rgb="FF000000"/>
        <rFont val="Calibri"/>
      </rPr>
      <t>$ dnf list --installed fapolicyd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fapolicyd.x86_64                                    1.3.2-100.0.1.el9                                     @ol9_appstream</t>
    </r>
    <r>
      <rPr>
        <sz val="11"/>
        <color rgb="FF000000"/>
        <rFont val="Calibri"/>
      </rPr>
      <t xml:space="preserve">
</t>
    </r>
    <r>
      <rPr>
        <sz val="11"/>
        <color rgb="FF000000"/>
        <rFont val="Calibri"/>
      </rPr>
      <t>If the fapolicyd package is not installed, this is a finding.</t>
    </r>
  </si>
  <si>
    <t>V-271507</t>
  </si>
  <si>
    <r>
      <rPr>
        <sz val="11"/>
        <rFont val="Calibri"/>
      </rPr>
      <t>OL 9 must enable the fapolicy module.</t>
    </r>
  </si>
  <si>
    <r>
      <rPr>
        <sz val="11"/>
        <color rgb="FF000000"/>
        <rFont val="Calibri"/>
      </rPr>
      <t>Enable the fapolicyd service with the following command:</t>
    </r>
    <r>
      <rPr>
        <sz val="11"/>
        <color rgb="FF000000"/>
        <rFont val="Calibri"/>
      </rPr>
      <t xml:space="preserve">
</t>
    </r>
    <r>
      <rPr>
        <sz val="11"/>
        <color rgb="FF000000"/>
        <rFont val="Calibri"/>
      </rPr>
      <t>$ sudo systemctl enable --now fapolicyd</t>
    </r>
  </si>
  <si>
    <r>
      <rPr>
        <sz val="11"/>
        <color rgb="FF000000"/>
        <rFont val="Calibri"/>
      </rPr>
      <t>Verify that OL 9 fapolicyd is active with the following command:</t>
    </r>
    <r>
      <rPr>
        <sz val="11"/>
        <color rgb="FF000000"/>
        <rFont val="Calibri"/>
      </rPr>
      <t xml:space="preserve">
</t>
    </r>
    <r>
      <rPr>
        <sz val="11"/>
        <color rgb="FF000000"/>
        <rFont val="Calibri"/>
      </rPr>
      <t>$ systemctl is-active fapolicyd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fapolicyd module is not active, this is a finding.</t>
    </r>
  </si>
  <si>
    <t>V-271508</t>
  </si>
  <si>
    <r>
      <rPr>
        <sz val="11"/>
        <rFont val="Calibri"/>
      </rPr>
      <t>OL 9 must have the rsyslog package installed.</t>
    </r>
  </si>
  <si>
    <r>
      <rPr>
        <sz val="11"/>
        <color rgb="FF000000"/>
        <rFont val="Calibri"/>
      </rPr>
      <t>The rsyslogd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rsyslogd</t>
    </r>
  </si>
  <si>
    <r>
      <rPr>
        <sz val="11"/>
        <color rgb="FF000000"/>
        <rFont val="Calibri"/>
      </rPr>
      <t>rsyslogd is a system utility providing support for message logging. Support for both internet and Unix domain sockets enables this utility to support both local and remote logging. Couple this utility with "gnutls" (which is a secure communications library implementing the SSL, TLS, and DTLS protocols), to create a method to securely encrypt and offload auditing.</t>
    </r>
    <r>
      <rPr>
        <sz val="11"/>
        <color rgb="FF000000"/>
        <rFont val="Calibri"/>
      </rPr>
      <t xml:space="preserve">
</t>
    </r>
    <r>
      <rPr>
        <sz val="11"/>
        <color rgb="FF000000"/>
        <rFont val="Calibri"/>
      </rPr>
      <t>Satisfies: SRG-OS-000479-GPOS-00224, SRG-OS-000051-GPOS-00024</t>
    </r>
  </si>
  <si>
    <r>
      <rPr>
        <sz val="11"/>
        <color rgb="FF000000"/>
        <rFont val="Calibri"/>
      </rPr>
      <t>Verify that OL 9 has the rsyslogd package installed with the following command:</t>
    </r>
    <r>
      <rPr>
        <sz val="11"/>
        <color rgb="FF000000"/>
        <rFont val="Calibri"/>
      </rPr>
      <t xml:space="preserve">
</t>
    </r>
    <r>
      <rPr>
        <sz val="11"/>
        <color rgb="FF000000"/>
        <rFont val="Calibri"/>
      </rPr>
      <t>$ dnf list --installed rsyslog</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rsyslog.x86_64                                         8.2310.0-4.el9                                         @AppStream</t>
    </r>
    <r>
      <rPr>
        <sz val="11"/>
        <color rgb="FF000000"/>
        <rFont val="Calibri"/>
      </rPr>
      <t xml:space="preserve">
</t>
    </r>
    <r>
      <rPr>
        <sz val="11"/>
        <color rgb="FF000000"/>
        <rFont val="Calibri"/>
      </rPr>
      <t>If the rsyslogd package is not installed, this is a finding.</t>
    </r>
  </si>
  <si>
    <t>V-271509</t>
  </si>
  <si>
    <r>
      <rPr>
        <sz val="11"/>
        <rFont val="Calibri"/>
      </rPr>
      <t>OL 9 must be configured so that the rsyslog service is active.</t>
    </r>
  </si>
  <si>
    <r>
      <rPr>
        <sz val="11"/>
        <color rgb="FF000000"/>
        <rFont val="Calibri"/>
      </rPr>
      <t>Enable the rsyslog service with the following command:</t>
    </r>
    <r>
      <rPr>
        <sz val="11"/>
        <color rgb="FF000000"/>
        <rFont val="Calibri"/>
      </rPr>
      <t xml:space="preserve">
</t>
    </r>
    <r>
      <rPr>
        <sz val="11"/>
        <color rgb="FF000000"/>
        <rFont val="Calibri"/>
      </rPr>
      <t>$ sudo systemctl enable --now rsyslog</t>
    </r>
  </si>
  <si>
    <r>
      <rPr>
        <sz val="11"/>
        <color rgb="FF000000"/>
        <rFont val="Calibri"/>
      </rPr>
      <t>The rsyslog service must be running to provide logging services, which are essential to system administration.</t>
    </r>
  </si>
  <si>
    <r>
      <rPr>
        <sz val="11"/>
        <color rgb="FF000000"/>
        <rFont val="Calibri"/>
      </rPr>
      <t>Verify that OL 9 rsyslog is active with the following command:</t>
    </r>
    <r>
      <rPr>
        <sz val="11"/>
        <color rgb="FF000000"/>
        <rFont val="Calibri"/>
      </rPr>
      <t xml:space="preserve">
</t>
    </r>
    <r>
      <rPr>
        <sz val="11"/>
        <color rgb="FF000000"/>
        <rFont val="Calibri"/>
      </rPr>
      <t xml:space="preserve">$ systemctl is-active rsyslog </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rsyslog service is not active, this is a finding.</t>
    </r>
  </si>
  <si>
    <t>V-271510</t>
  </si>
  <si>
    <r>
      <rPr>
        <sz val="11"/>
        <rFont val="Calibri"/>
      </rPr>
      <t>OL 9 must have the packages required for encrypting offloaded audit logs installed.</t>
    </r>
  </si>
  <si>
    <r>
      <rPr>
        <sz val="11"/>
        <color rgb="FF000000"/>
        <rFont val="Calibri"/>
      </rPr>
      <t>Install the rsyslog-gnutls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rsyslog-gnutls</t>
    </r>
  </si>
  <si>
    <r>
      <rPr>
        <sz val="11"/>
        <color rgb="FF000000"/>
        <rFont val="Calibri"/>
      </rPr>
      <t>The rsyslog-gnutls package provides Transport Layer Security (TLS) support for the rsyslog daemon, which enables secure remote logging.</t>
    </r>
  </si>
  <si>
    <r>
      <rPr>
        <sz val="11"/>
        <color rgb="FF000000"/>
        <rFont val="Calibri"/>
      </rPr>
      <t>Verify that OL 9 has the rsyslog-gnutls package installed with the following command:</t>
    </r>
    <r>
      <rPr>
        <sz val="11"/>
        <color rgb="FF000000"/>
        <rFont val="Calibri"/>
      </rPr>
      <t xml:space="preserve">
</t>
    </r>
    <r>
      <rPr>
        <sz val="11"/>
        <color rgb="FF000000"/>
        <rFont val="Calibri"/>
      </rPr>
      <t>$ dnf list --installed rsyslog-gnutls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rsyslog-gnutls.x86_64                                     8.2310.0-4.el9                                      @AppStream</t>
    </r>
    <r>
      <rPr>
        <sz val="11"/>
        <color rgb="FF000000"/>
        <rFont val="Calibri"/>
      </rPr>
      <t xml:space="preserve">
</t>
    </r>
    <r>
      <rPr>
        <sz val="11"/>
        <color rgb="FF000000"/>
        <rFont val="Calibri"/>
      </rPr>
      <t>If the rsyslog-gnutls package is not installed, this is a finding.</t>
    </r>
  </si>
  <si>
    <t>V-271511</t>
  </si>
  <si>
    <r>
      <rPr>
        <sz val="11"/>
        <rFont val="Calibri"/>
      </rPr>
      <t>OL 9 must enable the hardware random number generator entropy gatherer service.</t>
    </r>
  </si>
  <si>
    <r>
      <rPr>
        <sz val="11"/>
        <color rgb="FF000000"/>
        <rFont val="Calibri"/>
      </rPr>
      <t>Install the rng-tools package with the following command:</t>
    </r>
    <r>
      <rPr>
        <sz val="11"/>
        <color rgb="FF000000"/>
        <rFont val="Calibri"/>
      </rPr>
      <t xml:space="preserve">
</t>
    </r>
    <r>
      <rPr>
        <sz val="11"/>
        <color rgb="FF000000"/>
        <rFont val="Calibri"/>
      </rPr>
      <t>$ sudo dnf install -y rng-tools</t>
    </r>
    <r>
      <rPr>
        <sz val="11"/>
        <color rgb="FF000000"/>
        <rFont val="Calibri"/>
      </rPr>
      <t xml:space="preserve">
</t>
    </r>
    <r>
      <rPr>
        <sz val="11"/>
        <color rgb="FF000000"/>
        <rFont val="Calibri"/>
      </rPr>
      <t>Enable the rngd service run the following command:</t>
    </r>
    <r>
      <rPr>
        <sz val="11"/>
        <color rgb="FF000000"/>
        <rFont val="Calibri"/>
      </rPr>
      <t xml:space="preserve">
</t>
    </r>
    <r>
      <rPr>
        <sz val="11"/>
        <color rgb="FF000000"/>
        <rFont val="Calibri"/>
      </rPr>
      <t>$ sudo systemctl enable --now rngd</t>
    </r>
  </si>
  <si>
    <r>
      <rPr>
        <sz val="11"/>
        <color rgb="FF000000"/>
        <rFont val="Calibri"/>
      </rPr>
      <t>The most important characteristic of a random number generator is its randomness, namely its ability to deliver random numbers that are impossible to predict. Entropy in computer security is associated with the unpredictability of a source of randomness. The random source with high entropy tends to achieve a uniform distribution of random values. Random number generators are one of the most important building blocks of cryptosystems.</t>
    </r>
    <r>
      <rPr>
        <sz val="11"/>
        <color rgb="FF000000"/>
        <rFont val="Calibri"/>
      </rPr>
      <t xml:space="preserve">
</t>
    </r>
    <r>
      <rPr>
        <sz val="11"/>
        <color rgb="FF000000"/>
        <rFont val="Calibri"/>
      </rPr>
      <t>The rngd service feeds random data from hardware device to kernel random device. Quality (nonpredictable) random number generation is important for several security functions (i.e., ciphers).</t>
    </r>
  </si>
  <si>
    <r>
      <rPr>
        <sz val="11"/>
        <color rgb="FF000000"/>
        <rFont val="Calibri"/>
      </rPr>
      <t>Verify that OL 9 has enabled the hardware random number generator entropy gatherer service with the following command:</t>
    </r>
    <r>
      <rPr>
        <sz val="11"/>
        <color rgb="FF000000"/>
        <rFont val="Calibri"/>
      </rPr>
      <t xml:space="preserve">
</t>
    </r>
    <r>
      <rPr>
        <sz val="11"/>
        <color rgb="FF000000"/>
        <rFont val="Calibri"/>
      </rPr>
      <t>$ systemctl is-active rngd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rngd service is not active, this is a finding.</t>
    </r>
  </si>
  <si>
    <t>V-271512</t>
  </si>
  <si>
    <r>
      <rPr>
        <sz val="11"/>
        <rFont val="Calibri"/>
      </rPr>
      <t>OL 9 must have the rng-tools package installed.</t>
    </r>
  </si>
  <si>
    <r>
      <rPr>
        <sz val="11"/>
        <color rgb="FF000000"/>
        <rFont val="Calibri"/>
      </rPr>
      <t>Install the rng-tools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rng-tools</t>
    </r>
  </si>
  <si>
    <r>
      <rPr>
        <sz val="11"/>
        <color rgb="FF000000"/>
        <rFont val="Calibri"/>
      </rPr>
      <t>rng-tools provides hardware random number generator tools, such as those used in the formation of x509/PKI certificates.</t>
    </r>
  </si>
  <si>
    <r>
      <rPr>
        <sz val="11"/>
        <color rgb="FF000000"/>
        <rFont val="Calibri"/>
      </rPr>
      <t>Verify that OL 9 has the rng-tools package installed with the following command:</t>
    </r>
    <r>
      <rPr>
        <sz val="11"/>
        <color rgb="FF000000"/>
        <rFont val="Calibri"/>
      </rPr>
      <t xml:space="preserve">
</t>
    </r>
    <r>
      <rPr>
        <sz val="11"/>
        <color rgb="FF000000"/>
        <rFont val="Calibri"/>
      </rPr>
      <t>$ dnf list --installed rng-tools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rng-tools.x86_64                                      6.16-1.el9                                      @ol9_baseos_latest</t>
    </r>
    <r>
      <rPr>
        <sz val="11"/>
        <color rgb="FF000000"/>
        <rFont val="Calibri"/>
      </rPr>
      <t xml:space="preserve">
</t>
    </r>
    <r>
      <rPr>
        <sz val="11"/>
        <color rgb="FF000000"/>
        <rFont val="Calibri"/>
      </rPr>
      <t>If the rng-tools package is not installed, this is a finding.</t>
    </r>
  </si>
  <si>
    <t>V-271513</t>
  </si>
  <si>
    <r>
      <rPr>
        <sz val="11"/>
        <rFont val="Calibri"/>
      </rPr>
      <t>OL 9 must have the nss-tools package installed.</t>
    </r>
  </si>
  <si>
    <r>
      <rPr>
        <sz val="11"/>
        <color rgb="FF000000"/>
        <rFont val="Calibri"/>
      </rPr>
      <t>Install the nss-tools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nss-tools</t>
    </r>
  </si>
  <si>
    <r>
      <rPr>
        <sz val="11"/>
        <color rgb="FF000000"/>
        <rFont val="Calibri"/>
      </rPr>
      <t>Network Security Services (NSS) is a set of libraries designed to support cross-platform development of security-enabled client and server applications. Install the "nss-tools" package to install command-line tools to manipulate the NSS certificate and key database.</t>
    </r>
  </si>
  <si>
    <r>
      <rPr>
        <sz val="11"/>
        <color rgb="FF000000"/>
        <rFont val="Calibri"/>
      </rPr>
      <t>Verify that OL 9 has the nss-tools package installed with the following command:</t>
    </r>
    <r>
      <rPr>
        <sz val="11"/>
        <color rgb="FF000000"/>
        <rFont val="Calibri"/>
      </rPr>
      <t xml:space="preserve">
</t>
    </r>
    <r>
      <rPr>
        <sz val="11"/>
        <color rgb="FF000000"/>
        <rFont val="Calibri"/>
      </rPr>
      <t>$ dnf list --installed nss-tools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nss-tools.x86_64                                     3.101.0-7.el9_2                                      @ol9_appstream</t>
    </r>
    <r>
      <rPr>
        <sz val="11"/>
        <color rgb="FF000000"/>
        <rFont val="Calibri"/>
      </rPr>
      <t xml:space="preserve">
</t>
    </r>
    <r>
      <rPr>
        <sz val="11"/>
        <color rgb="FF000000"/>
        <rFont val="Calibri"/>
      </rPr>
      <t>If the nss-tools package is not installed, this is a finding.</t>
    </r>
  </si>
  <si>
    <t>V-271514</t>
  </si>
  <si>
    <r>
      <rPr>
        <sz val="11"/>
        <rFont val="Calibri"/>
      </rPr>
      <t>OL 9 must have the pcsc-lite package installed.</t>
    </r>
  </si>
  <si>
    <r>
      <rPr>
        <sz val="11"/>
        <color rgb="FF000000"/>
        <rFont val="Calibri"/>
      </rPr>
      <t>Install the pcsc-lite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pcsc-lite</t>
    </r>
  </si>
  <si>
    <r>
      <rPr>
        <sz val="11"/>
        <color rgb="FF000000"/>
        <rFont val="Calibri"/>
      </rPr>
      <t>The pcsc-lite package must be installed if it is to be available for multifactor authentication using smart cards.</t>
    </r>
  </si>
  <si>
    <r>
      <rPr>
        <sz val="11"/>
        <color rgb="FF000000"/>
        <rFont val="Calibri"/>
      </rPr>
      <t>Verify that OL 9 has the pcsc-lite package installed with the following command:</t>
    </r>
    <r>
      <rPr>
        <sz val="11"/>
        <color rgb="FF000000"/>
        <rFont val="Calibri"/>
      </rPr>
      <t xml:space="preserve">
</t>
    </r>
    <r>
      <rPr>
        <sz val="11"/>
        <color rgb="FF000000"/>
        <rFont val="Calibri"/>
      </rPr>
      <t>$ dnf list --installed pcsc-lite</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pcsc-lite.x86_64                                     1.9.4-1.el9                                      @ol9_baseos_latest</t>
    </r>
    <r>
      <rPr>
        <sz val="11"/>
        <color rgb="FF000000"/>
        <rFont val="Calibri"/>
      </rPr>
      <t xml:space="preserve">
</t>
    </r>
    <r>
      <rPr>
        <sz val="11"/>
        <color rgb="FF000000"/>
        <rFont val="Calibri"/>
      </rPr>
      <t>If the pcsc-lite package is not installed, this is a finding.</t>
    </r>
  </si>
  <si>
    <t>V-271515</t>
  </si>
  <si>
    <r>
      <rPr>
        <sz val="11"/>
        <rFont val="Calibri"/>
      </rPr>
      <t>OL 9 must have the opensc package installed.</t>
    </r>
  </si>
  <si>
    <r>
      <rPr>
        <sz val="11"/>
        <color rgb="FF000000"/>
        <rFont val="Calibri"/>
      </rPr>
      <t>Install the opensc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opensc</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</si>
  <si>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The DOD has mandated the use of the Common Access Card (CAC) to support identity management and personal authentication for systems covered under Homeland Security Presidential Directive (HSPD) 12, as well as making the CAC a primary component of layered protection for national security systems.</t>
    </r>
    <r>
      <rPr>
        <sz val="11"/>
        <color rgb="FF000000"/>
        <rFont val="Calibri"/>
      </rPr>
      <t xml:space="preserve">
</t>
    </r>
    <r>
      <rPr>
        <sz val="11"/>
        <color rgb="FF000000"/>
        <rFont val="Calibri"/>
      </rPr>
      <t>Satisfies: SRG-OS-000375-GPOS-00160, SRG-OS-000376-GPOS-00161</t>
    </r>
  </si>
  <si>
    <r>
      <rPr>
        <sz val="11"/>
        <color rgb="FF000000"/>
        <rFont val="Calibri"/>
      </rPr>
      <t>Verify that OL 9 has the opensc package installed with the following command:</t>
    </r>
    <r>
      <rPr>
        <sz val="11"/>
        <color rgb="FF000000"/>
        <rFont val="Calibri"/>
      </rPr>
      <t xml:space="preserve">
</t>
    </r>
    <r>
      <rPr>
        <sz val="11"/>
        <color rgb="FF000000"/>
        <rFont val="Calibri"/>
      </rPr>
      <t>$ dnf list --installed opensc</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opensc.x86_64                                     0.23.0-4.el9_3                                      @ol9_baseos_latest</t>
    </r>
    <r>
      <rPr>
        <sz val="11"/>
        <color rgb="FF000000"/>
        <rFont val="Calibri"/>
      </rPr>
      <t xml:space="preserve">
</t>
    </r>
    <r>
      <rPr>
        <sz val="11"/>
        <color rgb="FF000000"/>
        <rFont val="Calibri"/>
      </rPr>
      <t>If the opensc package is not installed, this is a finding.</t>
    </r>
  </si>
  <si>
    <t>V-271516</t>
  </si>
  <si>
    <r>
      <rPr>
        <sz val="11"/>
        <rFont val="Calibri"/>
      </rPr>
      <t>OL 9 must be configured so that the pcscd service is active.</t>
    </r>
  </si>
  <si>
    <r>
      <rPr>
        <sz val="11"/>
        <color rgb="FF000000"/>
        <rFont val="Calibri"/>
      </rPr>
      <t>Enable the pcscd service with the following command:</t>
    </r>
    <r>
      <rPr>
        <sz val="11"/>
        <color rgb="FF000000"/>
        <rFont val="Calibri"/>
      </rPr>
      <t xml:space="preserve">
</t>
    </r>
    <r>
      <rPr>
        <sz val="11"/>
        <color rgb="FF000000"/>
        <rFont val="Calibri"/>
      </rPr>
      <t>$ sudo systemctl enable --now pcscd</t>
    </r>
  </si>
  <si>
    <r>
      <rPr>
        <sz val="11"/>
        <color rgb="FF000000"/>
        <rFont val="Calibri"/>
      </rPr>
      <t>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The daemon program for pcsc-lite and the MuscleCard framework is pcscd. It is a resource manager that coordinates communications with smart card readers and smart cards and cryptographic tokens that are connected to the system.</t>
    </r>
  </si>
  <si>
    <r>
      <rPr>
        <sz val="11"/>
        <color rgb="FF000000"/>
        <rFont val="Calibri"/>
      </rPr>
      <t>Verify that OL 9 pcscd service is active with the following command:</t>
    </r>
    <r>
      <rPr>
        <sz val="11"/>
        <color rgb="FF000000"/>
        <rFont val="Calibri"/>
      </rPr>
      <t xml:space="preserve">
</t>
    </r>
    <r>
      <rPr>
        <sz val="11"/>
        <color rgb="FF000000"/>
        <rFont val="Calibri"/>
      </rPr>
      <t>$ systemctl is-active pcscd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pcscdservice is not active, this is a finding.</t>
    </r>
  </si>
  <si>
    <t>V-271517</t>
  </si>
  <si>
    <r>
      <rPr>
        <sz val="11"/>
        <rFont val="Calibri"/>
      </rPr>
      <t>OL 9 must have the libreswan package installed.</t>
    </r>
  </si>
  <si>
    <r>
      <rPr>
        <sz val="11"/>
        <color rgb="FF000000"/>
        <rFont val="Calibri"/>
      </rPr>
      <t>Install the libreswan service (if it is not already installed) with the following command:</t>
    </r>
    <r>
      <rPr>
        <sz val="11"/>
        <color rgb="FF000000"/>
        <rFont val="Calibri"/>
      </rPr>
      <t xml:space="preserve">
</t>
    </r>
    <r>
      <rPr>
        <sz val="11"/>
        <color rgb="FF000000"/>
        <rFont val="Calibri"/>
      </rPr>
      <t>$ sudo dnf install -y libreswan</t>
    </r>
  </si>
  <si>
    <r>
      <rPr>
        <sz val="11"/>
        <color rgb="FF000000"/>
        <rFont val="Calibri"/>
      </rPr>
      <t>Providing the ability for remote users or systems to initiate a secure VPN connection protects information when it is transmitted over a wide area network.</t>
    </r>
  </si>
  <si>
    <r>
      <rPr>
        <sz val="11"/>
        <color rgb="FF000000"/>
        <rFont val="Calibri"/>
      </rPr>
      <t>Note: If there is no operational need for Libreswan to be installed, this rule is not applicable.</t>
    </r>
    <r>
      <rPr>
        <sz val="11"/>
        <color rgb="FF000000"/>
        <rFont val="Calibri"/>
      </rPr>
      <t xml:space="preserve">
</t>
    </r>
    <r>
      <rPr>
        <sz val="11"/>
        <color rgb="FF000000"/>
        <rFont val="Calibri"/>
      </rPr>
      <t>Verify that OL 9 libreswan service package is installed.</t>
    </r>
    <r>
      <rPr>
        <sz val="11"/>
        <color rgb="FF000000"/>
        <rFont val="Calibri"/>
      </rPr>
      <t xml:space="preserve">
</t>
    </r>
    <r>
      <rPr>
        <sz val="11"/>
        <color rgb="FF000000"/>
        <rFont val="Calibri"/>
      </rPr>
      <t>Check that the libreswan service package is installed with the following command:</t>
    </r>
    <r>
      <rPr>
        <sz val="11"/>
        <color rgb="FF000000"/>
        <rFont val="Calibri"/>
      </rPr>
      <t xml:space="preserve">
</t>
    </r>
    <r>
      <rPr>
        <sz val="11"/>
        <color rgb="FF000000"/>
        <rFont val="Calibri"/>
      </rPr>
      <t>$ dnf list --installed libreswan</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libreswan.x86_64                                    4.12-2.0.1.el9_4.1                                    @ol9_appstream</t>
    </r>
    <r>
      <rPr>
        <sz val="11"/>
        <color rgb="FF000000"/>
        <rFont val="Calibri"/>
      </rPr>
      <t xml:space="preserve">
</t>
    </r>
    <r>
      <rPr>
        <sz val="11"/>
        <color rgb="FF000000"/>
        <rFont val="Calibri"/>
      </rPr>
      <t>If the libreswan package is not installed, this is a finding.</t>
    </r>
  </si>
  <si>
    <t>V-271518</t>
  </si>
  <si>
    <r>
      <rPr>
        <sz val="11"/>
        <rFont val="Calibri"/>
      </rPr>
      <t>OL 9 must have the gnutls-utils package installed.</t>
    </r>
  </si>
  <si>
    <r>
      <rPr>
        <sz val="11"/>
        <color rgb="FF000000"/>
        <rFont val="Calibri"/>
      </rPr>
      <t>Install the gnutls-utils package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gnutls-utils</t>
    </r>
  </si>
  <si>
    <r>
      <rPr>
        <sz val="11"/>
        <color rgb="FF000000"/>
        <rFont val="Calibri"/>
      </rPr>
      <t>GnuTLS is a secure communications library implementing the SSL, TLS, and DTLS protocols and technologies around them. It provides a simple C language application programming interface (API) to access the secure communications protocols as well as APIs to parse and write X.509, PKCS #12, OpenPGP and other required structures. This package contains command line TLS client and server and certificate manipulation tools.</t>
    </r>
  </si>
  <si>
    <r>
      <rPr>
        <sz val="11"/>
        <color rgb="FF000000"/>
        <rFont val="Calibri"/>
      </rPr>
      <t>Verify that OL 9 has the gnutls-utils package installed with the following command:</t>
    </r>
    <r>
      <rPr>
        <sz val="11"/>
        <color rgb="FF000000"/>
        <rFont val="Calibri"/>
      </rPr>
      <t xml:space="preserve">
</t>
    </r>
    <r>
      <rPr>
        <sz val="11"/>
        <color rgb="FF000000"/>
        <rFont val="Calibri"/>
      </rPr>
      <t>$ dnf list --installed gnutls-utils</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gnutls-utils.x86_64                                     3.8.3-4.el9_4                                     @ol9_appstream</t>
    </r>
    <r>
      <rPr>
        <sz val="11"/>
        <color rgb="FF000000"/>
        <rFont val="Calibri"/>
      </rPr>
      <t xml:space="preserve">
</t>
    </r>
    <r>
      <rPr>
        <sz val="11"/>
        <color rgb="FF000000"/>
        <rFont val="Calibri"/>
      </rPr>
      <t>If the gnutls-utils package is not installed, this is a finding.</t>
    </r>
  </si>
  <si>
    <t>V-271519</t>
  </si>
  <si>
    <r>
      <rPr>
        <sz val="11"/>
        <rFont val="Calibri"/>
      </rPr>
      <t>OL 9 must have the audit package installed.</t>
    </r>
  </si>
  <si>
    <r>
      <rPr>
        <sz val="11"/>
        <color rgb="FF000000"/>
        <rFont val="Calibri"/>
      </rPr>
      <t>Install the audit service package (if the audit service is not already installed) with the following command:</t>
    </r>
    <r>
      <rPr>
        <sz val="11"/>
        <color rgb="FF000000"/>
        <rFont val="Calibri"/>
      </rPr>
      <t xml:space="preserve">
</t>
    </r>
    <r>
      <rPr>
        <sz val="11"/>
        <color rgb="FF000000"/>
        <rFont val="Calibri"/>
      </rPr>
      <t>$ sudo dnf install -y audit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</si>
  <si>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audit logs provides a means of investigating an attack, recognizing resource utilization or capacity thresholds, or identifying an improperly configured OL 9 system.</t>
    </r>
    <r>
      <rPr>
        <sz val="11"/>
        <color rgb="FF000000"/>
        <rFont val="Calibri"/>
      </rPr>
      <t xml:space="preserve">
</t>
    </r>
    <r>
      <rPr>
        <sz val="11"/>
        <color rgb="FF000000"/>
        <rFont val="Calibri"/>
      </rPr>
      <t>Satisfies: SRG-OS-000062-GPOS-00031, SRG-OS-000037-GPOS-00015, SRG-OS-000038-GPOS-00016, SRG-OS-000039-GPOS-00017, SRG-OS-000040-GPOS-00018, SRG-OS-000041-GPOS-00019, SRG-OS-000042-GPOS-00021, SRG-OS-000051-GPOS-00024, SRG-OS-000054-GPOS-00025,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 SRG-OS-000055-GPOS-00026</t>
    </r>
  </si>
  <si>
    <r>
      <rPr>
        <sz val="11"/>
        <color rgb="FF000000"/>
        <rFont val="Calibri"/>
      </rPr>
      <t>Verify that OL 9 audit service package is installed.</t>
    </r>
    <r>
      <rPr>
        <sz val="11"/>
        <color rgb="FF000000"/>
        <rFont val="Calibri"/>
      </rPr>
      <t xml:space="preserve">
</t>
    </r>
    <r>
      <rPr>
        <sz val="11"/>
        <color rgb="FF000000"/>
        <rFont val="Calibri"/>
      </rPr>
      <t>Check that the audit service package is installed with the following command:</t>
    </r>
    <r>
      <rPr>
        <sz val="11"/>
        <color rgb="FF000000"/>
        <rFont val="Calibri"/>
      </rPr>
      <t xml:space="preserve">
</t>
    </r>
    <r>
      <rPr>
        <sz val="11"/>
        <color rgb="FF000000"/>
        <rFont val="Calibri"/>
      </rPr>
      <t>$ dnf list --installed audit</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audit.x86_64                                     3.1.2-2.0.1.el9                                      @ol9_baseos_latest</t>
    </r>
    <r>
      <rPr>
        <sz val="11"/>
        <color rgb="FF000000"/>
        <rFont val="Calibri"/>
      </rPr>
      <t xml:space="preserve">
</t>
    </r>
    <r>
      <rPr>
        <sz val="11"/>
        <color rgb="FF000000"/>
        <rFont val="Calibri"/>
      </rPr>
      <t>If the audit package is not installed, this is a finding.</t>
    </r>
  </si>
  <si>
    <t>V-271520</t>
  </si>
  <si>
    <r>
      <rPr>
        <sz val="11"/>
        <rFont val="Calibri"/>
      </rPr>
      <t>OL 9 audit service must be enabled.</t>
    </r>
  </si>
  <si>
    <r>
      <rPr>
        <sz val="11"/>
        <color rgb="FF000000"/>
        <rFont val="Calibri"/>
      </rPr>
      <t>Enable the auditd service with the following command:</t>
    </r>
    <r>
      <rPr>
        <sz val="11"/>
        <color rgb="FF000000"/>
        <rFont val="Calibri"/>
      </rPr>
      <t xml:space="preserve">
</t>
    </r>
    <r>
      <rPr>
        <sz val="11"/>
        <color rgb="FF000000"/>
        <rFont val="Calibri"/>
      </rPr>
      <t>$ sudo systemctl enable --now auditd</t>
    </r>
  </si>
  <si>
    <r>
      <rPr>
        <sz val="11"/>
        <color rgb="FF000000"/>
        <rFont val="Calibri"/>
      </rPr>
      <t>Without establishing what type of events occurred, it would be difficult to establish, correlate, and investigate the events leading up to an outage or attack. Ensuring the "auditd" service is active ensures audit records generated by the kernel are appropriately recorded.</t>
    </r>
    <r>
      <rPr>
        <sz val="11"/>
        <color rgb="FF000000"/>
        <rFont val="Calibri"/>
      </rPr>
      <t xml:space="preserve">
</t>
    </r>
    <r>
      <rPr>
        <sz val="11"/>
        <color rgb="FF000000"/>
        <rFont val="Calibri"/>
      </rPr>
      <t>Additionally, a properly configured audit subsystem ensures that actions of individual system users can be uniquely traced to those users so they can be held accountable for their actions.</t>
    </r>
    <r>
      <rPr>
        <sz val="11"/>
        <color rgb="FF000000"/>
        <rFont val="Calibri"/>
      </rPr>
      <t xml:space="preserve">
</t>
    </r>
    <r>
      <rPr>
        <sz val="11"/>
        <color rgb="FF000000"/>
        <rFont val="Calibri"/>
      </rPr>
      <t>Satisfies: SRG-OS-000062-GPOS-00031, SRG-OS-000037-GPOS-00015, SRG-OS-000038-GPOS-00016, SRG-OS-000039-GPOS-00017, SRG-OS-000040-GPOS-00018, SRG-OS-000041-GPOS-00019, SRG-OS-000042-GPOS-00021, SRG-OS-000051-GPOS-00024, SRG-OS-000054-GPOS-00025, SRG-OS-000122-GPOS-00063, SRG-OS-000254-GPOS-00095, SRG-OS-000255-GPOS-00096, SRG-OS-000337-GPOS-00129, SRG-OS-000348-GPOS-00136, SRG-OS-000349-GPOS-00137, SRG-OS-000350-GPOS-00138, SRG-OS-000351-GPOS-00139, SRG-OS-000352-GPOS-00140, SRG-OS-000353-GPOS-00141, SRG-OS-000354-GPOS-00142, SRG-OS-000358-GPOS-00145, SRG-OS-000365-GPOS-00152, SRG-OS-000392-GPOS-00172, SRG-OS-000475-GPOS-00220</t>
    </r>
  </si>
  <si>
    <r>
      <rPr>
        <sz val="11"/>
        <color rgb="FF000000"/>
        <rFont val="Calibri"/>
      </rPr>
      <t>Verify that OL 9 audit service is configured to produce audit records with the following command:</t>
    </r>
    <r>
      <rPr>
        <sz val="11"/>
        <color rgb="FF000000"/>
        <rFont val="Calibri"/>
      </rPr>
      <t xml:space="preserve">
</t>
    </r>
    <r>
      <rPr>
        <sz val="11"/>
        <color rgb="FF000000"/>
        <rFont val="Calibri"/>
      </rPr>
      <t>$ systemctl status auditd.service</t>
    </r>
    <r>
      <rPr>
        <sz val="11"/>
        <color rgb="FF000000"/>
        <rFont val="Calibri"/>
      </rPr>
      <t xml:space="preserve">
</t>
    </r>
    <r>
      <rPr>
        <sz val="11"/>
        <color rgb="FF000000"/>
        <rFont val="Calibri"/>
      </rPr>
      <t>auditd.service - Security Auditing Service</t>
    </r>
    <r>
      <rPr>
        <sz val="11"/>
        <color rgb="FF000000"/>
        <rFont val="Calibri"/>
      </rPr>
      <t xml:space="preserve">
</t>
    </r>
    <r>
      <rPr>
        <sz val="11"/>
        <color rgb="FF000000"/>
        <rFont val="Calibri"/>
      </rPr>
      <t>Loaded:loaded (/usr/lib/systemd/system/auditd.service; enabled; vendor preset: enabled)</t>
    </r>
    <r>
      <rPr>
        <sz val="11"/>
        <color rgb="FF000000"/>
        <rFont val="Calibri"/>
      </rPr>
      <t xml:space="preserve">
</t>
    </r>
    <r>
      <rPr>
        <sz val="11"/>
        <color rgb="FF000000"/>
        <rFont val="Calibri"/>
      </rPr>
      <t>Active: active (running) since Tues 2022-05-24 12:56:56 EST; 4 weeks 0 days ago</t>
    </r>
    <r>
      <rPr>
        <sz val="11"/>
        <color rgb="FF000000"/>
        <rFont val="Calibri"/>
      </rPr>
      <t xml:space="preserve">
</t>
    </r>
    <r>
      <rPr>
        <sz val="11"/>
        <color rgb="FF000000"/>
        <rFont val="Calibri"/>
      </rPr>
      <t>If the audit service is not "active" and "running", this is a finding.</t>
    </r>
  </si>
  <si>
    <t>V-271521</t>
  </si>
  <si>
    <r>
      <rPr>
        <sz val="11"/>
        <rFont val="Calibri"/>
      </rPr>
      <t>OL 9 must have the audispd-plugins package installed.</t>
    </r>
  </si>
  <si>
    <r>
      <rPr>
        <sz val="11"/>
        <color rgb="FF000000"/>
        <rFont val="Calibri"/>
      </rPr>
      <t>The audispd-plugins package can be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dnf install -y audispd-plugins</t>
    </r>
  </si>
  <si>
    <r>
      <rPr>
        <sz val="11"/>
        <color rgb="FF000000"/>
        <rFont val="Calibri"/>
      </rPr>
      <t>audispd-plugins provides plug-ins for the real-time interface to the audit subsystem, audispd. These plug-ins can do things like relay events to remote machines or analyze events for suspicious behavior.</t>
    </r>
  </si>
  <si>
    <r>
      <rPr>
        <sz val="11"/>
        <color rgb="FF000000"/>
        <rFont val="Calibri"/>
      </rPr>
      <t>Verify that OL 9 has the audispd-plugins package for installed with the following command:</t>
    </r>
    <r>
      <rPr>
        <sz val="11"/>
        <color rgb="FF000000"/>
        <rFont val="Calibri"/>
      </rPr>
      <t xml:space="preserve">
</t>
    </r>
    <r>
      <rPr>
        <sz val="11"/>
        <color rgb="FF000000"/>
        <rFont val="Calibri"/>
      </rPr>
      <t>$ dnf list --installed audispd-plugins</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audispd-plugins.x86_64                                3.1.2-2.0.1.el9                                 @ol9_baseos_latest</t>
    </r>
    <r>
      <rPr>
        <sz val="11"/>
        <color rgb="FF000000"/>
        <rFont val="Calibri"/>
      </rPr>
      <t xml:space="preserve">
</t>
    </r>
    <r>
      <rPr>
        <sz val="11"/>
        <color rgb="FF000000"/>
        <rFont val="Calibri"/>
      </rPr>
      <t>If the audispd-plugins package is not installed, this is a finding.</t>
    </r>
  </si>
  <si>
    <t>V-271522</t>
  </si>
  <si>
    <r>
      <rPr>
        <sz val="11"/>
        <rFont val="Calibri"/>
      </rPr>
      <t>OL 9 must remove all software components after updated versions have been installed.</t>
    </r>
  </si>
  <si>
    <r>
      <rPr>
        <sz val="11"/>
        <color rgb="FF000000"/>
        <rFont val="Calibri"/>
      </rPr>
      <t>Configure OL 9 to remove all software components after updated versions have been installed.</t>
    </r>
    <r>
      <rPr>
        <sz val="11"/>
        <color rgb="FF000000"/>
        <rFont val="Calibri"/>
      </rPr>
      <t xml:space="preserve">
</t>
    </r>
    <r>
      <rPr>
        <sz val="11"/>
        <color rgb="FF000000"/>
        <rFont val="Calibri"/>
      </rPr>
      <t>Edit the file /etc/dnf/dnf.conf by adding or editing the following line:</t>
    </r>
    <r>
      <rPr>
        <sz val="11"/>
        <color rgb="FF000000"/>
        <rFont val="Calibri"/>
      </rPr>
      <t xml:space="preserve">
</t>
    </r>
    <r>
      <rPr>
        <sz val="11"/>
        <color rgb="FF000000"/>
        <rFont val="Calibri"/>
      </rPr>
      <t xml:space="preserve"> clean_requirements_on_remove=1</t>
    </r>
  </si>
  <si>
    <r>
      <rPr>
        <sz val="11"/>
        <color rgb="FF000000"/>
        <rFont val="Calibri"/>
      </rPr>
      <t>Previous versions of software components that are not removed from the information system after updates have been installed may be exploited by some adversaries.</t>
    </r>
  </si>
  <si>
    <r>
      <rPr>
        <sz val="11"/>
        <color rgb="FF000000"/>
        <rFont val="Calibri"/>
      </rPr>
      <t>Verify that OL 9 removes all software components after updated versions have been installed with the following command:</t>
    </r>
    <r>
      <rPr>
        <sz val="11"/>
        <color rgb="FF000000"/>
        <rFont val="Calibri"/>
      </rPr>
      <t xml:space="preserve">
</t>
    </r>
    <r>
      <rPr>
        <sz val="11"/>
        <color rgb="FF000000"/>
        <rFont val="Calibri"/>
      </rPr>
      <t xml:space="preserve">$ grep clean /etc/dnf/dnf.conf </t>
    </r>
    <r>
      <rPr>
        <sz val="11"/>
        <color rgb="FF000000"/>
        <rFont val="Calibri"/>
      </rPr>
      <t xml:space="preserve">
</t>
    </r>
    <r>
      <rPr>
        <sz val="11"/>
        <color rgb="FF000000"/>
        <rFont val="Calibri"/>
      </rPr>
      <t xml:space="preserve">clean_requirements_on_remove=True </t>
    </r>
    <r>
      <rPr>
        <sz val="11"/>
        <color rgb="FF000000"/>
        <rFont val="Calibri"/>
      </rPr>
      <t xml:space="preserve">
</t>
    </r>
    <r>
      <rPr>
        <sz val="11"/>
        <color rgb="FF000000"/>
        <rFont val="Calibri"/>
      </rPr>
      <t>If clean_requirements_on_remove is not set to "True", this is a finding.</t>
    </r>
  </si>
  <si>
    <t>V-271523</t>
  </si>
  <si>
    <r>
      <rPr>
        <sz val="11"/>
        <rFont val="Calibri"/>
      </rPr>
      <t>OL 9 must check the GPG signature of locally installed software packages before installation.</t>
    </r>
  </si>
  <si>
    <r>
      <rPr>
        <sz val="11"/>
        <color rgb="FF000000"/>
        <rFont val="Calibri"/>
      </rPr>
      <t>Configure dnf to always check the GPG signature of local software packages before installation.</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localpkg_gpgcheck=1</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</si>
  <si>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All software packages must be signed with a cryptographic key recognized and approved by the organization.</t>
    </r>
    <r>
      <rPr>
        <sz val="11"/>
        <color rgb="FF000000"/>
        <rFont val="Calibri"/>
      </rPr>
      <t xml:space="preserve">
</t>
    </r>
    <r>
      <rPr>
        <sz val="11"/>
        <color rgb="FF000000"/>
        <rFont val="Calibri"/>
      </rPr>
      <t>Verifying the authenticity of software prior to installation validates the integrity of the software package received from a vendor. This verifies the software has not been tampered with and that it has been provided by a trusted vendor.</t>
    </r>
  </si>
  <si>
    <r>
      <rPr>
        <sz val="11"/>
        <color rgb="FF000000"/>
        <rFont val="Calibri"/>
      </rPr>
      <t>Verify that OL 9 dnf package manager always checks the GPG signature of locally installed software packages before installation:</t>
    </r>
    <r>
      <rPr>
        <sz val="11"/>
        <color rgb="FF000000"/>
        <rFont val="Calibri"/>
      </rPr>
      <t xml:space="preserve">
</t>
    </r>
    <r>
      <rPr>
        <sz val="11"/>
        <color rgb="FF000000"/>
        <rFont val="Calibri"/>
      </rPr>
      <t xml:space="preserve">$ grep localpkg_gpgcheck /etc/dnf/dnf.conf </t>
    </r>
    <r>
      <rPr>
        <sz val="11"/>
        <color rgb="FF000000"/>
        <rFont val="Calibri"/>
      </rPr>
      <t xml:space="preserve">
</t>
    </r>
    <r>
      <rPr>
        <sz val="11"/>
        <color rgb="FF000000"/>
        <rFont val="Calibri"/>
      </rPr>
      <t xml:space="preserve">localpkg_gpgcheck=1 </t>
    </r>
    <r>
      <rPr>
        <sz val="11"/>
        <color rgb="FF000000"/>
        <rFont val="Calibri"/>
      </rPr>
      <t xml:space="preserve">
</t>
    </r>
    <r>
      <rPr>
        <sz val="11"/>
        <color rgb="FF000000"/>
        <rFont val="Calibri"/>
      </rPr>
      <t>If "localpkg_gpgcheck" is not set to "1", or if the option is missing or commented out, ask the system administrator how the GPG signatures of local software packages are being verified.</t>
    </r>
    <r>
      <rPr>
        <sz val="11"/>
        <color rgb="FF000000"/>
        <rFont val="Calibri"/>
      </rPr>
      <t xml:space="preserve">
</t>
    </r>
    <r>
      <rPr>
        <sz val="11"/>
        <color rgb="FF000000"/>
        <rFont val="Calibri"/>
      </rPr>
      <t>If there is no process to verify GPG signatures that is approved by the organization, this is a finding.</t>
    </r>
  </si>
  <si>
    <t>V-271524</t>
  </si>
  <si>
    <r>
      <rPr>
        <sz val="11"/>
        <rFont val="Calibri"/>
      </rPr>
      <t>OL 9 must check the GPG signature of software packages originating from external software repositories before installation.</t>
    </r>
  </si>
  <si>
    <r>
      <rPr>
        <sz val="11"/>
        <color rgb="FF000000"/>
        <rFont val="Calibri"/>
      </rPr>
      <t>Configure dnf to always check the GPG signature of software packages originating from external software repositories before installation.</t>
    </r>
    <r>
      <rPr>
        <sz val="11"/>
        <color rgb="FF000000"/>
        <rFont val="Calibri"/>
      </rPr>
      <t xml:space="preserve">
</t>
    </r>
    <r>
      <rPr>
        <sz val="11"/>
        <color rgb="FF000000"/>
        <rFont val="Calibri"/>
      </rPr>
      <t>Add or update the following line in the [main] section of the /etc/dnf/dnf.conf file:</t>
    </r>
    <r>
      <rPr>
        <sz val="11"/>
        <color rgb="FF000000"/>
        <rFont val="Calibri"/>
      </rPr>
      <t xml:space="preserve">
</t>
    </r>
    <r>
      <rPr>
        <sz val="11"/>
        <color rgb="FF000000"/>
        <rFont val="Calibri"/>
      </rPr>
      <t>gpgcheck=1</t>
    </r>
  </si>
  <si>
    <r>
      <rPr>
        <sz val="11"/>
        <color rgb="FF000000"/>
        <rFont val="Calibri"/>
      </rPr>
      <t>Verify that OL 9 dnf package manager always checks the GPG signature of software packages originating from external software repositories before installation:</t>
    </r>
    <r>
      <rPr>
        <sz val="11"/>
        <color rgb="FF000000"/>
        <rFont val="Calibri"/>
      </rPr>
      <t xml:space="preserve">
</t>
    </r>
    <r>
      <rPr>
        <sz val="11"/>
        <color rgb="FF000000"/>
        <rFont val="Calibri"/>
      </rPr>
      <t>$ grep gpgcheck /etc/dnf/dnf.conf</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If "gpgcheck" is not set to "1", or if the option is missing or commented out, ask the system administrator how the GPG signatures of software packages are being verified.</t>
    </r>
    <r>
      <rPr>
        <sz val="11"/>
        <color rgb="FF000000"/>
        <rFont val="Calibri"/>
      </rPr>
      <t xml:space="preserve">
</t>
    </r>
    <r>
      <rPr>
        <sz val="11"/>
        <color rgb="FF000000"/>
        <rFont val="Calibri"/>
      </rPr>
      <t>If there is no process to verify GPG signatures that is approved by the organization, this is a finding.</t>
    </r>
  </si>
  <si>
    <t>V-271525</t>
  </si>
  <si>
    <r>
      <rPr>
        <sz val="11"/>
        <rFont val="Calibri"/>
      </rPr>
      <t>OL 9 must have GPG signature verification enabled for all software repositories.</t>
    </r>
  </si>
  <si>
    <r>
      <rPr>
        <sz val="11"/>
        <color rgb="FF000000"/>
        <rFont val="Calibri"/>
      </rPr>
      <t>Configure all software repositories defined in "/etc/yum.repos.d/" to have "gpgcheck" enabled:</t>
    </r>
    <r>
      <rPr>
        <sz val="11"/>
        <color rgb="FF000000"/>
        <rFont val="Calibri"/>
      </rPr>
      <t xml:space="preserve">
</t>
    </r>
    <r>
      <rPr>
        <sz val="11"/>
        <color rgb="FF000000"/>
        <rFont val="Calibri"/>
      </rPr>
      <t>$ sudo sed -i 's/gpgcheck\s*=.*/gpgcheck=1/g' /etc/yum.repos.d/*</t>
    </r>
  </si>
  <si>
    <r>
      <rPr>
        <sz val="11"/>
        <color rgb="FF000000"/>
        <rFont val="Calibri"/>
      </rPr>
      <t>Verify that OL 9 software repositories defined in "/etc/yum.repos.d/" have been configured with "gpgcheck" enabled:</t>
    </r>
    <r>
      <rPr>
        <sz val="11"/>
        <color rgb="FF000000"/>
        <rFont val="Calibri"/>
      </rPr>
      <t xml:space="preserve">
</t>
    </r>
    <r>
      <rPr>
        <sz val="11"/>
        <color rgb="FF000000"/>
        <rFont val="Calibri"/>
      </rPr>
      <t>$ grep gpgcheck /etc/yum.repos.d/*.repo | more</t>
    </r>
    <r>
      <rPr>
        <sz val="11"/>
        <color rgb="FF000000"/>
        <rFont val="Calibri"/>
      </rPr>
      <t xml:space="preserve">
</t>
    </r>
    <r>
      <rPr>
        <sz val="11"/>
        <color rgb="FF000000"/>
        <rFont val="Calibri"/>
      </rPr>
      <t>gpgcheck = 1</t>
    </r>
    <r>
      <rPr>
        <sz val="11"/>
        <color rgb="FF000000"/>
        <rFont val="Calibri"/>
      </rPr>
      <t xml:space="preserve">
</t>
    </r>
    <r>
      <rPr>
        <sz val="11"/>
        <color rgb="FF000000"/>
        <rFont val="Calibri"/>
      </rPr>
      <t>If "gpgcheck" is not set to "1" for all returned lines, this is a finding.</t>
    </r>
  </si>
  <si>
    <t>V-271526</t>
  </si>
  <si>
    <r>
      <rPr>
        <sz val="11"/>
        <rFont val="Calibri"/>
      </rPr>
      <t>OL 9 must ensure cryptographic verification of vendor software packages.</t>
    </r>
  </si>
  <si>
    <r>
      <rPr>
        <sz val="11"/>
        <color rgb="FF000000"/>
        <rFont val="Calibri"/>
      </rPr>
      <t>Install Oracle package-signing keys on the system and verify their fingerprints match vendor values.</t>
    </r>
    <r>
      <rPr>
        <sz val="11"/>
        <color rgb="FF000000"/>
        <rFont val="Calibri"/>
      </rPr>
      <t xml:space="preserve">
</t>
    </r>
    <r>
      <rPr>
        <sz val="11"/>
        <color rgb="FF000000"/>
        <rFont val="Calibri"/>
      </rPr>
      <t>To verify Oracle Linux Downloads, users need:</t>
    </r>
    <r>
      <rPr>
        <sz val="11"/>
        <color rgb="FF000000"/>
        <rFont val="Calibri"/>
      </rPr>
      <t xml:space="preserve">
</t>
    </r>
    <r>
      <rPr>
        <sz val="11"/>
        <color rgb="FF000000"/>
        <rFont val="Calibri"/>
      </rPr>
      <t>-A checksum file corresponding to the downloaded ISO.</t>
    </r>
    <r>
      <rPr>
        <sz val="11"/>
        <color rgb="FF000000"/>
        <rFont val="Calibri"/>
      </rPr>
      <t xml:space="preserve">
</t>
    </r>
    <r>
      <rPr>
        <sz val="11"/>
        <color rgb="FF000000"/>
        <rFont val="Calibri"/>
      </rPr>
      <t>-The public GPG key to verify the Oracle key used to sign the checksum file.</t>
    </r>
    <r>
      <rPr>
        <sz val="11"/>
        <color rgb="FF000000"/>
        <rFont val="Calibri"/>
      </rPr>
      <t xml:space="preserve">
</t>
    </r>
    <r>
      <rPr>
        <sz val="11"/>
        <color rgb="FF000000"/>
        <rFont val="Calibri"/>
      </rPr>
      <t>The checksum file contains a list of files that are part of a download package with the corresponding checksums as well as a GPG signature. The GPG signature enables anyone to verify that checksum file was published by Oracle. The steps below describe how to verify they checksum file itself and then verify the contents of the Oracle Linux download by checking against the checksum file.</t>
    </r>
    <r>
      <rPr>
        <sz val="11"/>
        <color rgb="FF000000"/>
        <rFont val="Calibri"/>
      </rPr>
      <t xml:space="preserve">
</t>
    </r>
    <r>
      <rPr>
        <sz val="11"/>
        <color rgb="FF000000"/>
        <rFont val="Calibri"/>
      </rPr>
      <t>Import the Oracle Linux GPG key corresponding to the Oracle Linux release:</t>
    </r>
    <r>
      <rPr>
        <sz val="11"/>
        <color rgb="FF000000"/>
        <rFont val="Calibri"/>
      </rPr>
      <t xml:space="preserve">
</t>
    </r>
    <r>
      <rPr>
        <sz val="11"/>
        <color rgb="FF000000"/>
        <rFont val="Calibri"/>
      </rPr>
      <t>$ curl https://yum.oracle.com/RPM-GPG-KEY-oracle-ol9 | gpg --import</t>
    </r>
    <r>
      <rPr>
        <sz val="11"/>
        <color rgb="FF000000"/>
        <rFont val="Calibri"/>
      </rPr>
      <t xml:space="preserve">
</t>
    </r>
    <r>
      <rPr>
        <sz val="11"/>
        <color rgb="FF000000"/>
        <rFont val="Calibri"/>
      </rPr>
      <t>Note: No "sudo" for curl command</t>
    </r>
    <r>
      <rPr>
        <sz val="11"/>
        <color rgb="FF000000"/>
        <rFont val="Calibri"/>
      </rPr>
      <t xml:space="preserve">
</t>
    </r>
    <r>
      <rPr>
        <sz val="11"/>
        <color rgb="FF000000"/>
        <rFont val="Calibri"/>
      </rPr>
      <t>Download the appropriate checksum file and place it in the same directory as the Oracle Linux ISO download:</t>
    </r>
    <r>
      <rPr>
        <sz val="11"/>
        <color rgb="FF000000"/>
        <rFont val="Calibri"/>
      </rPr>
      <t xml:space="preserve">
</t>
    </r>
    <r>
      <rPr>
        <sz val="11"/>
        <color rgb="FF000000"/>
        <rFont val="Calibri"/>
      </rPr>
      <t>$ curl https://linux.oracle.com/security/gpg/checksum/OracleLinux-R9-U3-Server-x86_64.checksum &gt; OracleLinux-R9-U3-Server-x86_64.checksum</t>
    </r>
    <r>
      <rPr>
        <sz val="11"/>
        <color rgb="FF000000"/>
        <rFont val="Calibri"/>
      </rPr>
      <t xml:space="preserve">
</t>
    </r>
    <r>
      <rPr>
        <sz val="11"/>
        <color rgb="FF000000"/>
        <rFont val="Calibri"/>
      </rPr>
      <t>Download GPG Key:</t>
    </r>
    <r>
      <rPr>
        <sz val="11"/>
        <color rgb="FF000000"/>
        <rFont val="Calibri"/>
      </rPr>
      <t xml:space="preserve">
</t>
    </r>
    <r>
      <rPr>
        <sz val="11"/>
        <color rgb="FF000000"/>
        <rFont val="Calibri"/>
      </rPr>
      <t xml:space="preserve"> $ curl https://yum.oracle.com/RPM-GPG-KEY-oracle-ol9 -o RPM-GPG-KEY-oracle</t>
    </r>
    <r>
      <rPr>
        <sz val="11"/>
        <color rgb="FF000000"/>
        <rFont val="Calibri"/>
      </rPr>
      <t xml:space="preserve">
</t>
    </r>
    <r>
      <rPr>
        <sz val="11"/>
        <color rgb="FF000000"/>
        <rFont val="Calibri"/>
      </rPr>
      <t>Note: No "sudo" for curl command</t>
    </r>
    <r>
      <rPr>
        <sz val="11"/>
        <color rgb="FF000000"/>
        <rFont val="Calibri"/>
      </rPr>
      <t xml:space="preserve">
</t>
    </r>
    <r>
      <rPr>
        <sz val="11"/>
        <color rgb="FF000000"/>
        <rFont val="Calibri"/>
      </rPr>
      <t>To verify the checksum file:</t>
    </r>
    <r>
      <rPr>
        <sz val="11"/>
        <color rgb="FF000000"/>
        <rFont val="Calibri"/>
      </rPr>
      <t xml:space="preserve">
</t>
    </r>
    <r>
      <rPr>
        <sz val="11"/>
        <color rgb="FF000000"/>
        <rFont val="Calibri"/>
      </rPr>
      <t>$ gpg --verify-files OracleLinux-R9-U3-Server-x86_64.checksum</t>
    </r>
    <r>
      <rPr>
        <sz val="11"/>
        <color rgb="FF000000"/>
        <rFont val="Calibri"/>
      </rPr>
      <t xml:space="preserve">
</t>
    </r>
    <r>
      <rPr>
        <sz val="11"/>
        <color rgb="FF000000"/>
        <rFont val="Calibri"/>
      </rPr>
      <t>gpg: Signature made Wed 15 Nov 2023 07:22:32 AM EST</t>
    </r>
    <r>
      <rPr>
        <sz val="11"/>
        <color rgb="FF000000"/>
        <rFont val="Calibri"/>
      </rPr>
      <t xml:space="preserve">
</t>
    </r>
    <r>
      <rPr>
        <sz val="11"/>
        <color rgb="FF000000"/>
        <rFont val="Calibri"/>
      </rPr>
      <t>gpg:                using RSA key 3E6D826D3FBAB389C2F38E34BC4D06A08D8B756F</t>
    </r>
    <r>
      <rPr>
        <sz val="11"/>
        <color rgb="FF000000"/>
        <rFont val="Calibri"/>
      </rPr>
      <t xml:space="preserve">
</t>
    </r>
    <r>
      <rPr>
        <sz val="11"/>
        <color rgb="FF000000"/>
        <rFont val="Calibri"/>
      </rPr>
      <t>gpg:                issuer "secalert_us@oracle.com"</t>
    </r>
    <r>
      <rPr>
        <sz val="11"/>
        <color rgb="FF000000"/>
        <rFont val="Calibri"/>
      </rPr>
      <t xml:space="preserve">
</t>
    </r>
    <r>
      <rPr>
        <sz val="11"/>
        <color rgb="FF000000"/>
        <rFont val="Calibri"/>
      </rPr>
      <t>gpg: Good signature from "Oracle Linux (release key 1) &lt;secalert_us@oracle.com&gt;" [unknown]</t>
    </r>
    <r>
      <rPr>
        <sz val="11"/>
        <color rgb="FF000000"/>
        <rFont val="Calibri"/>
      </rPr>
      <t xml:space="preserve">
</t>
    </r>
    <r>
      <rPr>
        <sz val="11"/>
        <color rgb="FF000000"/>
        <rFont val="Calibri"/>
      </rPr>
      <t>gpg: WARNING: The key's User ID is not certified with a trusted signature!</t>
    </r>
    <r>
      <rPr>
        <sz val="11"/>
        <color rgb="FF000000"/>
        <rFont val="Calibri"/>
      </rPr>
      <t xml:space="preserve">
</t>
    </r>
    <r>
      <rPr>
        <sz val="11"/>
        <color rgb="FF000000"/>
        <rFont val="Calibri"/>
      </rPr>
      <t>gpg:          There is no indication that the signature belongs to the owner.</t>
    </r>
    <r>
      <rPr>
        <sz val="11"/>
        <color rgb="FF000000"/>
        <rFont val="Calibri"/>
      </rPr>
      <t xml:space="preserve">
</t>
    </r>
    <r>
      <rPr>
        <sz val="11"/>
        <color rgb="FF000000"/>
        <rFont val="Calibri"/>
      </rPr>
      <t>Primary key fingerprint: 3E6D 826D 3FBA B389 C2F3  8E34 BC4D 06A0 8D8B 756F</t>
    </r>
    <r>
      <rPr>
        <sz val="11"/>
        <color rgb="FF000000"/>
        <rFont val="Calibri"/>
      </rPr>
      <t xml:space="preserve">
</t>
    </r>
    <r>
      <rPr>
        <sz val="11"/>
        <color rgb="FF000000"/>
        <rFont val="Calibri"/>
      </rPr>
      <t>Verify the ISO download as follows:</t>
    </r>
    <r>
      <rPr>
        <sz val="11"/>
        <color rgb="FF000000"/>
        <rFont val="Calibri"/>
      </rPr>
      <t xml:space="preserve">
</t>
    </r>
    <r>
      <rPr>
        <sz val="11"/>
        <color rgb="FF000000"/>
        <rFont val="Calibri"/>
      </rPr>
      <t>$ grep OracleLinux-R9-U3-x86_64-boot.iso OracleLinux-R9-U3-Server-x86_64.checksum | sha256sum -c</t>
    </r>
    <r>
      <rPr>
        <sz val="11"/>
        <color rgb="FF000000"/>
        <rFont val="Calibri"/>
      </rPr>
      <t xml:space="preserve">
</t>
    </r>
    <r>
      <rPr>
        <sz val="11"/>
        <color rgb="FF000000"/>
        <rFont val="Calibri"/>
      </rPr>
      <t>OracleLinux-R9-U3-x86_64-boot.iso: OK</t>
    </r>
  </si>
  <si>
    <r>
      <rPr>
        <sz val="11"/>
        <color rgb="FF000000"/>
        <rFont val="Calibri"/>
      </rPr>
      <t>Cryptographic verification of vendor software packages ensures that all software packages are obtained from a valid source and protects against spoofing that could lead to installation of malware on the system. Oracle cryptographically signs all software packages, which includes updates, with a GPG key to verify that they are valid.</t>
    </r>
  </si>
  <si>
    <r>
      <rPr>
        <sz val="11"/>
        <color rgb="FF000000"/>
        <rFont val="Calibri"/>
      </rPr>
      <t>Verify that OL 9 ensures cryptographic verification of vendor software packages by confirming that Oracle package-signing keys are installed on the system, and verify their fingerprints match vendor values.</t>
    </r>
    <r>
      <rPr>
        <sz val="11"/>
        <color rgb="FF000000"/>
        <rFont val="Calibri"/>
      </rPr>
      <t xml:space="preserve">
</t>
    </r>
    <r>
      <rPr>
        <sz val="11"/>
        <color rgb="FF000000"/>
        <rFont val="Calibri"/>
      </rPr>
      <t>Note: For OL 9 software packages, Oracle uses GPG keys labeled "release key 1" and "auxiliary key 1". The keys are defined in key file "/etc/pki/rpm-gpg/RPM-GPG-KEY-oracle" by default.</t>
    </r>
    <r>
      <rPr>
        <sz val="11"/>
        <color rgb="FF000000"/>
        <rFont val="Calibri"/>
      </rPr>
      <t xml:space="preserve">
</t>
    </r>
    <r>
      <rPr>
        <sz val="11"/>
        <color rgb="FF000000"/>
        <rFont val="Calibri"/>
      </rPr>
      <t>List Oracle GPG keys installed on the system:</t>
    </r>
    <r>
      <rPr>
        <sz val="11"/>
        <color rgb="FF000000"/>
        <rFont val="Calibri"/>
      </rPr>
      <t xml:space="preserve">
</t>
    </r>
    <r>
      <rPr>
        <sz val="11"/>
        <color rgb="FF000000"/>
        <rFont val="Calibri"/>
      </rPr>
      <t>$ sudo rpm -q --queryformat "%{SUMMARY}\n" gpg-pubkey | grep -i "oracle"</t>
    </r>
    <r>
      <rPr>
        <sz val="11"/>
        <color rgb="FF000000"/>
        <rFont val="Calibri"/>
      </rPr>
      <t xml:space="preserve">
</t>
    </r>
    <r>
      <rPr>
        <sz val="11"/>
        <color rgb="FF000000"/>
        <rFont val="Calibri"/>
      </rPr>
      <t>Oracle Linux (release key 1) &lt;secalert_us@oracle.com&gt; public key</t>
    </r>
    <r>
      <rPr>
        <sz val="11"/>
        <color rgb="FF000000"/>
        <rFont val="Calibri"/>
      </rPr>
      <t xml:space="preserve">
</t>
    </r>
    <r>
      <rPr>
        <sz val="11"/>
        <color rgb="FF000000"/>
        <rFont val="Calibri"/>
      </rPr>
      <t>Oracle Linux (backup key 1) &lt;secalert_us@oracle.com&gt; public key</t>
    </r>
    <r>
      <rPr>
        <sz val="11"/>
        <color rgb="FF000000"/>
        <rFont val="Calibri"/>
      </rPr>
      <t xml:space="preserve">
</t>
    </r>
    <r>
      <rPr>
        <sz val="11"/>
        <color rgb="FF000000"/>
        <rFont val="Calibri"/>
      </rPr>
      <t>If Oracle GPG keys "release key 1" and "backup key 1" are not installed, this is a finding.</t>
    </r>
    <r>
      <rPr>
        <sz val="11"/>
        <color rgb="FF000000"/>
        <rFont val="Calibri"/>
      </rPr>
      <t xml:space="preserve">
</t>
    </r>
    <r>
      <rPr>
        <sz val="11"/>
        <color rgb="FF000000"/>
        <rFont val="Calibri"/>
      </rPr>
      <t>List key fingerprints of installed Oracle GPG keys:</t>
    </r>
    <r>
      <rPr>
        <sz val="11"/>
        <color rgb="FF000000"/>
        <rFont val="Calibri"/>
      </rPr>
      <t xml:space="preserve">
</t>
    </r>
    <r>
      <rPr>
        <sz val="11"/>
        <color rgb="FF000000"/>
        <rFont val="Calibri"/>
      </rPr>
      <t>$ sudo gpg -q --keyid-format short --with-fingerprint /etc/pki/rpm-gpg/RPM-GPG-KEY-oracle</t>
    </r>
    <r>
      <rPr>
        <sz val="11"/>
        <color rgb="FF000000"/>
        <rFont val="Calibri"/>
      </rPr>
      <t xml:space="preserve">
</t>
    </r>
    <r>
      <rPr>
        <sz val="11"/>
        <color rgb="FF000000"/>
        <rFont val="Calibri"/>
      </rPr>
      <t>If key file "/etc/pki/rpm-gpg/RPM-GPG-KEY-oracle" is missing, this is a finding.</t>
    </r>
    <r>
      <rPr>
        <sz val="11"/>
        <color rgb="FF000000"/>
        <rFont val="Calibri"/>
      </rPr>
      <t xml:space="preserve">
</t>
    </r>
    <r>
      <rPr>
        <sz val="11"/>
        <color rgb="FF000000"/>
        <rFont val="Calibri"/>
      </rPr>
      <t>pub   rsa4096/8D8B756F 2022-01-19 [SC] [expires: 2042-01-14]</t>
    </r>
    <r>
      <rPr>
        <sz val="11"/>
        <color rgb="FF000000"/>
        <rFont val="Calibri"/>
      </rPr>
      <t xml:space="preserve">
</t>
    </r>
    <r>
      <rPr>
        <sz val="11"/>
        <color rgb="FF000000"/>
        <rFont val="Calibri"/>
      </rPr>
      <t xml:space="preserve">      Key fingerprint = 3E6D 826D 3FBA B389 C2F3  8E34 BC4D 06A0 8D8B 756F</t>
    </r>
    <r>
      <rPr>
        <sz val="11"/>
        <color rgb="FF000000"/>
        <rFont val="Calibri"/>
      </rPr>
      <t xml:space="preserve">
</t>
    </r>
    <r>
      <rPr>
        <sz val="11"/>
        <color rgb="FF000000"/>
        <rFont val="Calibri"/>
      </rPr>
      <t>uid                   Oracle Linux (release key 1) &lt;secalert_us@oracle.com&gt;</t>
    </r>
    <r>
      <rPr>
        <sz val="11"/>
        <color rgb="FF000000"/>
        <rFont val="Calibri"/>
      </rPr>
      <t xml:space="preserve">
</t>
    </r>
    <r>
      <rPr>
        <sz val="11"/>
        <color rgb="FF000000"/>
        <rFont val="Calibri"/>
      </rPr>
      <t>sub   rsa4096/2E708C25 2022-01-19 [E] [expires: 2041-06-01]</t>
    </r>
    <r>
      <rPr>
        <sz val="11"/>
        <color rgb="FF000000"/>
        <rFont val="Calibri"/>
      </rPr>
      <t xml:space="preserve">
</t>
    </r>
    <r>
      <rPr>
        <sz val="11"/>
        <color rgb="FF000000"/>
        <rFont val="Calibri"/>
      </rPr>
      <t>pub   rsa4096/8B4EFBE6 2022-01-19 [SC] [expires: 2042-01-14]</t>
    </r>
    <r>
      <rPr>
        <sz val="11"/>
        <color rgb="FF000000"/>
        <rFont val="Calibri"/>
      </rPr>
      <t xml:space="preserve">
</t>
    </r>
    <r>
      <rPr>
        <sz val="11"/>
        <color rgb="FF000000"/>
        <rFont val="Calibri"/>
      </rPr>
      <t xml:space="preserve">      Key fingerprint = 9822 3175 9C74 6706 5D0C  E9B2 A7DD 0708 8B4E FBE6</t>
    </r>
    <r>
      <rPr>
        <sz val="11"/>
        <color rgb="FF000000"/>
        <rFont val="Calibri"/>
      </rPr>
      <t xml:space="preserve">
</t>
    </r>
    <r>
      <rPr>
        <sz val="11"/>
        <color rgb="FF000000"/>
        <rFont val="Calibri"/>
      </rPr>
      <t>uid                   Oracle Linux (backup key 1) &lt;secalert_us@oracle.com&gt;</t>
    </r>
    <r>
      <rPr>
        <sz val="11"/>
        <color rgb="FF000000"/>
        <rFont val="Calibri"/>
      </rPr>
      <t xml:space="preserve">
</t>
    </r>
    <r>
      <rPr>
        <sz val="11"/>
        <color rgb="FF000000"/>
        <rFont val="Calibri"/>
      </rPr>
      <t>sub   rsa4096/DA900791 2022-01-19 [E] [expires: 2041-06-02]</t>
    </r>
    <r>
      <rPr>
        <sz val="11"/>
        <color rgb="FF000000"/>
        <rFont val="Calibri"/>
      </rPr>
      <t xml:space="preserve">
</t>
    </r>
    <r>
      <rPr>
        <sz val="11"/>
        <color rgb="FF000000"/>
        <rFont val="Calibri"/>
      </rPr>
      <t>Compare key fingerprints of installed Oracle GPG keys with fingerprints listed for OL 9 on Oracle verification webpage at https://linux.oracle.com/security/gpg/#gpg.</t>
    </r>
    <r>
      <rPr>
        <sz val="11"/>
        <color rgb="FF000000"/>
        <rFont val="Calibri"/>
      </rPr>
      <t xml:space="preserve">
</t>
    </r>
    <r>
      <rPr>
        <sz val="11"/>
        <color rgb="FF000000"/>
        <rFont val="Calibri"/>
      </rPr>
      <t>If key fingerprints do not match, this is a finding.</t>
    </r>
  </si>
  <si>
    <t>V-271527</t>
  </si>
  <si>
    <r>
      <rPr>
        <sz val="11"/>
        <rFont val="Calibri"/>
      </rPr>
      <t>OL 9 must generate audit records for all account creations, modifications, disabling, and termination events that affect /etc/sudoers.</t>
    </r>
  </si>
  <si>
    <r>
      <rPr>
        <sz val="11"/>
        <color rgb="FF000000"/>
        <rFont val="Calibri"/>
      </rPr>
      <t>Configure OL 9 to generate audit records for all account creations, modifications, disabling, and termination events that affect "/etc/sudoers".</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</si>
  <si>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The actions taken by system administrators must be audited to keep a record of what was executed on the system, as well as for accountability purposes. Editing the sudoers file may be sign of an attacker trying to establish persistent methods to a system, auditing the editing of the sudoers files mitigates this risk.</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</si>
  <si>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that OL 9 generates audit records for all account creations, modifications, disabling, and termination events that affect "/etc/sudoers" with the following command:</t>
    </r>
    <r>
      <rPr>
        <sz val="11"/>
        <color rgb="FF000000"/>
        <rFont val="Calibri"/>
      </rPr>
      <t xml:space="preserve">
</t>
    </r>
    <r>
      <rPr>
        <sz val="11"/>
        <color rgb="FF000000"/>
        <rFont val="Calibri"/>
      </rPr>
      <t>$ sudo auditctl -l | grep /etc/sudoers</t>
    </r>
    <r>
      <rPr>
        <sz val="11"/>
        <color rgb="FF000000"/>
        <rFont val="Calibri"/>
      </rPr>
      <t xml:space="preserve">
</t>
    </r>
    <r>
      <rPr>
        <sz val="11"/>
        <color rgb="FF000000"/>
        <rFont val="Calibri"/>
      </rPr>
      <t>-w /etc/sudoers -p wa -k identity</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If the command does not return a line or the line is commented out, this is a finding.</t>
    </r>
  </si>
  <si>
    <t>V-271528</t>
  </si>
  <si>
    <r>
      <rPr>
        <sz val="11"/>
        <rFont val="Calibri"/>
      </rPr>
      <t>OL 9 must generate audit records for all account creations, modifications, disabling, and termination events that affect /etc/sudoers.d/ directory.</t>
    </r>
  </si>
  <si>
    <r>
      <rPr>
        <sz val="11"/>
        <color rgb="FF000000"/>
        <rFont val="Calibri"/>
      </rPr>
      <t>Configure OL 9 to generate audit records for all account creations, modifications, disabling, and termination events that affect "/etc/sudoers.d/".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</si>
  <si>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generates audit records for all account creations, modifications, disabling, and termination events that affect "/etc/sudoers.d/" with the following command:</t>
    </r>
    <r>
      <rPr>
        <sz val="11"/>
        <color rgb="FF000000"/>
        <rFont val="Calibri"/>
      </rPr>
      <t xml:space="preserve">
</t>
    </r>
    <r>
      <rPr>
        <sz val="11"/>
        <color rgb="FF000000"/>
        <rFont val="Calibri"/>
      </rPr>
      <t>$ sudo auditctl -l | grep /etc/sudoers.d</t>
    </r>
    <r>
      <rPr>
        <sz val="11"/>
        <color rgb="FF000000"/>
        <rFont val="Calibri"/>
      </rPr>
      <t xml:space="preserve">
</t>
    </r>
    <r>
      <rPr>
        <sz val="11"/>
        <color rgb="FF000000"/>
        <rFont val="Calibri"/>
      </rPr>
      <t>-w /etc/sudoers.d/ -p wa -k identity</t>
    </r>
    <r>
      <rPr>
        <sz val="11"/>
        <color rgb="FF000000"/>
        <rFont val="Calibri"/>
      </rPr>
      <t xml:space="preserve">
</t>
    </r>
    <r>
      <rPr>
        <sz val="11"/>
        <color rgb="FF000000"/>
        <rFont val="Calibri"/>
      </rPr>
      <t>If the command does not return a line or the line is commented out, this is a finding.</t>
    </r>
  </si>
  <si>
    <t>V-271529</t>
  </si>
  <si>
    <r>
      <rPr>
        <sz val="11"/>
        <rFont val="Calibri"/>
      </rPr>
      <t>OL 9 must generate audit records for all account creations, modifications, disabling, and termination events that affect /etc/group.</t>
    </r>
  </si>
  <si>
    <r>
      <rPr>
        <sz val="11"/>
        <color rgb="FF000000"/>
        <rFont val="Calibri"/>
      </rPr>
      <t>Configure OL 9 to generate audit records for all account creations, modifications, disabling, and termination events that affect "/etc/group".</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</si>
  <si>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In addition to auditing new user and group accounts, these watches will alert the system administrator(s) to any modifications. Any unexpected users, groups, or modifications must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</si>
  <si>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that OL 9 generates audit records for all account creations, modifications, disabling, and termination events that affect "/etc/group" with the following command:</t>
    </r>
    <r>
      <rPr>
        <sz val="11"/>
        <color rgb="FF000000"/>
        <rFont val="Calibri"/>
      </rPr>
      <t xml:space="preserve">
</t>
    </r>
    <r>
      <rPr>
        <sz val="11"/>
        <color rgb="FF000000"/>
        <rFont val="Calibri"/>
      </rPr>
      <t xml:space="preserve">$ sudo auditctl -l | egrep '(/etc/group)'  </t>
    </r>
    <r>
      <rPr>
        <sz val="11"/>
        <color rgb="FF000000"/>
        <rFont val="Calibri"/>
      </rPr>
      <t xml:space="preserve">
</t>
    </r>
    <r>
      <rPr>
        <sz val="11"/>
        <color rgb="FF000000"/>
        <rFont val="Calibri"/>
      </rPr>
      <t>-w /etc/group -p wa -k identity</t>
    </r>
    <r>
      <rPr>
        <sz val="11"/>
        <color rgb="FF000000"/>
        <rFont val="Calibri"/>
      </rPr>
      <t xml:space="preserve">
</t>
    </r>
    <r>
      <rPr>
        <sz val="11"/>
        <color rgb="FF000000"/>
        <rFont val="Calibri"/>
      </rPr>
      <t>If the command does not return a line or the line is commented out, this is a finding.</t>
    </r>
  </si>
  <si>
    <t>V-271530</t>
  </si>
  <si>
    <r>
      <rPr>
        <sz val="11"/>
        <rFont val="Calibri"/>
      </rPr>
      <t>OL 9 must generate audit records for all account creations, modifications, disabling, and termination events that affect /etc/gshadow.</t>
    </r>
  </si>
  <si>
    <r>
      <rPr>
        <sz val="11"/>
        <color rgb="FF000000"/>
        <rFont val="Calibri"/>
      </rPr>
      <t>Configure OL 9 to generate audit records for all account creations, modifications, disabling, and termination events that affect "/etc/gshadow".</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</si>
  <si>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In addition to auditing new user and group accounts, these watches will alert the system administrator(s) to any modifications. Any unexpected users, groups, or modifications should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t>
    </r>
  </si>
  <si>
    <r>
      <rPr>
        <sz val="11"/>
        <color rgb="FF000000"/>
        <rFont val="Calibri"/>
      </rPr>
      <t>Verify that OL 9 generates audit records for all account creations, modifications, disabling, and termination events that affect "/etc/gshadow" with the following command:</t>
    </r>
    <r>
      <rPr>
        <sz val="11"/>
        <color rgb="FF000000"/>
        <rFont val="Calibri"/>
      </rPr>
      <t xml:space="preserve">
</t>
    </r>
    <r>
      <rPr>
        <sz val="11"/>
        <color rgb="FF000000"/>
        <rFont val="Calibri"/>
      </rPr>
      <t xml:space="preserve">$ sudo auditctl -l | egrep '(/etc/gshadow)' </t>
    </r>
    <r>
      <rPr>
        <sz val="11"/>
        <color rgb="FF000000"/>
        <rFont val="Calibri"/>
      </rPr>
      <t xml:space="preserve">
</t>
    </r>
    <r>
      <rPr>
        <sz val="11"/>
        <color rgb="FF000000"/>
        <rFont val="Calibri"/>
      </rPr>
      <t>-w /etc/gshadow -p wa -k identity</t>
    </r>
    <r>
      <rPr>
        <sz val="11"/>
        <color rgb="FF000000"/>
        <rFont val="Calibri"/>
      </rPr>
      <t xml:space="preserve">
</t>
    </r>
    <r>
      <rPr>
        <sz val="11"/>
        <color rgb="FF000000"/>
        <rFont val="Calibri"/>
      </rPr>
      <t>If the command does not return a line or the line is commented out, this is a finding.</t>
    </r>
  </si>
  <si>
    <t>V-271531</t>
  </si>
  <si>
    <r>
      <rPr>
        <sz val="11"/>
        <rFont val="Calibri"/>
      </rPr>
      <t>OL 9 must generate audit records for all account creations, modifications, disabling, and termination events that affect /etc/opasswd.</t>
    </r>
  </si>
  <si>
    <r>
      <rPr>
        <sz val="11"/>
        <color rgb="FF000000"/>
        <rFont val="Calibri"/>
      </rPr>
      <t>Configure OL 9 to generate audit records for all account creations, modifications, disabling, and termination events that affect "/etc/security/opasswd".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</si>
  <si>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generates audit records for all account creations, modifications, disabling, and termination events that affect "/etc/security/opasswd" with the following command:</t>
    </r>
    <r>
      <rPr>
        <sz val="11"/>
        <color rgb="FF000000"/>
        <rFont val="Calibri"/>
      </rPr>
      <t xml:space="preserve">
</t>
    </r>
    <r>
      <rPr>
        <sz val="11"/>
        <color rgb="FF000000"/>
        <rFont val="Calibri"/>
      </rPr>
      <t xml:space="preserve">$ sudo auditctl -l | egrep '(/etc/security/opasswd)' </t>
    </r>
    <r>
      <rPr>
        <sz val="11"/>
        <color rgb="FF000000"/>
        <rFont val="Calibri"/>
      </rPr>
      <t xml:space="preserve">
</t>
    </r>
    <r>
      <rPr>
        <sz val="11"/>
        <color rgb="FF000000"/>
        <rFont val="Calibri"/>
      </rPr>
      <t>-w /etc/security/opasswd -p wa -k identity</t>
    </r>
    <r>
      <rPr>
        <sz val="11"/>
        <color rgb="FF000000"/>
        <rFont val="Calibri"/>
      </rPr>
      <t xml:space="preserve">
</t>
    </r>
    <r>
      <rPr>
        <sz val="11"/>
        <color rgb="FF000000"/>
        <rFont val="Calibri"/>
      </rPr>
      <t>If the command does not return a line or the line is commented out, this is a finding.</t>
    </r>
  </si>
  <si>
    <t>V-271532</t>
  </si>
  <si>
    <r>
      <rPr>
        <sz val="11"/>
        <rFont val="Calibri"/>
      </rPr>
      <t>OL 9 must generate audit records for all account creations, modifications, disabling, and termination events that affect /etc/passwd.</t>
    </r>
  </si>
  <si>
    <r>
      <rPr>
        <sz val="11"/>
        <color rgb="FF000000"/>
        <rFont val="Calibri"/>
      </rPr>
      <t>Configure OL 9 to generate audit records for all account creations, modifications, disabling, and termination events that affect "/etc/passwd".</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</si>
  <si>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In addition to auditing new user and group accounts, these watches will alert the system administrator(s) to any modifications. Any unexpected users, groups, or modifications should be investigated for legitimacy.</t>
    </r>
    <r>
      <rPr>
        <sz val="11"/>
        <color rgb="FF000000"/>
        <rFont val="Calibri"/>
      </rPr>
      <t xml:space="preserve">
</t>
    </r>
    <r>
      <rPr>
        <sz val="11"/>
        <color rgb="FF000000"/>
        <rFont val="Calibri"/>
      </rPr>
      <t>Satisfies: SRG-OS-000004-GPOS-00004, SRG-OS-000037-GPOS-00015, SRG-OS-000042-GPOS-00020, SRG-OS-000062-GPOS-00031, SRG-OS-000304-GPOS-00121, SRG-OS-000392-GPOS-00172, SRG-OS-000462-GPOS-00206, SRG-OS-000470-GPOS-00214, SRG-OS-000471-GPOS-00215, SRG-OS-000239-GPOS-00089, SRG-OS-000240-GPOS-00090, SRG-OS-000241-GPOS-00091, SRG-OS-000303-GPOS-00120, SRG-OS-000466-GPOS-00210, SRG-OS-000476-GPOS-00221, SRG-OS-000274-GPOS-00104, SRG-OS-000275-GPOS-00105, SRG-OS-000276-GPOS-00106, SRG-OS-000277-GPOS-00107</t>
    </r>
  </si>
  <si>
    <r>
      <rPr>
        <sz val="11"/>
        <color rgb="FF000000"/>
        <rFont val="Calibri"/>
      </rPr>
      <t>Verify that OL 9 generates audit records for all account creations, modifications, disabling, and termination events that affect "/etc/passwd" with the following command:</t>
    </r>
    <r>
      <rPr>
        <sz val="11"/>
        <color rgb="FF000000"/>
        <rFont val="Calibri"/>
      </rPr>
      <t xml:space="preserve">
</t>
    </r>
    <r>
      <rPr>
        <sz val="11"/>
        <color rgb="FF000000"/>
        <rFont val="Calibri"/>
      </rPr>
      <t xml:space="preserve">$ sudo auditctl -l | egrep '(/etc/passwd)' </t>
    </r>
    <r>
      <rPr>
        <sz val="11"/>
        <color rgb="FF000000"/>
        <rFont val="Calibri"/>
      </rPr>
      <t xml:space="preserve">
</t>
    </r>
    <r>
      <rPr>
        <sz val="11"/>
        <color rgb="FF000000"/>
        <rFont val="Calibri"/>
      </rPr>
      <t>-w /etc/passwd -p wa -k identity</t>
    </r>
    <r>
      <rPr>
        <sz val="11"/>
        <color rgb="FF000000"/>
        <rFont val="Calibri"/>
      </rPr>
      <t xml:space="preserve">
</t>
    </r>
    <r>
      <rPr>
        <sz val="11"/>
        <color rgb="FF000000"/>
        <rFont val="Calibri"/>
      </rPr>
      <t>If the command does not return a line or the line is commented out, this is a finding.</t>
    </r>
  </si>
  <si>
    <t>V-271533</t>
  </si>
  <si>
    <r>
      <rPr>
        <sz val="11"/>
        <rFont val="Calibri"/>
      </rPr>
      <t>OL 9 must generate audit records for all account creations, modifications, disabling, and termination events that affect /etc/shadow.</t>
    </r>
  </si>
  <si>
    <r>
      <rPr>
        <sz val="11"/>
        <color rgb="FF000000"/>
        <rFont val="Calibri"/>
      </rPr>
      <t>Configure OL 9 to generate audit records for all account creations, modifications, disabling, and termination events that affect "/etc/shadow".</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</si>
  <si>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generates audit records for all account creations, modifications, disabling, and termination events that affect "/etc/shadow" with the following command:</t>
    </r>
    <r>
      <rPr>
        <sz val="11"/>
        <color rgb="FF000000"/>
        <rFont val="Calibri"/>
      </rPr>
      <t xml:space="preserve">
</t>
    </r>
    <r>
      <rPr>
        <sz val="11"/>
        <color rgb="FF000000"/>
        <rFont val="Calibri"/>
      </rPr>
      <t xml:space="preserve">$ sudo auditctl -l | egrep '(/etc/shadow)' </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If the command does not return a line or the line is commented out, this is a finding.</t>
    </r>
  </si>
  <si>
    <t>V-271534</t>
  </si>
  <si>
    <r>
      <rPr>
        <sz val="11"/>
        <rFont val="Calibri"/>
      </rPr>
      <t>OL 9 must audit all uses of the unix_update command.</t>
    </r>
  </si>
  <si>
    <r>
      <rPr>
        <sz val="11"/>
        <color rgb="FF000000"/>
        <rFont val="Calibri"/>
      </rPr>
      <t>Configure OL 9 to generate audit records upon successful/unsuccessful attempts to use the "unix_update" command by adding or updating the following rule in "/etc/audit/rules.d/audit.rules":</t>
    </r>
    <r>
      <rPr>
        <sz val="11"/>
        <color rgb="FF000000"/>
        <rFont val="Calibri"/>
      </rPr>
      <t xml:space="preserve">
</t>
    </r>
    <r>
      <rPr>
        <sz val="11"/>
        <color rgb="FF000000"/>
        <rFont val="Calibri"/>
      </rPr>
      <t>-a always,exit -F path=/usr/sbin/unix_update -F perm=x -F auid&gt;=1000 -F auid!=unset -k privileged-unix-update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</si>
  <si>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SRG-OS-000471-GPOS-00215</t>
    </r>
  </si>
  <si>
    <r>
      <rPr>
        <sz val="11"/>
        <color rgb="FF000000"/>
        <rFont val="Calibri"/>
      </rPr>
      <t>Verify that OL 9 is configured to audit the execution of the "unix_update" command with the following command:</t>
    </r>
    <r>
      <rPr>
        <sz val="11"/>
        <color rgb="FF000000"/>
        <rFont val="Calibri"/>
      </rPr>
      <t xml:space="preserve">
</t>
    </r>
    <r>
      <rPr>
        <sz val="11"/>
        <color rgb="FF000000"/>
        <rFont val="Calibri"/>
      </rPr>
      <t>$ sudo auditctl -l | grep unix_update</t>
    </r>
    <r>
      <rPr>
        <sz val="11"/>
        <color rgb="FF000000"/>
        <rFont val="Calibri"/>
      </rPr>
      <t xml:space="preserve">
</t>
    </r>
    <r>
      <rPr>
        <sz val="11"/>
        <color rgb="FF000000"/>
        <rFont val="Calibri"/>
      </rPr>
      <t>-a always,exit -F path=/usr/sbin/unix_update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</si>
  <si>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V-271535</t>
  </si>
  <si>
    <r>
      <rPr>
        <sz val="11"/>
        <rFont val="Calibri"/>
      </rPr>
      <t>OL 9 must audit all uses of the su command.</t>
    </r>
  </si>
  <si>
    <r>
      <rPr>
        <sz val="11"/>
        <color rgb="FF000000"/>
        <rFont val="Calibri"/>
      </rPr>
      <t>Configure OL 9 to generate audit records upon successful/unsuccessful attempts to use the su command by adding or updating the following rule in "/etc/audit/rules.d/audit.rules":</t>
    </r>
    <r>
      <rPr>
        <sz val="11"/>
        <color rgb="FF000000"/>
        <rFont val="Calibri"/>
      </rPr>
      <t xml:space="preserve">
</t>
    </r>
    <r>
      <rPr>
        <sz val="11"/>
        <color rgb="FF000000"/>
        <rFont val="Calibri"/>
      </rPr>
      <t>-a always,exit -F path=/usr/bin/su -F perm=x -F auid&gt;=1000 -F auid!=unset -k privileged-priv_change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</si>
  <si>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SRG-OS-000064-GPOS-00033, SRG-OS-000392-GPOS-00172, SRG-OS-000462-GPOS-00206, SRG-OS-000471-GPOS-00215, SRG-OS-000466-GPOS-00210</t>
    </r>
  </si>
  <si>
    <r>
      <rPr>
        <sz val="11"/>
        <color rgb="FF000000"/>
        <rFont val="Calibri"/>
      </rPr>
      <t>Verify that OL 9 is configured to audit the execution of the su command with the following command:</t>
    </r>
    <r>
      <rPr>
        <sz val="11"/>
        <color rgb="FF000000"/>
        <rFont val="Calibri"/>
      </rPr>
      <t xml:space="preserve">
</t>
    </r>
    <r>
      <rPr>
        <sz val="11"/>
        <color rgb="FF000000"/>
        <rFont val="Calibri"/>
      </rPr>
      <t>$ sudo auditctl -l | grep /usr/bin/su</t>
    </r>
    <r>
      <rPr>
        <sz val="11"/>
        <color rgb="FF000000"/>
        <rFont val="Calibri"/>
      </rPr>
      <t xml:space="preserve">
</t>
    </r>
    <r>
      <rPr>
        <sz val="11"/>
        <color rgb="FF000000"/>
        <rFont val="Calibri"/>
      </rPr>
      <t>-a always,exit -F path=/usr/bin/su -F perm=x -F auid&gt;=1000 -F auid!=unset -k privileged-priv_change</t>
    </r>
    <r>
      <rPr>
        <sz val="11"/>
        <color rgb="FF000000"/>
        <rFont val="Calibri"/>
      </rPr>
      <t xml:space="preserve">
</t>
    </r>
    <r>
      <rPr>
        <sz val="11"/>
        <color rgb="FF000000"/>
        <rFont val="Calibri"/>
      </rPr>
      <t>If the command does not return a line or the line is commented out, this is a finding.</t>
    </r>
  </si>
  <si>
    <t>V-271536</t>
  </si>
  <si>
    <r>
      <rPr>
        <sz val="11"/>
        <rFont val="Calibri"/>
      </rPr>
      <t>OL 9 must audit all uses of the setxattr, fsetxattr, lsetxattr, removexattr, fremovexattr, and lremovexattr system calls.</t>
    </r>
  </si>
  <si>
    <r>
      <rPr>
        <sz val="11"/>
        <color rgb="FF000000"/>
        <rFont val="Calibri"/>
      </rPr>
      <t>Configure OL 9 to audit the execution of the setxattr, fsetxattr, lsetxattr, removexattr, fremovexattr, and lremovexattr system calls by adding or updating the following lines to "/etc/audit/rules.d/audit.rules":</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-a always,exit -F arch=b32 -S setxattr,fsetxattr,lsetxattr,removexattr,fremovexattr,lremovexattr -F auid=0 -k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</si>
  <si>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SRG-OS-000458-GPOS-00203, SRG-OS-000462-GPOS-00206, SRG-OS-000463-GPOS-00207, SRG-OS-000471-GPOS-00215, SRG-OS-000474-GPOS-00219, SRG-OS-000466-GPOS-00210, SRG-OS-000064-GPOS-00033</t>
    </r>
  </si>
  <si>
    <r>
      <rPr>
        <sz val="11"/>
        <color rgb="FF000000"/>
        <rFont val="Calibri"/>
      </rPr>
      <t>Verify that OL 9 is configured to audit the execution of the setxattr, fsetxattr, lsetxattr, removexattr, fremovexattr, and lremovexattr system calls with the following command:</t>
    </r>
    <r>
      <rPr>
        <sz val="11"/>
        <color rgb="FF000000"/>
        <rFont val="Calibri"/>
      </rPr>
      <t xml:space="preserve">
</t>
    </r>
    <r>
      <rPr>
        <sz val="11"/>
        <color rgb="FF000000"/>
        <rFont val="Calibri"/>
      </rPr>
      <t>$ sudo auditctl -l | grep xattr</t>
    </r>
    <r>
      <rPr>
        <sz val="11"/>
        <color rgb="FF000000"/>
        <rFont val="Calibri"/>
      </rPr>
      <t xml:space="preserve">
</t>
    </r>
    <r>
      <rPr>
        <sz val="11"/>
        <color rgb="FF000000"/>
        <rFont val="Calibri"/>
      </rPr>
      <t>-a always,exit -F arch=b32 -S setxattr,fsetxattr,lsetxattr,removexattr,fremovexattr,lremovexattr -F auid&gt;=1000 -F auid!=unset -k perm_mod</t>
    </r>
    <r>
      <rPr>
        <sz val="11"/>
        <color rgb="FF000000"/>
        <rFont val="Calibri"/>
      </rPr>
      <t xml:space="preserve">
</t>
    </r>
    <r>
      <rPr>
        <sz val="11"/>
        <color rgb="FF000000"/>
        <rFont val="Calibri"/>
      </rPr>
      <t>-a always,exit -F arch=b64 -S setxattr,fsetxattr,lsetxattr,removexattr,fremovexattr,lremovexattr -F auid&gt;=1000 -F auid!=unset -k perm_mod</t>
    </r>
    <r>
      <rPr>
        <sz val="11"/>
        <color rgb="FF000000"/>
        <rFont val="Calibri"/>
      </rPr>
      <t xml:space="preserve">
</t>
    </r>
    <r>
      <rPr>
        <sz val="11"/>
        <color rgb="FF000000"/>
        <rFont val="Calibri"/>
      </rPr>
      <t>-a always,exit -F arch=b32 -S setxattr,fsetxattr,lsetxattr,removexattr,fremovexattr,lremovexattr -F auid=0 -k perm_mod</t>
    </r>
    <r>
      <rPr>
        <sz val="11"/>
        <color rgb="FF000000"/>
        <rFont val="Calibri"/>
      </rPr>
      <t xml:space="preserve">
</t>
    </r>
    <r>
      <rPr>
        <sz val="11"/>
        <color rgb="FF000000"/>
        <rFont val="Calibri"/>
      </rPr>
      <t>-a always,exit -F arch=b64 -S setxattr,fsetxattr,lsetxattr,removexattr,fremovexattr,lremovexattr -F auid=0 -k perm_mod</t>
    </r>
    <r>
      <rPr>
        <sz val="11"/>
        <color rgb="FF000000"/>
        <rFont val="Calibri"/>
      </rPr>
      <t xml:space="preserve">
</t>
    </r>
    <r>
      <rPr>
        <sz val="11"/>
        <color rgb="FF000000"/>
        <rFont val="Calibri"/>
      </rPr>
      <t>If both the "b32" and "b64" audit rules are not defined for the setxattr, fsetxattr, lsetxattr, removexattr, fremovexattr, and lremovexattr system calls, or any of the lines returned are commented out, this is a finding.</t>
    </r>
  </si>
  <si>
    <t>V-271537</t>
  </si>
  <si>
    <r>
      <rPr>
        <sz val="11"/>
        <rFont val="Calibri"/>
      </rPr>
      <t>OL 9 must audit all uses of the chage command.</t>
    </r>
  </si>
  <si>
    <r>
      <rPr>
        <sz val="11"/>
        <color rgb="FF000000"/>
        <rFont val="Calibri"/>
      </rPr>
      <t>Configure OL 9 to generate audit records upon successful/unsuccessful attempts to use the chage command by adding or updating the following rule in "/etc/audit/rules.d/audit.rules":</t>
    </r>
    <r>
      <rPr>
        <sz val="11"/>
        <color rgb="FF000000"/>
        <rFont val="Calibri"/>
      </rPr>
      <t xml:space="preserve">
</t>
    </r>
    <r>
      <rPr>
        <sz val="11"/>
        <color rgb="FF000000"/>
        <rFont val="Calibri"/>
      </rPr>
      <t>-a always,exit -F path=/usr/bin/chage -F perm=x -F auid&gt;=1000 -F auid!=unset -k privileged-chage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</si>
  <si>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t>
    </r>
  </si>
  <si>
    <r>
      <rPr>
        <sz val="11"/>
        <color rgb="FF000000"/>
        <rFont val="Calibri"/>
      </rPr>
      <t>Verify that OL 9 is configured to audit the execution of the chage command with the following command:</t>
    </r>
    <r>
      <rPr>
        <sz val="11"/>
        <color rgb="FF000000"/>
        <rFont val="Calibri"/>
      </rPr>
      <t xml:space="preserve">
</t>
    </r>
    <r>
      <rPr>
        <sz val="11"/>
        <color rgb="FF000000"/>
        <rFont val="Calibri"/>
      </rPr>
      <t>$ sudo auditctl -l | grep chage</t>
    </r>
    <r>
      <rPr>
        <sz val="11"/>
        <color rgb="FF000000"/>
        <rFont val="Calibri"/>
      </rPr>
      <t xml:space="preserve">
</t>
    </r>
    <r>
      <rPr>
        <sz val="11"/>
        <color rgb="FF000000"/>
        <rFont val="Calibri"/>
      </rPr>
      <t>-a always,exit -F path=/usr/bin/chage -F perm=x -F auid&gt;=1000 -F auid!=unset -k privileged-chage</t>
    </r>
    <r>
      <rPr>
        <sz val="11"/>
        <color rgb="FF000000"/>
        <rFont val="Calibri"/>
      </rPr>
      <t xml:space="preserve">
</t>
    </r>
    <r>
      <rPr>
        <sz val="11"/>
        <color rgb="FF000000"/>
        <rFont val="Calibri"/>
      </rPr>
      <t>If the command does not return a line or the line is commented out, this is a finding.</t>
    </r>
  </si>
  <si>
    <t>V-271538</t>
  </si>
  <si>
    <r>
      <rPr>
        <sz val="11"/>
        <rFont val="Calibri"/>
      </rPr>
      <t>OL 9 must audit all uses of the chcon command.</t>
    </r>
  </si>
  <si>
    <r>
      <rPr>
        <sz val="11"/>
        <color rgb="FF000000"/>
        <rFont val="Calibri"/>
      </rPr>
      <t>Configure OL 9 to generate audit records upon successful/unsuccessful attempts to use the chcon command by adding or updating the following rule in "/etc/audit/rules.d/audit.rules":</t>
    </r>
    <r>
      <rPr>
        <sz val="11"/>
        <color rgb="FF000000"/>
        <rFont val="Calibri"/>
      </rPr>
      <t xml:space="preserve">
</t>
    </r>
    <r>
      <rPr>
        <sz val="11"/>
        <color rgb="FF000000"/>
        <rFont val="Calibri"/>
      </rPr>
      <t>-a always,exit -F path=/usr/bin/chcon -F perm=x -F auid&gt;=1000 -F auid!=unset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</si>
  <si>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SRG-OS-000468-GPOS-00212, SRG-OS-000471-GPOS-00215, SRG-OS-000463-GPOS-00207, SRG-OS-000465-GPOS-00209</t>
    </r>
  </si>
  <si>
    <r>
      <rPr>
        <sz val="11"/>
        <color rgb="FF000000"/>
        <rFont val="Calibri"/>
      </rPr>
      <t>Verify that OL 9 is configured to audit the execution of the chcon command with the following command:</t>
    </r>
    <r>
      <rPr>
        <sz val="11"/>
        <color rgb="FF000000"/>
        <rFont val="Calibri"/>
      </rPr>
      <t xml:space="preserve">
</t>
    </r>
    <r>
      <rPr>
        <sz val="11"/>
        <color rgb="FF000000"/>
        <rFont val="Calibri"/>
      </rPr>
      <t>$ sudo auditctl -l | grep chcon</t>
    </r>
    <r>
      <rPr>
        <sz val="11"/>
        <color rgb="FF000000"/>
        <rFont val="Calibri"/>
      </rPr>
      <t xml:space="preserve">
</t>
    </r>
    <r>
      <rPr>
        <sz val="11"/>
        <color rgb="FF000000"/>
        <rFont val="Calibri"/>
      </rPr>
      <t>-a always,exit -F path=/usr/bin/chcon -F perm=x -F auid&gt;=1000 -F auid!=unset -k perm_mod</t>
    </r>
    <r>
      <rPr>
        <sz val="11"/>
        <color rgb="FF000000"/>
        <rFont val="Calibri"/>
      </rPr>
      <t xml:space="preserve">
</t>
    </r>
    <r>
      <rPr>
        <sz val="11"/>
        <color rgb="FF000000"/>
        <rFont val="Calibri"/>
      </rPr>
      <t>If the command does not return a line or the line is commented out, this is a finding.</t>
    </r>
  </si>
  <si>
    <t>V-271539</t>
  </si>
  <si>
    <r>
      <rPr>
        <sz val="11"/>
        <rFont val="Calibri"/>
      </rPr>
      <t>OL 9 must audit all uses of the setfacl command.</t>
    </r>
  </si>
  <si>
    <r>
      <rPr>
        <sz val="11"/>
        <color rgb="FF000000"/>
        <rFont val="Calibri"/>
      </rPr>
      <t>Configure OL 9 to generate audit records upon successful/unsuccessful attempts to use the setfacl command by adding or updating the following rule in "/etc/audit/rules.d/audit.rules":</t>
    </r>
    <r>
      <rPr>
        <sz val="11"/>
        <color rgb="FF000000"/>
        <rFont val="Calibri"/>
      </rPr>
      <t xml:space="preserve">
</t>
    </r>
    <r>
      <rPr>
        <sz val="11"/>
        <color rgb="FF000000"/>
        <rFont val="Calibri"/>
      </rPr>
      <t>-a always,exit -F path=/usr/bin/setfacl -F perm=x -F auid&gt;=1000 -F auid!=unset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</si>
  <si>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</si>
  <si>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OL 9 is configured to audit the execution of the setfacl command with the following command:</t>
    </r>
    <r>
      <rPr>
        <sz val="11"/>
        <color rgb="FF000000"/>
        <rFont val="Calibri"/>
      </rPr>
      <t xml:space="preserve">
</t>
    </r>
    <r>
      <rPr>
        <sz val="11"/>
        <color rgb="FF000000"/>
        <rFont val="Calibri"/>
      </rPr>
      <t>$ sudo auditctl -l | grep setfacl</t>
    </r>
    <r>
      <rPr>
        <sz val="11"/>
        <color rgb="FF000000"/>
        <rFont val="Calibri"/>
      </rPr>
      <t xml:space="preserve">
</t>
    </r>
    <r>
      <rPr>
        <sz val="11"/>
        <color rgb="FF000000"/>
        <rFont val="Calibri"/>
      </rPr>
      <t>-a always,exit -F path=/usr/bin/setfacl -F perm=x -F auid&gt;=1000 -F auid!=unset -k perm_mod</t>
    </r>
    <r>
      <rPr>
        <sz val="11"/>
        <color rgb="FF000000"/>
        <rFont val="Calibri"/>
      </rPr>
      <t xml:space="preserve">
</t>
    </r>
    <r>
      <rPr>
        <sz val="11"/>
        <color rgb="FF000000"/>
        <rFont val="Calibri"/>
      </rPr>
      <t>If the command does not return a line or the line is commented out, this is a finding.</t>
    </r>
  </si>
  <si>
    <t>V-271540</t>
  </si>
  <si>
    <r>
      <rPr>
        <sz val="11"/>
        <rFont val="Calibri"/>
      </rPr>
      <t>OL 9 must audit all uses of the chsh command.</t>
    </r>
  </si>
  <si>
    <r>
      <rPr>
        <sz val="11"/>
        <color rgb="FF000000"/>
        <rFont val="Calibri"/>
      </rPr>
      <t>Configure OL 9 to generate audit records upon successful/unsuccessful attempts to use the chsh command by adding or updating the following rule in "/etc/audit/rules.d/audit.rules":</t>
    </r>
    <r>
      <rPr>
        <sz val="11"/>
        <color rgb="FF000000"/>
        <rFont val="Calibri"/>
      </rPr>
      <t xml:space="preserve">
</t>
    </r>
    <r>
      <rPr>
        <sz val="11"/>
        <color rgb="FF000000"/>
        <rFont val="Calibri"/>
      </rPr>
      <t>-a always,exit -F path=/usr/bin/chsh -F perm=x -F auid&gt;=1000 -F auid!=unset -k priv_cmd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</si>
  <si>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chsh command with the following command:</t>
    </r>
    <r>
      <rPr>
        <sz val="11"/>
        <color rgb="FF000000"/>
        <rFont val="Calibri"/>
      </rPr>
      <t xml:space="preserve">
</t>
    </r>
    <r>
      <rPr>
        <sz val="11"/>
        <color rgb="FF000000"/>
        <rFont val="Calibri"/>
      </rPr>
      <t>$ sudo auditctl -l | grep chsh</t>
    </r>
    <r>
      <rPr>
        <sz val="11"/>
        <color rgb="FF000000"/>
        <rFont val="Calibri"/>
      </rPr>
      <t xml:space="preserve">
</t>
    </r>
    <r>
      <rPr>
        <sz val="11"/>
        <color rgb="FF000000"/>
        <rFont val="Calibri"/>
      </rPr>
      <t>-a always,exit -F path=/usr/bin/chsh -F perm=x -F auid&gt;=1000 -F auid!=unset -k priv_cmd</t>
    </r>
    <r>
      <rPr>
        <sz val="11"/>
        <color rgb="FF000000"/>
        <rFont val="Calibri"/>
      </rPr>
      <t xml:space="preserve">
</t>
    </r>
    <r>
      <rPr>
        <sz val="11"/>
        <color rgb="FF000000"/>
        <rFont val="Calibri"/>
      </rPr>
      <t>If the command does not return a line or the line is commented out, this is a finding.</t>
    </r>
  </si>
  <si>
    <t>V-271541</t>
  </si>
  <si>
    <r>
      <rPr>
        <sz val="11"/>
        <rFont val="Calibri"/>
      </rPr>
      <t>OL 9 must audit all uses of the crontab command.</t>
    </r>
  </si>
  <si>
    <r>
      <rPr>
        <sz val="11"/>
        <color rgb="FF000000"/>
        <rFont val="Calibri"/>
      </rPr>
      <t>Configure OL 9 to generate audit records upon successful/unsuccessful attempts to use the crontab command by adding or updating the following rule in "/etc/audit/rules.d/audit.rules":</t>
    </r>
    <r>
      <rPr>
        <sz val="11"/>
        <color rgb="FF000000"/>
        <rFont val="Calibri"/>
      </rPr>
      <t xml:space="preserve">
</t>
    </r>
    <r>
      <rPr>
        <sz val="11"/>
        <color rgb="FF000000"/>
        <rFont val="Calibri"/>
      </rPr>
      <t>-a always,exit -F path=/usr/bin/crontab -F perm=x -F auid&gt;=1000 -F auid!=unset -k privileged-crontab</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</si>
  <si>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crontab command with the following command:</t>
    </r>
    <r>
      <rPr>
        <sz val="11"/>
        <color rgb="FF000000"/>
        <rFont val="Calibri"/>
      </rPr>
      <t xml:space="preserve">
</t>
    </r>
    <r>
      <rPr>
        <sz val="11"/>
        <color rgb="FF000000"/>
        <rFont val="Calibri"/>
      </rPr>
      <t>$ sudo auditctl -l | grep crontab</t>
    </r>
    <r>
      <rPr>
        <sz val="11"/>
        <color rgb="FF000000"/>
        <rFont val="Calibri"/>
      </rPr>
      <t xml:space="preserve">
</t>
    </r>
    <r>
      <rPr>
        <sz val="11"/>
        <color rgb="FF000000"/>
        <rFont val="Calibri"/>
      </rPr>
      <t>-a always,exit -F path=/usr/bin/crontab -F perm=x -F auid&gt;=1000 -F auid!=unset -k privileged-crontab</t>
    </r>
    <r>
      <rPr>
        <sz val="11"/>
        <color rgb="FF000000"/>
        <rFont val="Calibri"/>
      </rPr>
      <t xml:space="preserve">
</t>
    </r>
    <r>
      <rPr>
        <sz val="11"/>
        <color rgb="FF000000"/>
        <rFont val="Calibri"/>
      </rPr>
      <t>If the command does not return a line or the line is commented out, this is a finding.</t>
    </r>
  </si>
  <si>
    <t>V-271542</t>
  </si>
  <si>
    <r>
      <rPr>
        <sz val="11"/>
        <rFont val="Calibri"/>
      </rPr>
      <t>OL 9 must audit all uses of the gpasswd command.</t>
    </r>
  </si>
  <si>
    <r>
      <rPr>
        <sz val="11"/>
        <color rgb="FF000000"/>
        <rFont val="Calibri"/>
      </rPr>
      <t>Configure OL 9 to generate audit records upon successful/unsuccessful attempts to use the gpasswd command by adding or updating the following rule in "/etc/audit/rules.d/audit.rules":</t>
    </r>
    <r>
      <rPr>
        <sz val="11"/>
        <color rgb="FF000000"/>
        <rFont val="Calibri"/>
      </rPr>
      <t xml:space="preserve">
</t>
    </r>
    <r>
      <rPr>
        <sz val="11"/>
        <color rgb="FF000000"/>
        <rFont val="Calibri"/>
      </rPr>
      <t>-a always,exit -F path=/usr/bin/gpasswd -F perm=x -F auid&gt;=1000 -F auid!=unset -k privileged-gpasswd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</si>
  <si>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gpasswd command with the following command:</t>
    </r>
    <r>
      <rPr>
        <sz val="11"/>
        <color rgb="FF000000"/>
        <rFont val="Calibri"/>
      </rPr>
      <t xml:space="preserve">
</t>
    </r>
    <r>
      <rPr>
        <sz val="11"/>
        <color rgb="FF000000"/>
        <rFont val="Calibri"/>
      </rPr>
      <t>$ sudo auditctl -l | grep gpasswd</t>
    </r>
    <r>
      <rPr>
        <sz val="11"/>
        <color rgb="FF000000"/>
        <rFont val="Calibri"/>
      </rPr>
      <t xml:space="preserve">
</t>
    </r>
    <r>
      <rPr>
        <sz val="11"/>
        <color rgb="FF000000"/>
        <rFont val="Calibri"/>
      </rPr>
      <t>-a always,exit -F path=/usr/bin/gpasswd -F perm=x -F auid&gt;=1000 -F auid!=unset -k privileged-gpasswd</t>
    </r>
    <r>
      <rPr>
        <sz val="11"/>
        <color rgb="FF000000"/>
        <rFont val="Calibri"/>
      </rPr>
      <t xml:space="preserve">
</t>
    </r>
    <r>
      <rPr>
        <sz val="11"/>
        <color rgb="FF000000"/>
        <rFont val="Calibri"/>
      </rPr>
      <t>If the command does not return a line or the line is commented out, this is a finding.</t>
    </r>
  </si>
  <si>
    <t>V-271543</t>
  </si>
  <si>
    <r>
      <rPr>
        <sz val="11"/>
        <rFont val="Calibri"/>
      </rPr>
      <t>OL 9 must audit all uses of the newgrp command.</t>
    </r>
  </si>
  <si>
    <r>
      <rPr>
        <sz val="11"/>
        <color rgb="FF000000"/>
        <rFont val="Calibri"/>
      </rPr>
      <t>Configure OL 9 to generate audit records upon successful/unsuccessful attempts to use the newgrp command by adding or updating the following rule in "/etc/audit/rules.d/audit.rules":</t>
    </r>
    <r>
      <rPr>
        <sz val="11"/>
        <color rgb="FF000000"/>
        <rFont val="Calibri"/>
      </rPr>
      <t xml:space="preserve">
</t>
    </r>
    <r>
      <rPr>
        <sz val="11"/>
        <color rgb="FF000000"/>
        <rFont val="Calibri"/>
      </rPr>
      <t>-a always,exit -F path=/usr/bin/newgrp -F perm=x -F auid&gt;=1000 -F auid!=unset -k priv_cmd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</si>
  <si>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</si>
  <si>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OL 9 is configured to audit the execution of the newgrp command with the following command:</t>
    </r>
    <r>
      <rPr>
        <sz val="11"/>
        <color rgb="FF000000"/>
        <rFont val="Calibri"/>
      </rPr>
      <t xml:space="preserve">
</t>
    </r>
    <r>
      <rPr>
        <sz val="11"/>
        <color rgb="FF000000"/>
        <rFont val="Calibri"/>
      </rPr>
      <t>$ sudo auditctl -l | grep newgrp</t>
    </r>
    <r>
      <rPr>
        <sz val="11"/>
        <color rgb="FF000000"/>
        <rFont val="Calibri"/>
      </rPr>
      <t xml:space="preserve">
</t>
    </r>
    <r>
      <rPr>
        <sz val="11"/>
        <color rgb="FF000000"/>
        <rFont val="Calibri"/>
      </rPr>
      <t>-a always,exit -F path=/usr/bin/newgrp -F perm=x -F auid&gt;=1000 -F auid!=unset -k priv_cmd</t>
    </r>
    <r>
      <rPr>
        <sz val="11"/>
        <color rgb="FF000000"/>
        <rFont val="Calibri"/>
      </rPr>
      <t xml:space="preserve">
</t>
    </r>
    <r>
      <rPr>
        <sz val="11"/>
        <color rgb="FF000000"/>
        <rFont val="Calibri"/>
      </rPr>
      <t>If the command does not return a line or the line is commented out, this is a finding.</t>
    </r>
  </si>
  <si>
    <t>V-271544</t>
  </si>
  <si>
    <r>
      <rPr>
        <sz val="11"/>
        <rFont val="Calibri"/>
      </rPr>
      <t>OL 9 must audit all uses of the pam_timestamp_check command.</t>
    </r>
  </si>
  <si>
    <r>
      <rPr>
        <sz val="11"/>
        <color rgb="FF000000"/>
        <rFont val="Calibri"/>
      </rPr>
      <t>Configure OL 9 to generate audit records upon successful/unsuccessful attempts to use the pam_timestamp_check command by adding or updating the following rule in "/etc/audit/rules.d/audit.rules":</t>
    </r>
    <r>
      <rPr>
        <sz val="11"/>
        <color rgb="FF000000"/>
        <rFont val="Calibri"/>
      </rPr>
      <t xml:space="preserve">
</t>
    </r>
    <r>
      <rPr>
        <sz val="11"/>
        <color rgb="FF000000"/>
        <rFont val="Calibri"/>
      </rPr>
      <t>-a always,exit -F path=/usr/sbin/pam_timestamp_check -F perm=x -F auid&gt;=1000 -F auid!=unset -k privileged-pam_timestamp_check</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</si>
  <si>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pam_timestamp_check command with the following command:</t>
    </r>
    <r>
      <rPr>
        <sz val="11"/>
        <color rgb="FF000000"/>
        <rFont val="Calibri"/>
      </rPr>
      <t xml:space="preserve">
</t>
    </r>
    <r>
      <rPr>
        <sz val="11"/>
        <color rgb="FF000000"/>
        <rFont val="Calibri"/>
      </rPr>
      <t>$ sudo auditctl -l | grep timestamp</t>
    </r>
    <r>
      <rPr>
        <sz val="11"/>
        <color rgb="FF000000"/>
        <rFont val="Calibri"/>
      </rPr>
      <t xml:space="preserve">
</t>
    </r>
    <r>
      <rPr>
        <sz val="11"/>
        <color rgb="FF000000"/>
        <rFont val="Calibri"/>
      </rPr>
      <t>-a always,exit -F path=/usr/sbin/pam_timestamp_check -F perm=x -F auid&gt;=1000 -F auid!=unset -k privileged-pam_timestamp_check</t>
    </r>
    <r>
      <rPr>
        <sz val="11"/>
        <color rgb="FF000000"/>
        <rFont val="Calibri"/>
      </rPr>
      <t xml:space="preserve">
</t>
    </r>
    <r>
      <rPr>
        <sz val="11"/>
        <color rgb="FF000000"/>
        <rFont val="Calibri"/>
      </rPr>
      <t>If the command does not return a line or the line is commented out, this is a finding.</t>
    </r>
  </si>
  <si>
    <t>V-271545</t>
  </si>
  <si>
    <r>
      <rPr>
        <sz val="11"/>
        <rFont val="Calibri"/>
      </rPr>
      <t>OL 9 must audit all uses of the passwd command.</t>
    </r>
  </si>
  <si>
    <r>
      <rPr>
        <sz val="11"/>
        <color rgb="FF000000"/>
        <rFont val="Calibri"/>
      </rPr>
      <t>Configure OL 9 to generate audit records upon successful/unsuccessful attempts to use the passwd command by adding or updating the following rule in "/etc/audit/rules.d/audit.rules":</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</si>
  <si>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generates audit records for all account creations, modifications, disabling, and termination events that affect "/etc/passwd" with the following command:</t>
    </r>
    <r>
      <rPr>
        <sz val="11"/>
        <color rgb="FF000000"/>
        <rFont val="Calibri"/>
      </rPr>
      <t xml:space="preserve">
</t>
    </r>
    <r>
      <rPr>
        <sz val="11"/>
        <color rgb="FF000000"/>
        <rFont val="Calibri"/>
      </rPr>
      <t xml:space="preserve">$ sudo auditctl -l | egrep '(/usr/bin/passwd)' </t>
    </r>
    <r>
      <rPr>
        <sz val="11"/>
        <color rgb="FF000000"/>
        <rFont val="Calibri"/>
      </rPr>
      <t xml:space="preserve">
</t>
    </r>
    <r>
      <rPr>
        <sz val="11"/>
        <color rgb="FF000000"/>
        <rFont val="Calibri"/>
      </rPr>
      <t>-a always,exit -F path=/usr/bin/passwd -F perm=x -F auid&gt;=1000 -F auid!=unset -k privileged-passwd</t>
    </r>
    <r>
      <rPr>
        <sz val="11"/>
        <color rgb="FF000000"/>
        <rFont val="Calibri"/>
      </rPr>
      <t xml:space="preserve">
</t>
    </r>
    <r>
      <rPr>
        <sz val="11"/>
        <color rgb="FF000000"/>
        <rFont val="Calibri"/>
      </rPr>
      <t>If the command does not return a line or the line is commented out, this is a finding.</t>
    </r>
  </si>
  <si>
    <t>V-271546</t>
  </si>
  <si>
    <r>
      <rPr>
        <sz val="11"/>
        <rFont val="Calibri"/>
      </rPr>
      <t>OL 9 must audit all uses of the postdrop command.</t>
    </r>
  </si>
  <si>
    <r>
      <rPr>
        <sz val="11"/>
        <color rgb="FF000000"/>
        <rFont val="Calibri"/>
      </rPr>
      <t>Configure OL 9 to generate audit records upon successful/unsuccessful attempts to use the postdrop command by adding or updating the following rule in "/etc/audit/rules.d/audit.rules":</t>
    </r>
    <r>
      <rPr>
        <sz val="11"/>
        <color rgb="FF000000"/>
        <rFont val="Calibri"/>
      </rPr>
      <t xml:space="preserve">
</t>
    </r>
    <r>
      <rPr>
        <sz val="11"/>
        <color rgb="FF000000"/>
        <rFont val="Calibri"/>
      </rPr>
      <t>-a always,exit -F path=/usr/sbin/postdrop -F perm=x -F auid&gt;=1000 -F auid!=unset -k privileged-unix-update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</si>
  <si>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</si>
  <si>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OL 9 is configured to audit the execution of the postdrop command with the following command:</t>
    </r>
    <r>
      <rPr>
        <sz val="11"/>
        <color rgb="FF000000"/>
        <rFont val="Calibri"/>
      </rPr>
      <t xml:space="preserve">
</t>
    </r>
    <r>
      <rPr>
        <sz val="11"/>
        <color rgb="FF000000"/>
        <rFont val="Calibri"/>
      </rPr>
      <t>$ sudo auditctl -l | grep postdrop</t>
    </r>
    <r>
      <rPr>
        <sz val="11"/>
        <color rgb="FF000000"/>
        <rFont val="Calibri"/>
      </rPr>
      <t xml:space="preserve">
</t>
    </r>
    <r>
      <rPr>
        <sz val="11"/>
        <color rgb="FF000000"/>
        <rFont val="Calibri"/>
      </rPr>
      <t>-a always,exit -F path=/usr/sbin/postdrop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</si>
  <si>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V-271547</t>
  </si>
  <si>
    <r>
      <rPr>
        <sz val="11"/>
        <rFont val="Calibri"/>
      </rPr>
      <t>OL 9 must audit all uses of the postqueue command.</t>
    </r>
  </si>
  <si>
    <r>
      <rPr>
        <sz val="11"/>
        <color rgb="FF000000"/>
        <rFont val="Calibri"/>
      </rPr>
      <t>Configure OL 9 to generate audit records upon successful/unsuccessful attempts to use the postqueue command by adding or updating the following rule in "/etc/audit/rules.d/audit.rules":</t>
    </r>
    <r>
      <rPr>
        <sz val="11"/>
        <color rgb="FF000000"/>
        <rFont val="Calibri"/>
      </rPr>
      <t xml:space="preserve">
</t>
    </r>
    <r>
      <rPr>
        <sz val="11"/>
        <color rgb="FF000000"/>
        <rFont val="Calibri"/>
      </rPr>
      <t>-a always,exit -F path=/usr/sbin/postqueue -F perm=x -F auid&gt;=1000 -F auid!=unset -k privileged-unix-update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</si>
  <si>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</si>
  <si>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OL 9 is configured to audit the execution of the postqueue command with the following command:</t>
    </r>
    <r>
      <rPr>
        <sz val="11"/>
        <color rgb="FF000000"/>
        <rFont val="Calibri"/>
      </rPr>
      <t xml:space="preserve">
</t>
    </r>
    <r>
      <rPr>
        <sz val="11"/>
        <color rgb="FF000000"/>
        <rFont val="Calibri"/>
      </rPr>
      <t>$ sudo auditctl -l | grep postqueue</t>
    </r>
    <r>
      <rPr>
        <sz val="11"/>
        <color rgb="FF000000"/>
        <rFont val="Calibri"/>
      </rPr>
      <t xml:space="preserve">
</t>
    </r>
    <r>
      <rPr>
        <sz val="11"/>
        <color rgb="FF000000"/>
        <rFont val="Calibri"/>
      </rPr>
      <t>-a always,exit -F path=/usr/sbin/postqueue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</si>
  <si>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V-271548</t>
  </si>
  <si>
    <r>
      <rPr>
        <sz val="11"/>
        <rFont val="Calibri"/>
      </rPr>
      <t>OL 9 must audit all uses of the ssh-agent command.</t>
    </r>
  </si>
  <si>
    <r>
      <rPr>
        <sz val="11"/>
        <color rgb="FF000000"/>
        <rFont val="Calibri"/>
      </rPr>
      <t>Configure OL 9 to generate audit records upon successful/unsuccessful attempts to use the ssh-agent command by adding or updating the following rule in "/etc/audit/rules.d/audit.rules":</t>
    </r>
    <r>
      <rPr>
        <sz val="11"/>
        <color rgb="FF000000"/>
        <rFont val="Calibri"/>
      </rPr>
      <t xml:space="preserve">
</t>
    </r>
    <r>
      <rPr>
        <sz val="11"/>
        <color rgb="FF000000"/>
        <rFont val="Calibri"/>
      </rPr>
      <t>-a always,exit -F path=/usr/bin/ssh-agent -F perm=x -F auid&gt;=1000 -F auid!=unset -k privileged-ssh</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</si>
  <si>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ssh-agent command with the following command:</t>
    </r>
    <r>
      <rPr>
        <sz val="11"/>
        <color rgb="FF000000"/>
        <rFont val="Calibri"/>
      </rPr>
      <t xml:space="preserve">
</t>
    </r>
    <r>
      <rPr>
        <sz val="11"/>
        <color rgb="FF000000"/>
        <rFont val="Calibri"/>
      </rPr>
      <t>$ sudo auditctl -l | grep ssh-agent</t>
    </r>
    <r>
      <rPr>
        <sz val="11"/>
        <color rgb="FF000000"/>
        <rFont val="Calibri"/>
      </rPr>
      <t xml:space="preserve">
</t>
    </r>
    <r>
      <rPr>
        <sz val="11"/>
        <color rgb="FF000000"/>
        <rFont val="Calibri"/>
      </rPr>
      <t>-a always,exit -F path=/usr/bin/ssh-agent -F perm=x -F auid&gt;=1000 -F auid!=unset -k privileged-ssh</t>
    </r>
    <r>
      <rPr>
        <sz val="11"/>
        <color rgb="FF000000"/>
        <rFont val="Calibri"/>
      </rPr>
      <t xml:space="preserve">
</t>
    </r>
    <r>
      <rPr>
        <sz val="11"/>
        <color rgb="FF000000"/>
        <rFont val="Calibri"/>
      </rPr>
      <t>If the command does not return a line or the line is commented out, this is a finding.</t>
    </r>
  </si>
  <si>
    <t>V-271549</t>
  </si>
  <si>
    <r>
      <rPr>
        <sz val="11"/>
        <rFont val="Calibri"/>
      </rPr>
      <t>OL 9 must audit all uses of the ssh-keysign command.</t>
    </r>
  </si>
  <si>
    <r>
      <rPr>
        <sz val="11"/>
        <color rgb="FF000000"/>
        <rFont val="Calibri"/>
      </rPr>
      <t>Configure OL 9 to generate audit records upon successful/unsuccessful attempts to use the ssh-keysign command by adding or updating the following rule in "/etc/audit/rules.d/audit.rules":</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</si>
  <si>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ssh-keysign command with the following command:</t>
    </r>
    <r>
      <rPr>
        <sz val="11"/>
        <color rgb="FF000000"/>
        <rFont val="Calibri"/>
      </rPr>
      <t xml:space="preserve">
</t>
    </r>
    <r>
      <rPr>
        <sz val="11"/>
        <color rgb="FF000000"/>
        <rFont val="Calibri"/>
      </rPr>
      <t>$ sudo auditctl -l | grep ssh-keysign</t>
    </r>
    <r>
      <rPr>
        <sz val="11"/>
        <color rgb="FF000000"/>
        <rFont val="Calibri"/>
      </rPr>
      <t xml:space="preserve">
</t>
    </r>
    <r>
      <rPr>
        <sz val="11"/>
        <color rgb="FF000000"/>
        <rFont val="Calibri"/>
      </rPr>
      <t>-a always,exit -F path=/usr/libexec/openssh/ssh-keysign -F perm=x -F auid&gt;=1000 -F auid!=unset -k privileged-ssh</t>
    </r>
    <r>
      <rPr>
        <sz val="11"/>
        <color rgb="FF000000"/>
        <rFont val="Calibri"/>
      </rPr>
      <t xml:space="preserve">
</t>
    </r>
    <r>
      <rPr>
        <sz val="11"/>
        <color rgb="FF000000"/>
        <rFont val="Calibri"/>
      </rPr>
      <t>If the command does not return a line or the line is commented out, this is a finding.</t>
    </r>
  </si>
  <si>
    <t>V-271550</t>
  </si>
  <si>
    <r>
      <rPr>
        <sz val="11"/>
        <rFont val="Calibri"/>
      </rPr>
      <t>OL 9 must audit all uses of the sudoedit command.</t>
    </r>
  </si>
  <si>
    <r>
      <rPr>
        <sz val="11"/>
        <color rgb="FF000000"/>
        <rFont val="Calibri"/>
      </rPr>
      <t>Configure OL 9 to generate audit records upon successful/unsuccessful attempts to use the sudoedit command by adding or updating the following rule in "/etc/audit/rules.d/audit.rules":</t>
    </r>
    <r>
      <rPr>
        <sz val="11"/>
        <color rgb="FF000000"/>
        <rFont val="Calibri"/>
      </rPr>
      <t xml:space="preserve">
</t>
    </r>
    <r>
      <rPr>
        <sz val="11"/>
        <color rgb="FF000000"/>
        <rFont val="Calibri"/>
      </rPr>
      <t>-a always,exit -F path=/usr/bin/sudoedit -F perm=x -F auid&gt;=1000 -F auid!=unset -k priv_cmd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</si>
  <si>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sudoedit command with the following command:</t>
    </r>
    <r>
      <rPr>
        <sz val="11"/>
        <color rgb="FF000000"/>
        <rFont val="Calibri"/>
      </rPr>
      <t xml:space="preserve">
</t>
    </r>
    <r>
      <rPr>
        <sz val="11"/>
        <color rgb="FF000000"/>
        <rFont val="Calibri"/>
      </rPr>
      <t>$ sudo auditctl -l | grep /usr/bin/sudoedit</t>
    </r>
    <r>
      <rPr>
        <sz val="11"/>
        <color rgb="FF000000"/>
        <rFont val="Calibri"/>
      </rPr>
      <t xml:space="preserve">
</t>
    </r>
    <r>
      <rPr>
        <sz val="11"/>
        <color rgb="FF000000"/>
        <rFont val="Calibri"/>
      </rPr>
      <t>-a always,exit -F path=/usr/bin/sudoedit -F perm=x -F auid&gt;=1000 -F auid!=unset -k priv_cmd</t>
    </r>
    <r>
      <rPr>
        <sz val="11"/>
        <color rgb="FF000000"/>
        <rFont val="Calibri"/>
      </rPr>
      <t xml:space="preserve">
</t>
    </r>
    <r>
      <rPr>
        <sz val="11"/>
        <color rgb="FF000000"/>
        <rFont val="Calibri"/>
      </rPr>
      <t>If the command does not return a line or the line is commented out, this is a finding.</t>
    </r>
  </si>
  <si>
    <t>V-271551</t>
  </si>
  <si>
    <r>
      <rPr>
        <sz val="11"/>
        <rFont val="Calibri"/>
      </rPr>
      <t>OL 9 must audit all uses of the unix_chkpwd command.</t>
    </r>
  </si>
  <si>
    <r>
      <rPr>
        <sz val="11"/>
        <color rgb="FF000000"/>
        <rFont val="Calibri"/>
      </rPr>
      <t>Configure OL 9 to generate audit records upon successful/unsuccessful attempts to use the unix_chkpwd command by adding or updating the following rule in "/etc/audit/rules.d/audit.rules":</t>
    </r>
    <r>
      <rPr>
        <sz val="11"/>
        <color rgb="FF000000"/>
        <rFont val="Calibri"/>
      </rPr>
      <t xml:space="preserve">
</t>
    </r>
    <r>
      <rPr>
        <sz val="11"/>
        <color rgb="FF000000"/>
        <rFont val="Calibri"/>
      </rPr>
      <t>-a always,exit -F path=/usr/sbin/unix_chkpwd -F perm=x -F auid&gt;=1000 -F auid!=unset -k privileged-unix-update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</si>
  <si>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unix_chkpwd command with the following command:</t>
    </r>
    <r>
      <rPr>
        <sz val="11"/>
        <color rgb="FF000000"/>
        <rFont val="Calibri"/>
      </rPr>
      <t xml:space="preserve">
</t>
    </r>
    <r>
      <rPr>
        <sz val="11"/>
        <color rgb="FF000000"/>
        <rFont val="Calibri"/>
      </rPr>
      <t>$ sudo auditctl -l | grep unix_chkpwd</t>
    </r>
    <r>
      <rPr>
        <sz val="11"/>
        <color rgb="FF000000"/>
        <rFont val="Calibri"/>
      </rPr>
      <t xml:space="preserve">
</t>
    </r>
    <r>
      <rPr>
        <sz val="11"/>
        <color rgb="FF000000"/>
        <rFont val="Calibri"/>
      </rPr>
      <t>-a always,exit -F path=/usr/sbin/unix_chkpwd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</si>
  <si>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V-271552</t>
  </si>
  <si>
    <r>
      <rPr>
        <sz val="11"/>
        <rFont val="Calibri"/>
      </rPr>
      <t>OL 9 must audit all uses of the userhelper command.</t>
    </r>
  </si>
  <si>
    <r>
      <rPr>
        <sz val="11"/>
        <color rgb="FF000000"/>
        <rFont val="Calibri"/>
      </rPr>
      <t>Configure OL 9 to generate audit records upon successful/unsuccessful attempts to use the userhelper command by adding or updating the following rule in "/etc/audit/rules.d/audit.rules":</t>
    </r>
    <r>
      <rPr>
        <sz val="11"/>
        <color rgb="FF000000"/>
        <rFont val="Calibri"/>
      </rPr>
      <t xml:space="preserve">
</t>
    </r>
    <r>
      <rPr>
        <sz val="11"/>
        <color rgb="FF000000"/>
        <rFont val="Calibri"/>
      </rPr>
      <t>-a always,exit -F path=/usr/sbin/userhelper -F perm=x -F auid&gt;=1000 -F auid!=unset -k privileged-unix-update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</si>
  <si>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userhelper command with the following command:</t>
    </r>
    <r>
      <rPr>
        <sz val="11"/>
        <color rgb="FF000000"/>
        <rFont val="Calibri"/>
      </rPr>
      <t xml:space="preserve">
</t>
    </r>
    <r>
      <rPr>
        <sz val="11"/>
        <color rgb="FF000000"/>
        <rFont val="Calibri"/>
      </rPr>
      <t>$ sudo auditctl -l | grep userhelper</t>
    </r>
    <r>
      <rPr>
        <sz val="11"/>
        <color rgb="FF000000"/>
        <rFont val="Calibri"/>
      </rPr>
      <t xml:space="preserve">
</t>
    </r>
    <r>
      <rPr>
        <sz val="11"/>
        <color rgb="FF000000"/>
        <rFont val="Calibri"/>
      </rPr>
      <t>-a always,exit -F path=/usr/sbin/userhelper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</si>
  <si>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V-271553</t>
  </si>
  <si>
    <r>
      <rPr>
        <sz val="11"/>
        <rFont val="Calibri"/>
      </rPr>
      <t>OL 9 must audit all uses of the mount command.</t>
    </r>
  </si>
  <si>
    <r>
      <rPr>
        <sz val="11"/>
        <color rgb="FF000000"/>
        <rFont val="Calibri"/>
      </rPr>
      <t>Configure OL 9 to generate audit records upon successful/unsuccessful attempts to use the mount command by adding or updating the following rule in "/etc/audit/rules.d/audit.rules":</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</si>
  <si>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that is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t>
    </r>
  </si>
  <si>
    <r>
      <rPr>
        <sz val="11"/>
        <color rgb="FF000000"/>
        <rFont val="Calibri"/>
      </rPr>
      <t>Verify that OL 9 is configured to audit the execution of the mount command with the following command:</t>
    </r>
    <r>
      <rPr>
        <sz val="11"/>
        <color rgb="FF000000"/>
        <rFont val="Calibri"/>
      </rPr>
      <t xml:space="preserve">
</t>
    </r>
    <r>
      <rPr>
        <sz val="11"/>
        <color rgb="FF000000"/>
        <rFont val="Calibri"/>
      </rPr>
      <t>$ sudo auditctl -l | grep /usr/bin/mount</t>
    </r>
    <r>
      <rPr>
        <sz val="11"/>
        <color rgb="FF000000"/>
        <rFont val="Calibri"/>
      </rPr>
      <t xml:space="preserve">
</t>
    </r>
    <r>
      <rPr>
        <sz val="11"/>
        <color rgb="FF000000"/>
        <rFont val="Calibri"/>
      </rPr>
      <t>-a always,exit -F path=/usr/bin/mount -F perm=x -F auid&gt;=1000 -F auid!=unset -k privileged-mount</t>
    </r>
    <r>
      <rPr>
        <sz val="11"/>
        <color rgb="FF000000"/>
        <rFont val="Calibri"/>
      </rPr>
      <t xml:space="preserve">
</t>
    </r>
    <r>
      <rPr>
        <sz val="11"/>
        <color rgb="FF000000"/>
        <rFont val="Calibri"/>
      </rPr>
      <t>If the command does not return a line or the line is commented out, this is a finding.</t>
    </r>
  </si>
  <si>
    <t>V-271554</t>
  </si>
  <si>
    <r>
      <rPr>
        <sz val="11"/>
        <rFont val="Calibri"/>
      </rPr>
      <t>OL 9 must audit all uses of the truncate, ftruncate, creat, open, openat, and open_by_handle_at system calls.</t>
    </r>
  </si>
  <si>
    <r>
      <rPr>
        <sz val="11"/>
        <color rgb="FF000000"/>
        <rFont val="Calibri"/>
      </rPr>
      <t>Configure OL 9 to generate an audit event for any successful/unsuccessful use of the truncate, ftruncate, creat, open, openat, and open_by_handle_at system calls by adding or updating the following rules in the "/etc/audit/rules.d/audit.rules" file:</t>
    </r>
    <r>
      <rPr>
        <sz val="11"/>
        <color rgb="FF000000"/>
        <rFont val="Calibri"/>
      </rPr>
      <t xml:space="preserve">
</t>
    </r>
    <r>
      <rPr>
        <sz val="11"/>
        <color rgb="FF000000"/>
        <rFont val="Calibri"/>
      </rPr>
      <t>-a always,exit -F arch=b32 -S truncate,ftruncate,creat,open,openat,open_by_handle_at -F exit=-EPERM -F auid&gt;=1000 -F auid!=unset -k perm_access</t>
    </r>
    <r>
      <rPr>
        <sz val="11"/>
        <color rgb="FF000000"/>
        <rFont val="Calibri"/>
      </rPr>
      <t xml:space="preserve">
</t>
    </r>
    <r>
      <rPr>
        <sz val="11"/>
        <color rgb="FF000000"/>
        <rFont val="Calibri"/>
      </rPr>
      <t>-a always,exit -F arch=b64 -S truncate,ftruncate,creat,open,openat,open_by_handle_at -F exit=-EPERM -F auid&gt;=1000 -F auid!=unset -k perm_access</t>
    </r>
    <r>
      <rPr>
        <sz val="11"/>
        <color rgb="FF000000"/>
        <rFont val="Calibri"/>
      </rPr>
      <t xml:space="preserve">
</t>
    </r>
    <r>
      <rPr>
        <sz val="11"/>
        <color rgb="FF000000"/>
        <rFont val="Calibri"/>
      </rPr>
      <t>-a always,exit -F arch=b32 -S truncate,ftruncate,creat,open,openat,open_by_handle_at -F exit=-EACCES -F auid&gt;=1000 -F auid!=unset -k perm_access</t>
    </r>
    <r>
      <rPr>
        <sz val="11"/>
        <color rgb="FF000000"/>
        <rFont val="Calibri"/>
      </rPr>
      <t xml:space="preserve">
</t>
    </r>
    <r>
      <rPr>
        <sz val="11"/>
        <color rgb="FF000000"/>
        <rFont val="Calibri"/>
      </rPr>
      <t>-a always,exit -F arch=b64 -S truncate,ftruncate,creat,open,openat,open_by_handle_at -F exit=-EACCES -F auid&gt;=1000 -F auid!=unset -k perm_access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</si>
  <si>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SRG-OS-000458-GPOS-00203, SRG-OS-000461-GPOS-00205</t>
    </r>
  </si>
  <si>
    <r>
      <rPr>
        <sz val="11"/>
        <color rgb="FF000000"/>
        <rFont val="Calibri"/>
      </rPr>
      <t>Verify that OL 9 is configured to audit successful/unsuccessful attempts to use the truncate, ftruncate, creat, open, openat, and open_by_handle_at system calls with the following command:</t>
    </r>
    <r>
      <rPr>
        <sz val="11"/>
        <color rgb="FF000000"/>
        <rFont val="Calibri"/>
      </rPr>
      <t xml:space="preserve">
</t>
    </r>
    <r>
      <rPr>
        <sz val="11"/>
        <color rgb="FF000000"/>
        <rFont val="Calibri"/>
      </rPr>
      <t xml:space="preserve">$ sudo auditctl -l | grep 'open\|truncate\|creat' </t>
    </r>
    <r>
      <rPr>
        <sz val="11"/>
        <color rgb="FF000000"/>
        <rFont val="Calibri"/>
      </rPr>
      <t xml:space="preserve">
</t>
    </r>
    <r>
      <rPr>
        <sz val="11"/>
        <color rgb="FF000000"/>
        <rFont val="Calibri"/>
      </rPr>
      <t>-a always,exit -F arch=b32 -S truncate,ftruncate,creat,open,openat,open_by_handle_at -F exit=-EPERM -F auid&gt;=1000 -F auid!=unset -k perm_access</t>
    </r>
    <r>
      <rPr>
        <sz val="11"/>
        <color rgb="FF000000"/>
        <rFont val="Calibri"/>
      </rPr>
      <t xml:space="preserve">
</t>
    </r>
    <r>
      <rPr>
        <sz val="11"/>
        <color rgb="FF000000"/>
        <rFont val="Calibri"/>
      </rPr>
      <t>-a always,exit -F arch=b64 -S truncate,ftruncate,creat,open,openat,open_by_handle_at -F exit=-EPERM -F auid&gt;=1000 -F auid!=unset -k perm_access</t>
    </r>
    <r>
      <rPr>
        <sz val="11"/>
        <color rgb="FF000000"/>
        <rFont val="Calibri"/>
      </rPr>
      <t xml:space="preserve">
</t>
    </r>
    <r>
      <rPr>
        <sz val="11"/>
        <color rgb="FF000000"/>
        <rFont val="Calibri"/>
      </rPr>
      <t>-a always,exit -F arch=b32 -S truncate,ftruncate,creat,open,openat,open_by_handle_at -F exit=-EACCES -F auid&gt;=1000 -F auid!=unset -k perm_access</t>
    </r>
    <r>
      <rPr>
        <sz val="11"/>
        <color rgb="FF000000"/>
        <rFont val="Calibri"/>
      </rPr>
      <t xml:space="preserve">
</t>
    </r>
    <r>
      <rPr>
        <sz val="11"/>
        <color rgb="FF000000"/>
        <rFont val="Calibri"/>
      </rPr>
      <t>-a always,exit -F arch=b64 -S truncate,ftruncate,creat,open,openat,open_by_handle_at -F exit=-EACCES -F auid&gt;=1000 -F auid!=unset -k perm_access</t>
    </r>
    <r>
      <rPr>
        <sz val="11"/>
        <color rgb="FF000000"/>
        <rFont val="Calibri"/>
      </rPr>
      <t xml:space="preserve">
</t>
    </r>
    <r>
      <rPr>
        <sz val="11"/>
        <color rgb="FF000000"/>
        <rFont val="Calibri"/>
      </rPr>
      <t>If the output does not produce rules containing "-F exit=-EPERM", this is a finding.</t>
    </r>
    <r>
      <rPr>
        <sz val="11"/>
        <color rgb="FF000000"/>
        <rFont val="Calibri"/>
      </rPr>
      <t xml:space="preserve">
</t>
    </r>
    <r>
      <rPr>
        <sz val="11"/>
        <color rgb="FF000000"/>
        <rFont val="Calibri"/>
      </rPr>
      <t>If the output does not produce rules containing "-F exit=-EACCES", this is a finding.</t>
    </r>
    <r>
      <rPr>
        <sz val="11"/>
        <color rgb="FF000000"/>
        <rFont val="Calibri"/>
      </rPr>
      <t xml:space="preserve">
</t>
    </r>
    <r>
      <rPr>
        <sz val="11"/>
        <color rgb="FF000000"/>
        <rFont val="Calibri"/>
      </rPr>
      <t>If the command does not return an audit rule for truncate, ftruncate, creat, open, openat, and open_by_handle_at or any of the lines returned are commented out, this is a finding.</t>
    </r>
  </si>
  <si>
    <t>V-271555</t>
  </si>
  <si>
    <r>
      <rPr>
        <sz val="11"/>
        <rFont val="Calibri"/>
      </rPr>
      <t>OL 9 must audit all uses of the chmod, fchmod, and fchmodat system calls.</t>
    </r>
  </si>
  <si>
    <r>
      <rPr>
        <sz val="11"/>
        <color rgb="FF000000"/>
        <rFont val="Calibri"/>
      </rPr>
      <t>Configure OL 9 to generate audit records upon successful/unsuccessful attempts to use the chmod, fchmod, and fchmodat system calls.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</si>
  <si>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SRG-OS-000458-GPOS-00203</t>
    </r>
  </si>
  <si>
    <r>
      <rPr>
        <sz val="11"/>
        <color rgb="FF000000"/>
        <rFont val="Calibri"/>
      </rPr>
      <t>Verify that OL 9 is configured to audit the execution of the chmod, fchmod, and fchmodat system calls with the following command:</t>
    </r>
    <r>
      <rPr>
        <sz val="11"/>
        <color rgb="FF000000"/>
        <rFont val="Calibri"/>
      </rPr>
      <t xml:space="preserve">
</t>
    </r>
    <r>
      <rPr>
        <sz val="11"/>
        <color rgb="FF000000"/>
        <rFont val="Calibri"/>
      </rPr>
      <t>$ sudo auditctl -l | grep chmod</t>
    </r>
    <r>
      <rPr>
        <sz val="11"/>
        <color rgb="FF000000"/>
        <rFont val="Calibri"/>
      </rPr>
      <t xml:space="preserve">
</t>
    </r>
    <r>
      <rPr>
        <sz val="11"/>
        <color rgb="FF000000"/>
        <rFont val="Calibri"/>
      </rPr>
      <t>-a always,exit -F arch=b32 -S chmod,fchmod,fchmodat -F auid&gt;=1000 -F auid!=unset -k perm_mod</t>
    </r>
    <r>
      <rPr>
        <sz val="11"/>
        <color rgb="FF000000"/>
        <rFont val="Calibri"/>
      </rPr>
      <t xml:space="preserve">
</t>
    </r>
    <r>
      <rPr>
        <sz val="11"/>
        <color rgb="FF000000"/>
        <rFont val="Calibri"/>
      </rPr>
      <t>-a always,exit -F arch=b64 -S chmod,fchmod,fchmodat -F auid&gt;=1000 -F auid!=unset -k perm_mod</t>
    </r>
    <r>
      <rPr>
        <sz val="11"/>
        <color rgb="FF000000"/>
        <rFont val="Calibri"/>
      </rPr>
      <t xml:space="preserve">
</t>
    </r>
    <r>
      <rPr>
        <sz val="11"/>
        <color rgb="FF000000"/>
        <rFont val="Calibri"/>
      </rPr>
      <t>If both the "b32" and "b64" audit rules are not defined for the chmod, fchmod, and fchmodat system calls, this is a finding.</t>
    </r>
  </si>
  <si>
    <t>V-271556</t>
  </si>
  <si>
    <r>
      <rPr>
        <sz val="11"/>
        <rFont val="Calibri"/>
      </rPr>
      <t>OL 9 must audit all uses of the chown, fchown, fchownat, and lchown system calls.</t>
    </r>
  </si>
  <si>
    <r>
      <rPr>
        <sz val="11"/>
        <color rgb="FF000000"/>
        <rFont val="Calibri"/>
      </rPr>
      <t>Configure OL 9 to generate audit records upon successful/unsuccessful attempts to use the chown, fchown, fchownat, and lchown system calls.</t>
    </r>
    <r>
      <rPr>
        <sz val="11"/>
        <color rgb="FF000000"/>
        <rFont val="Calibri"/>
      </rPr>
      <t xml:space="preserve">
</t>
    </r>
    <r>
      <rPr>
        <sz val="11"/>
        <color rgb="FF000000"/>
        <rFont val="Calibri"/>
      </rPr>
      <t>Add or update the following rules in "/etc/audit/rules.d/audit.rules":</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</si>
  <si>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SRG-OS-000064-GPOS-00033, SRG-OS-000466-GPOS-00210, SRG-OS-000458-GPOS-00203, SRG-OS-000474-GPOS-00219</t>
    </r>
  </si>
  <si>
    <r>
      <rPr>
        <sz val="11"/>
        <color rgb="FF000000"/>
        <rFont val="Calibri"/>
      </rPr>
      <t>Verify that OL 9 is configured to audit the execution of the chown, fchown, fchownat, and lchown system calls with the following command:</t>
    </r>
    <r>
      <rPr>
        <sz val="11"/>
        <color rgb="FF000000"/>
        <rFont val="Calibri"/>
      </rPr>
      <t xml:space="preserve">
</t>
    </r>
    <r>
      <rPr>
        <sz val="11"/>
        <color rgb="FF000000"/>
        <rFont val="Calibri"/>
      </rPr>
      <t>$ sudo auditctl -l | grep chown</t>
    </r>
    <r>
      <rPr>
        <sz val="11"/>
        <color rgb="FF000000"/>
        <rFont val="Calibri"/>
      </rPr>
      <t xml:space="preserve">
</t>
    </r>
    <r>
      <rPr>
        <sz val="11"/>
        <color rgb="FF000000"/>
        <rFont val="Calibri"/>
      </rPr>
      <t>-a always,exit -F arch=b32 -S chown,fchown,fchownat,lchown -F auid&gt;=1000 -F auid!=unset -k perm_mod</t>
    </r>
    <r>
      <rPr>
        <sz val="11"/>
        <color rgb="FF000000"/>
        <rFont val="Calibri"/>
      </rPr>
      <t xml:space="preserve">
</t>
    </r>
    <r>
      <rPr>
        <sz val="11"/>
        <color rgb="FF000000"/>
        <rFont val="Calibri"/>
      </rPr>
      <t>-a always,exit -F arch=b64 -S chown,fchown,fchownat,lchown -F auid&gt;=1000 -F auid!=unset -k perm_mod</t>
    </r>
    <r>
      <rPr>
        <sz val="11"/>
        <color rgb="FF000000"/>
        <rFont val="Calibri"/>
      </rPr>
      <t xml:space="preserve">
</t>
    </r>
    <r>
      <rPr>
        <sz val="11"/>
        <color rgb="FF000000"/>
        <rFont val="Calibri"/>
      </rPr>
      <t>If both the "b32" and "b64" audit rules are not defined for the chown, fchown, fchownat, and lchown system calls, this is a finding.</t>
    </r>
  </si>
  <si>
    <t>V-271557</t>
  </si>
  <si>
    <r>
      <rPr>
        <sz val="11"/>
        <rFont val="Calibri"/>
      </rPr>
      <t>OL 9 must audit all uses of the semanage command.</t>
    </r>
  </si>
  <si>
    <r>
      <rPr>
        <sz val="11"/>
        <color rgb="FF000000"/>
        <rFont val="Calibri"/>
      </rPr>
      <t>Configure OL 9 to generate audit records upon successful/unsuccessful attempts to use the semanage command by adding or updating the following rule in "/etc/audit/rules.d/audit.rules":</t>
    </r>
    <r>
      <rPr>
        <sz val="11"/>
        <color rgb="FF000000"/>
        <rFont val="Calibri"/>
      </rPr>
      <t xml:space="preserve">
</t>
    </r>
    <r>
      <rPr>
        <sz val="11"/>
        <color rgb="FF000000"/>
        <rFont val="Calibri"/>
      </rPr>
      <t>-a always,exit -F path=/usr/sbin/semanage -F perm=x -F auid&gt;=1000 -F auid!=unset -k privileged-unix-update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</si>
  <si>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SRG-OS-000463-GPOS-00207, SRG-OS-000465-GPOS-00209</t>
    </r>
  </si>
  <si>
    <r>
      <rPr>
        <sz val="11"/>
        <color rgb="FF000000"/>
        <rFont val="Calibri"/>
      </rPr>
      <t>Verify that OL 9 is configured to audit the execution of the semanage command with the following command:</t>
    </r>
    <r>
      <rPr>
        <sz val="11"/>
        <color rgb="FF000000"/>
        <rFont val="Calibri"/>
      </rPr>
      <t xml:space="preserve">
</t>
    </r>
    <r>
      <rPr>
        <sz val="11"/>
        <color rgb="FF000000"/>
        <rFont val="Calibri"/>
      </rPr>
      <t>$ sudo auditctl -l | grep semanage</t>
    </r>
    <r>
      <rPr>
        <sz val="11"/>
        <color rgb="FF000000"/>
        <rFont val="Calibri"/>
      </rPr>
      <t xml:space="preserve">
</t>
    </r>
    <r>
      <rPr>
        <sz val="11"/>
        <color rgb="FF000000"/>
        <rFont val="Calibri"/>
      </rPr>
      <t>-a always,exit -F path=/usr/sbin/semanage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</si>
  <si>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V-271558</t>
  </si>
  <si>
    <r>
      <rPr>
        <sz val="11"/>
        <rFont val="Calibri"/>
      </rPr>
      <t>OL 9 must audit all uses of the setfiles command.</t>
    </r>
  </si>
  <si>
    <r>
      <rPr>
        <sz val="11"/>
        <color rgb="FF000000"/>
        <rFont val="Calibri"/>
      </rPr>
      <t>Configure OL 9 to generate audit records upon successful/unsuccessful attempts to use the setfiles command by adding or updating the following rule in "/etc/audit/rules.d/audit.rules":</t>
    </r>
    <r>
      <rPr>
        <sz val="11"/>
        <color rgb="FF000000"/>
        <rFont val="Calibri"/>
      </rPr>
      <t xml:space="preserve">
</t>
    </r>
    <r>
      <rPr>
        <sz val="11"/>
        <color rgb="FF000000"/>
        <rFont val="Calibri"/>
      </rPr>
      <t>-a always,exit -F path=/usr/sbin/setfiles -F perm=x -F auid&gt;=1000 -F auid!=unset -k privileged-unix-update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</si>
  <si>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setfiles command with the following command:</t>
    </r>
    <r>
      <rPr>
        <sz val="11"/>
        <color rgb="FF000000"/>
        <rFont val="Calibri"/>
      </rPr>
      <t xml:space="preserve">
</t>
    </r>
    <r>
      <rPr>
        <sz val="11"/>
        <color rgb="FF000000"/>
        <rFont val="Calibri"/>
      </rPr>
      <t>$ sudo auditctl -l | grep setfiles</t>
    </r>
    <r>
      <rPr>
        <sz val="11"/>
        <color rgb="FF000000"/>
        <rFont val="Calibri"/>
      </rPr>
      <t xml:space="preserve">
</t>
    </r>
    <r>
      <rPr>
        <sz val="11"/>
        <color rgb="FF000000"/>
        <rFont val="Calibri"/>
      </rPr>
      <t>-a always,exit -F path=/usr/sbin/setfiles -F perm=x -F auid&gt;=1000 -F auid!=unset -k privileged-unix-update</t>
    </r>
    <r>
      <rPr>
        <sz val="11"/>
        <color rgb="FF000000"/>
        <rFont val="Calibri"/>
      </rPr>
      <t xml:space="preserve">
</t>
    </r>
    <r>
      <rPr>
        <sz val="11"/>
        <color rgb="FF000000"/>
        <rFont val="Calibri"/>
      </rPr>
      <t>If the command does not return a line or the line is commented out, this is a finding.</t>
    </r>
  </si>
  <si>
    <t>V-271559</t>
  </si>
  <si>
    <r>
      <rPr>
        <sz val="11"/>
        <rFont val="Calibri"/>
      </rPr>
      <t>OL 9 must audit all uses of the setsebool command.</t>
    </r>
  </si>
  <si>
    <r>
      <rPr>
        <sz val="11"/>
        <color rgb="FF000000"/>
        <rFont val="Calibri"/>
      </rPr>
      <t>Configure OL 9 to generate an audit event for any successful/unsuccessful use of the setsebool command by adding or updating the following rules in the "/etc/audit/rules.d/audit.rules" file:</t>
    </r>
    <r>
      <rPr>
        <sz val="11"/>
        <color rgb="FF000000"/>
        <rFont val="Calibri"/>
      </rPr>
      <t xml:space="preserve">
</t>
    </r>
    <r>
      <rPr>
        <sz val="11"/>
        <color rgb="FF000000"/>
        <rFont val="Calibri"/>
      </rPr>
      <t xml:space="preserve">-a always,exit -F path=/usr/sbin/setsebool -F perm=x -F auid&gt;=1000 -F auid!=unset -F key=privileged </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</si>
  <si>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setsebool command with the following command:</t>
    </r>
    <r>
      <rPr>
        <sz val="11"/>
        <color rgb="FF000000"/>
        <rFont val="Calibri"/>
      </rPr>
      <t xml:space="preserve">
</t>
    </r>
    <r>
      <rPr>
        <sz val="11"/>
        <color rgb="FF000000"/>
        <rFont val="Calibri"/>
      </rPr>
      <t>$ sudo auditctl -l | grep setsebool</t>
    </r>
    <r>
      <rPr>
        <sz val="11"/>
        <color rgb="FF000000"/>
        <rFont val="Calibri"/>
      </rPr>
      <t xml:space="preserve">
</t>
    </r>
    <r>
      <rPr>
        <sz val="11"/>
        <color rgb="FF000000"/>
        <rFont val="Calibri"/>
      </rPr>
      <t xml:space="preserve"> -a always,exit -F path=/usr/sbin/setsebool -F perm=x -F auid&gt;=1000 -F auid!=unset -F key=privileged </t>
    </r>
    <r>
      <rPr>
        <sz val="11"/>
        <color rgb="FF000000"/>
        <rFont val="Calibri"/>
      </rPr>
      <t xml:space="preserve">
</t>
    </r>
    <r>
      <rPr>
        <sz val="11"/>
        <color rgb="FF000000"/>
        <rFont val="Calibri"/>
      </rPr>
      <t>If the command does not return a line or the line is commented out, this is a finding.</t>
    </r>
  </si>
  <si>
    <t>V-271560</t>
  </si>
  <si>
    <r>
      <rPr>
        <sz val="11"/>
        <rFont val="Calibri"/>
      </rPr>
      <t>OL 9 must audit all uses of the chacl command.</t>
    </r>
  </si>
  <si>
    <r>
      <rPr>
        <sz val="11"/>
        <color rgb="FF000000"/>
        <rFont val="Calibri"/>
      </rPr>
      <t>Configure OL 9 to generate audit records upon successful/unsuccessful attempts to use the chacl command by adding or updating the following rule in "/etc/audit/rules.d/audit.rules":</t>
    </r>
    <r>
      <rPr>
        <sz val="11"/>
        <color rgb="FF000000"/>
        <rFont val="Calibri"/>
      </rPr>
      <t xml:space="preserve">
</t>
    </r>
    <r>
      <rPr>
        <sz val="11"/>
        <color rgb="FF000000"/>
        <rFont val="Calibri"/>
      </rPr>
      <t>-a always,exit -F path=/usr/bin/chacl -F perm=x -F auid&gt;=1000 -F auid!=unset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</si>
  <si>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t>
    </r>
  </si>
  <si>
    <r>
      <rPr>
        <sz val="11"/>
        <color rgb="FF000000"/>
        <rFont val="Calibri"/>
      </rPr>
      <t>Verify that OL 9 is configured to audit the execution of the chacl command with the following command:</t>
    </r>
    <r>
      <rPr>
        <sz val="11"/>
        <color rgb="FF000000"/>
        <rFont val="Calibri"/>
      </rPr>
      <t xml:space="preserve">
</t>
    </r>
    <r>
      <rPr>
        <sz val="11"/>
        <color rgb="FF000000"/>
        <rFont val="Calibri"/>
      </rPr>
      <t>$ sudo auditctl -l | grep chacl</t>
    </r>
    <r>
      <rPr>
        <sz val="11"/>
        <color rgb="FF000000"/>
        <rFont val="Calibri"/>
      </rPr>
      <t xml:space="preserve">
</t>
    </r>
    <r>
      <rPr>
        <sz val="11"/>
        <color rgb="FF000000"/>
        <rFont val="Calibri"/>
      </rPr>
      <t>-a always,exit -F path=/usr/bin/chacl -F perm=x -F auid&gt;=1000 -F auid!=unset -k perm_mod</t>
    </r>
    <r>
      <rPr>
        <sz val="11"/>
        <color rgb="FF000000"/>
        <rFont val="Calibri"/>
      </rPr>
      <t xml:space="preserve">
</t>
    </r>
    <r>
      <rPr>
        <sz val="11"/>
        <color rgb="FF000000"/>
        <rFont val="Calibri"/>
      </rPr>
      <t>If the command does not return a line or the line is commented out, this is a finding.</t>
    </r>
  </si>
  <si>
    <t>V-271561</t>
  </si>
  <si>
    <r>
      <rPr>
        <sz val="11"/>
        <rFont val="Calibri"/>
      </rPr>
      <t>OL 9 must audit all uses of the sudo command.</t>
    </r>
  </si>
  <si>
    <r>
      <rPr>
        <sz val="11"/>
        <color rgb="FF000000"/>
        <rFont val="Calibri"/>
      </rPr>
      <t>Configure OL 9 to generate audit records upon successful/unsuccessful attempts to use the sudo command by adding or updating the following rule in "/etc/audit/rules.d/audit.rules":</t>
    </r>
    <r>
      <rPr>
        <sz val="11"/>
        <color rgb="FF000000"/>
        <rFont val="Calibri"/>
      </rPr>
      <t xml:space="preserve">
</t>
    </r>
    <r>
      <rPr>
        <sz val="11"/>
        <color rgb="FF000000"/>
        <rFont val="Calibri"/>
      </rPr>
      <t>-a always,exit -F path=/usr/bin/sudo -F perm=x -F auid&gt;=1000 -F auid!=unset -k priv_cmd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</si>
  <si>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t>
    </r>
  </si>
  <si>
    <r>
      <rPr>
        <sz val="11"/>
        <color rgb="FF000000"/>
        <rFont val="Calibri"/>
      </rPr>
      <t>Verify that OL 9 is configured to audit the execution of the sudo command with the following command:</t>
    </r>
    <r>
      <rPr>
        <sz val="11"/>
        <color rgb="FF000000"/>
        <rFont val="Calibri"/>
      </rPr>
      <t xml:space="preserve">
</t>
    </r>
    <r>
      <rPr>
        <sz val="11"/>
        <color rgb="FF000000"/>
        <rFont val="Calibri"/>
      </rPr>
      <t>$ sudo auditctl -l | grep /usr/bin/sudo</t>
    </r>
    <r>
      <rPr>
        <sz val="11"/>
        <color rgb="FF000000"/>
        <rFont val="Calibri"/>
      </rPr>
      <t xml:space="preserve">
</t>
    </r>
    <r>
      <rPr>
        <sz val="11"/>
        <color rgb="FF000000"/>
        <rFont val="Calibri"/>
      </rPr>
      <t>-a always,exit -F path=/usr/bin/sudo -F perm=x -F auid&gt;=1000 -F auid!=unset -k priv_cmd</t>
    </r>
    <r>
      <rPr>
        <sz val="11"/>
        <color rgb="FF000000"/>
        <rFont val="Calibri"/>
      </rPr>
      <t xml:space="preserve">
</t>
    </r>
    <r>
      <rPr>
        <sz val="11"/>
        <color rgb="FF000000"/>
        <rFont val="Calibri"/>
      </rPr>
      <t>If the command does not return a line or the line is commented out, this is a finding.</t>
    </r>
  </si>
  <si>
    <t>V-271562</t>
  </si>
  <si>
    <r>
      <rPr>
        <sz val="11"/>
        <rFont val="Calibri"/>
      </rPr>
      <t>OL 9 must audit all uses of the usermod command.</t>
    </r>
  </si>
  <si>
    <r>
      <rPr>
        <sz val="11"/>
        <color rgb="FF000000"/>
        <rFont val="Calibri"/>
      </rPr>
      <t>Configure OL 9 to generate audit records upon successful/unsuccessful attempts to use the usermod command by adding or updating the following rule in "/etc/audit/rules.d/audit.rules":</t>
    </r>
    <r>
      <rPr>
        <sz val="11"/>
        <color rgb="FF000000"/>
        <rFont val="Calibri"/>
      </rPr>
      <t xml:space="preserve">
</t>
    </r>
    <r>
      <rPr>
        <sz val="11"/>
        <color rgb="FF000000"/>
        <rFont val="Calibri"/>
      </rPr>
      <t>-a always,exit -F path=/usr/sbin/usermod -F perm=x -F auid&gt;=1000 -F auid!=unset -k privileged-usermod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</si>
  <si>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usermod command with the following command:</t>
    </r>
    <r>
      <rPr>
        <sz val="11"/>
        <color rgb="FF000000"/>
        <rFont val="Calibri"/>
      </rPr>
      <t xml:space="preserve">
</t>
    </r>
    <r>
      <rPr>
        <sz val="11"/>
        <color rgb="FF000000"/>
        <rFont val="Calibri"/>
      </rPr>
      <t>$ sudo auditctl -l | grep usermod</t>
    </r>
    <r>
      <rPr>
        <sz val="11"/>
        <color rgb="FF000000"/>
        <rFont val="Calibri"/>
      </rPr>
      <t xml:space="preserve">
</t>
    </r>
    <r>
      <rPr>
        <sz val="11"/>
        <color rgb="FF000000"/>
        <rFont val="Calibri"/>
      </rPr>
      <t>-a always,exit -F path=/usr/sbin/usermod -F perm=x -F auid&gt;=1000 -F auid!=unset -k privileged-usermod</t>
    </r>
    <r>
      <rPr>
        <sz val="11"/>
        <color rgb="FF000000"/>
        <rFont val="Calibri"/>
      </rPr>
      <t xml:space="preserve">
</t>
    </r>
    <r>
      <rPr>
        <sz val="11"/>
        <color rgb="FF000000"/>
        <rFont val="Calibri"/>
      </rPr>
      <t>If the command does not return a line or the line is commented out, this is a finding.</t>
    </r>
  </si>
  <si>
    <t>V-271563</t>
  </si>
  <si>
    <r>
      <rPr>
        <sz val="11"/>
        <rFont val="Calibri"/>
      </rPr>
      <t>OL 9 must audit all uses of the rename, unlink, rmdir, renameat, and unlinkat system calls.</t>
    </r>
  </si>
  <si>
    <r>
      <rPr>
        <sz val="11"/>
        <color rgb="FF000000"/>
        <rFont val="Calibri"/>
      </rPr>
      <t>Configure OL 9 to generate an audit event for any successful/unsuccessful use of the rename, unlink, rmdir, renameat, and unlinkat system calls by adding or updating the following rules in the "/etc/audit/rules.d/audit.rules" file:</t>
    </r>
    <r>
      <rPr>
        <sz val="11"/>
        <color rgb="FF000000"/>
        <rFont val="Calibri"/>
      </rPr>
      <t xml:space="preserve">
</t>
    </r>
    <r>
      <rPr>
        <sz val="11"/>
        <color rgb="FF000000"/>
        <rFont val="Calibri"/>
      </rPr>
      <t>-a always,exit -F arch=b32 -S rename,unlink,rmdir,renameat,unlinkat -F auid&gt;=1000 -F auid!=unset -k delete</t>
    </r>
    <r>
      <rPr>
        <sz val="11"/>
        <color rgb="FF000000"/>
        <rFont val="Calibri"/>
      </rPr>
      <t xml:space="preserve">
</t>
    </r>
    <r>
      <rPr>
        <sz val="11"/>
        <color rgb="FF000000"/>
        <rFont val="Calibri"/>
      </rPr>
      <t>-a always,exit -F arch=b64 -S rename,unlink,rmdir,renameat,unlinkat -F auid&gt;=1000 -F auid!=unset -k delete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</si>
  <si>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SRG-OS-000466-GPOS-00210, SRG-OS-000467-GPOS-00211, SRG-OS-000468-GPOS-00212</t>
    </r>
  </si>
  <si>
    <r>
      <rPr>
        <sz val="11"/>
        <color rgb="FF000000"/>
        <rFont val="Calibri"/>
      </rPr>
      <t>Verify that OL 9 is configured to audit successful/unsuccessful attempts to use the rename, unlink, rmdir, renameat, and unlinkat system calls with the following command:</t>
    </r>
    <r>
      <rPr>
        <sz val="11"/>
        <color rgb="FF000000"/>
        <rFont val="Calibri"/>
      </rPr>
      <t xml:space="preserve">
</t>
    </r>
    <r>
      <rPr>
        <sz val="11"/>
        <color rgb="FF000000"/>
        <rFont val="Calibri"/>
      </rPr>
      <t>$ sudo auditctl -l | grep 'rename\|unlink\|rmdir'</t>
    </r>
    <r>
      <rPr>
        <sz val="11"/>
        <color rgb="FF000000"/>
        <rFont val="Calibri"/>
      </rPr>
      <t xml:space="preserve">
</t>
    </r>
    <r>
      <rPr>
        <sz val="11"/>
        <color rgb="FF000000"/>
        <rFont val="Calibri"/>
      </rPr>
      <t>-a always,exit -F arch=b32 -S rename,unlink,rmdir,renameat,unlinkat -F auid&gt;=1000 -F auid!=unset -k delete</t>
    </r>
    <r>
      <rPr>
        <sz val="11"/>
        <color rgb="FF000000"/>
        <rFont val="Calibri"/>
      </rPr>
      <t xml:space="preserve">
</t>
    </r>
    <r>
      <rPr>
        <sz val="11"/>
        <color rgb="FF000000"/>
        <rFont val="Calibri"/>
      </rPr>
      <t>-a always,exit -F arch=b64 -S rename,unlink,rmdir,renameat,unlinkat -F auid&gt;=1000 -F auid!=unset -k delete</t>
    </r>
    <r>
      <rPr>
        <sz val="11"/>
        <color rgb="FF000000"/>
        <rFont val="Calibri"/>
      </rPr>
      <t xml:space="preserve">
</t>
    </r>
    <r>
      <rPr>
        <sz val="11"/>
        <color rgb="FF000000"/>
        <rFont val="Calibri"/>
      </rPr>
      <t>If the command does not return an audit rule for rename, unlink, rmdir, renameat, and unlinkat or any of the lines returned are commented out, this is a finding.</t>
    </r>
  </si>
  <si>
    <t>V-271564</t>
  </si>
  <si>
    <r>
      <rPr>
        <sz val="11"/>
        <rFont val="Calibri"/>
      </rPr>
      <t>OL 9 must audit all uses of the delete_module system call.</t>
    </r>
  </si>
  <si>
    <r>
      <rPr>
        <sz val="11"/>
        <color rgb="FF000000"/>
        <rFont val="Calibri"/>
      </rPr>
      <t>Configure OL 9 to generate an audit event for any successful/unsuccessful use of the delete_module system call by adding or updating the following rules in the "/etc/audit/rules.d/audit.rules" file:</t>
    </r>
    <r>
      <rPr>
        <sz val="11"/>
        <color rgb="FF000000"/>
        <rFont val="Calibri"/>
      </rPr>
      <t xml:space="preserve">
</t>
    </r>
    <r>
      <rPr>
        <sz val="11"/>
        <color rgb="FF000000"/>
        <rFont val="Calibri"/>
      </rPr>
      <t>-a always,exit -F arch=b32 -S delete_module -F auid&gt;=1000 -F auid!=unset -k module_chng</t>
    </r>
    <r>
      <rPr>
        <sz val="11"/>
        <color rgb="FF000000"/>
        <rFont val="Calibri"/>
      </rPr>
      <t xml:space="preserve">
</t>
    </r>
    <r>
      <rPr>
        <sz val="11"/>
        <color rgb="FF000000"/>
        <rFont val="Calibri"/>
      </rPr>
      <t>-a always,exit -F arch=b64 -S delete_module -F auid&gt;=1000 -F auid!=unset -k module_chng</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</si>
  <si>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SRG-OS-000471-GPOS-00216, SRG-OS-000477-GPOS-00222</t>
    </r>
  </si>
  <si>
    <r>
      <rPr>
        <sz val="11"/>
        <color rgb="FF000000"/>
        <rFont val="Calibri"/>
      </rPr>
      <t>Verify that OL 9 is configured to audit the execution of the delete_module system call with the following command:</t>
    </r>
    <r>
      <rPr>
        <sz val="11"/>
        <color rgb="FF000000"/>
        <rFont val="Calibri"/>
      </rPr>
      <t xml:space="preserve">
</t>
    </r>
    <r>
      <rPr>
        <sz val="11"/>
        <color rgb="FF000000"/>
        <rFont val="Calibri"/>
      </rPr>
      <t>$ sudo auditctl -l | grep delete_module</t>
    </r>
    <r>
      <rPr>
        <sz val="11"/>
        <color rgb="FF000000"/>
        <rFont val="Calibri"/>
      </rPr>
      <t xml:space="preserve">
</t>
    </r>
    <r>
      <rPr>
        <sz val="11"/>
        <color rgb="FF000000"/>
        <rFont val="Calibri"/>
      </rPr>
      <t>-a always,exit -F arch=b32 -S delete_module -F auid&gt;=1000 -F auid!=unset -k module_chng</t>
    </r>
    <r>
      <rPr>
        <sz val="11"/>
        <color rgb="FF000000"/>
        <rFont val="Calibri"/>
      </rPr>
      <t xml:space="preserve">
</t>
    </r>
    <r>
      <rPr>
        <sz val="11"/>
        <color rgb="FF000000"/>
        <rFont val="Calibri"/>
      </rPr>
      <t>-a always,exit -F arch=b64 -S delete_module -F auid&gt;=1000 -F auid!=unset -k module_chng</t>
    </r>
    <r>
      <rPr>
        <sz val="11"/>
        <color rgb="FF000000"/>
        <rFont val="Calibri"/>
      </rPr>
      <t xml:space="preserve">
</t>
    </r>
    <r>
      <rPr>
        <sz val="11"/>
        <color rgb="FF000000"/>
        <rFont val="Calibri"/>
      </rPr>
      <t>If both the "b32" and "b64" audit rules are not defined for the delete_module system call, or any of the lines returned are commented out, this is a finding.</t>
    </r>
  </si>
  <si>
    <t>V-271565</t>
  </si>
  <si>
    <r>
      <rPr>
        <sz val="11"/>
        <rFont val="Calibri"/>
      </rPr>
      <t>OL 9 must audit all uses of the init_module and finit_module system calls.</t>
    </r>
  </si>
  <si>
    <r>
      <rPr>
        <sz val="11"/>
        <color rgb="FF000000"/>
        <rFont val="Calibri"/>
      </rPr>
      <t>Configure OL 9 to generate an audit event for any successful/unsuccessful use of the init_module and finit_module system calls by adding or updating the following rules in the "/etc/audit/rules.d/audit.rules" file:</t>
    </r>
    <r>
      <rPr>
        <sz val="11"/>
        <color rgb="FF000000"/>
        <rFont val="Calibri"/>
      </rPr>
      <t xml:space="preserve">
</t>
    </r>
    <r>
      <rPr>
        <sz val="11"/>
        <color rgb="FF000000"/>
        <rFont val="Calibri"/>
      </rPr>
      <t>-a always,exit -F arch=b32 -S init_module,finit_module -F auid&gt;=1000 -F auid!=unset -k module_chng</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</si>
  <si>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audit the execution of the init_module and finit_module system calls with the following command:</t>
    </r>
    <r>
      <rPr>
        <sz val="11"/>
        <color rgb="FF000000"/>
        <rFont val="Calibri"/>
      </rPr>
      <t xml:space="preserve">
</t>
    </r>
    <r>
      <rPr>
        <sz val="11"/>
        <color rgb="FF000000"/>
        <rFont val="Calibri"/>
      </rPr>
      <t>$ sudo auditctl -l | grep init_module</t>
    </r>
    <r>
      <rPr>
        <sz val="11"/>
        <color rgb="FF000000"/>
        <rFont val="Calibri"/>
      </rPr>
      <t xml:space="preserve">
</t>
    </r>
    <r>
      <rPr>
        <sz val="11"/>
        <color rgb="FF000000"/>
        <rFont val="Calibri"/>
      </rPr>
      <t>-a always,exit -F arch=b32 -S init_module,finit_module -F auid&gt;=1000 -F auid!=unset -k module_chng</t>
    </r>
    <r>
      <rPr>
        <sz val="11"/>
        <color rgb="FF000000"/>
        <rFont val="Calibri"/>
      </rPr>
      <t xml:space="preserve">
</t>
    </r>
    <r>
      <rPr>
        <sz val="11"/>
        <color rgb="FF000000"/>
        <rFont val="Calibri"/>
      </rPr>
      <t>-a always,exit -F arch=b64 -S init_module,finit_module -F auid&gt;=1000 -F auid!=unset -k module_chng</t>
    </r>
    <r>
      <rPr>
        <sz val="11"/>
        <color rgb="FF000000"/>
        <rFont val="Calibri"/>
      </rPr>
      <t xml:space="preserve">
</t>
    </r>
    <r>
      <rPr>
        <sz val="11"/>
        <color rgb="FF000000"/>
        <rFont val="Calibri"/>
      </rPr>
      <t>If both the "b32" and "b64" audit rules are not defined for the init_module and finit_module system calls, or any of the lines returned are commented out, this is a finding.</t>
    </r>
  </si>
  <si>
    <t>V-271566</t>
  </si>
  <si>
    <r>
      <rPr>
        <sz val="11"/>
        <rFont val="Calibri"/>
      </rPr>
      <t>OL 9 must audit all uses of the kmod command.</t>
    </r>
  </si>
  <si>
    <r>
      <rPr>
        <sz val="11"/>
        <color rgb="FF000000"/>
        <rFont val="Calibri"/>
      </rPr>
      <t>Configure OL 9 to generate audit records upon successful/unsuccessful attempts to use the kmod command by adding or updating the following rule in "/etc/audit/rules.d/audit.rules":</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</si>
  <si>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SRG-OS-000471-GPOS-00216, SRG-OS-000477-GPOS-00222</t>
    </r>
  </si>
  <si>
    <r>
      <rPr>
        <sz val="11"/>
        <color rgb="FF000000"/>
        <rFont val="Calibri"/>
      </rPr>
      <t>Verify that OL 9 is configured to audit the execution of the kmod command with the following command:</t>
    </r>
    <r>
      <rPr>
        <sz val="11"/>
        <color rgb="FF000000"/>
        <rFont val="Calibri"/>
      </rPr>
      <t xml:space="preserve">
</t>
    </r>
    <r>
      <rPr>
        <sz val="11"/>
        <color rgb="FF000000"/>
        <rFont val="Calibri"/>
      </rPr>
      <t>$ sudo auditctl -l | grep kmod</t>
    </r>
    <r>
      <rPr>
        <sz val="11"/>
        <color rgb="FF000000"/>
        <rFont val="Calibri"/>
      </rPr>
      <t xml:space="preserve">
</t>
    </r>
    <r>
      <rPr>
        <sz val="11"/>
        <color rgb="FF000000"/>
        <rFont val="Calibri"/>
      </rPr>
      <t>-a always,exit -F path=/usr/bin/kmod -F perm=x -F auid&gt;=1000 -F auid!=unset -k modules</t>
    </r>
    <r>
      <rPr>
        <sz val="11"/>
        <color rgb="FF000000"/>
        <rFont val="Calibri"/>
      </rPr>
      <t xml:space="preserve">
</t>
    </r>
    <r>
      <rPr>
        <sz val="11"/>
        <color rgb="FF000000"/>
        <rFont val="Calibri"/>
      </rPr>
      <t>If the command does not return a line or the line is commented out, this is a finding.</t>
    </r>
  </si>
  <si>
    <t>V-271567</t>
  </si>
  <si>
    <r>
      <rPr>
        <sz val="11"/>
        <rFont val="Calibri"/>
      </rPr>
      <t>OL 9 must generate audit records for all account creations, modifications, disabling, and termination events that affect /var/log/lastlog.</t>
    </r>
  </si>
  <si>
    <r>
      <rPr>
        <sz val="11"/>
        <color rgb="FF000000"/>
        <rFont val="Calibri"/>
      </rPr>
      <t>Configure OL 9 to generate audit records for all account creations, modifications, disabling, and termination events that affect /var/log/lastlog.</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</si>
  <si>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 SRG-OS-000470-GPOS-00214</t>
    </r>
  </si>
  <si>
    <r>
      <rPr>
        <sz val="11"/>
        <color rgb="FF000000"/>
        <rFont val="Calibri"/>
      </rPr>
      <t>Verify that OL 9 generates audit records for all account creations, modifications, disabling, and termination events that affect /var/log/lastlog with the following command:</t>
    </r>
    <r>
      <rPr>
        <sz val="11"/>
        <color rgb="FF000000"/>
        <rFont val="Calibri"/>
      </rPr>
      <t xml:space="preserve">
</t>
    </r>
    <r>
      <rPr>
        <sz val="11"/>
        <color rgb="FF000000"/>
        <rFont val="Calibri"/>
      </rPr>
      <t>$ sudo auditctl -l | grep /var/log/lastlog</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the command does not return a line or the line is commented out, this is a finding.</t>
    </r>
  </si>
  <si>
    <t>V-271568</t>
  </si>
  <si>
    <r>
      <rPr>
        <sz val="11"/>
        <rFont val="Calibri"/>
      </rPr>
      <t>OL 9 must audit all uses of umount system calls.</t>
    </r>
  </si>
  <si>
    <r>
      <rPr>
        <sz val="11"/>
        <color rgb="FF000000"/>
        <rFont val="Calibri"/>
      </rPr>
      <t>Configure OL 9 to generate audit records upon successful/unsuccessful attempts to use the umount command by adding or updating the following rules in "/etc/audit/rules.d/audit.rules":</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</si>
  <si>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logs on, the auid is set to the uid of the account being authenticated. Daemons are not user sessions and have the loginuid set to -1. The auid representation is an unsigned 32-bit integer, which equals 4294967295. The audit system interprets -1, 4294967295, and "unset" in the same way.</t>
    </r>
    <r>
      <rPr>
        <sz val="11"/>
        <color rgb="FF000000"/>
        <rFont val="Calibri"/>
      </rPr>
      <t xml:space="preserve">
</t>
    </r>
    <r>
      <rPr>
        <sz val="11"/>
        <color rgb="FF000000"/>
        <rFont val="Calibri"/>
      </rPr>
      <t>The system call rules are loaded into a matching engine that intercepts each system call made by all programs on the system. Therefore, it is very important to use system call rules only when absolutely necessary since these affect performance. The more rules, the bigger the performance hit. The performance can be helped, however, by combining system calls into one rule whenever possible.</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</si>
  <si>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that OL 9 is configured to audit the execution of the umount command with the following command:</t>
    </r>
    <r>
      <rPr>
        <sz val="11"/>
        <color rgb="FF000000"/>
        <rFont val="Calibri"/>
      </rPr>
      <t xml:space="preserve">
</t>
    </r>
    <r>
      <rPr>
        <sz val="11"/>
        <color rgb="FF000000"/>
        <rFont val="Calibri"/>
      </rPr>
      <t>$ sudo auditctl -l | grep umount</t>
    </r>
    <r>
      <rPr>
        <sz val="11"/>
        <color rgb="FF000000"/>
        <rFont val="Calibri"/>
      </rPr>
      <t xml:space="preserve">
</t>
    </r>
    <r>
      <rPr>
        <sz val="11"/>
        <color rgb="FF000000"/>
        <rFont val="Calibri"/>
      </rPr>
      <t>-a always,exit -F path=/usr/bin/umount -F perm=x -F auid&gt;=1000 -F auid!=unset -k privileged-mount</t>
    </r>
    <r>
      <rPr>
        <sz val="11"/>
        <color rgb="FF000000"/>
        <rFont val="Calibri"/>
      </rPr>
      <t xml:space="preserve">
</t>
    </r>
    <r>
      <rPr>
        <sz val="11"/>
        <color rgb="FF000000"/>
        <rFont val="Calibri"/>
      </rPr>
      <t>If the command does not return an audit rule for umount or any of the lines returned are commented out, this is a finding.</t>
    </r>
  </si>
  <si>
    <t>V-271569</t>
  </si>
  <si>
    <r>
      <rPr>
        <sz val="11"/>
        <rFont val="Calibri"/>
      </rPr>
      <t>OL 9 must use cryptographic mechanisms to protect the integrity of audit tools.</t>
    </r>
  </si>
  <si>
    <r>
      <rPr>
        <sz val="11"/>
        <color rgb="FF000000"/>
        <rFont val="Calibri"/>
      </rPr>
      <t>Configure OL 9 to protect the integrity of the audit tools.</t>
    </r>
    <r>
      <rPr>
        <sz val="11"/>
        <color rgb="FF000000"/>
        <rFont val="Calibri"/>
      </rPr>
      <t xml:space="preserve">
</t>
    </r>
    <r>
      <rPr>
        <sz val="11"/>
        <color rgb="FF000000"/>
        <rFont val="Calibri"/>
      </rPr>
      <t>Add or update the following lines to /etc/aide.conf: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/usr/sbin/autrace p+i+n+u+g+s+b+acl+xattrs+sha512</t>
    </r>
    <r>
      <rPr>
        <sz val="11"/>
        <color rgb="FF000000"/>
        <rFont val="Calibri"/>
      </rPr>
      <t xml:space="preserve">
</t>
    </r>
    <r>
      <rPr>
        <sz val="11"/>
        <color rgb="FF000000"/>
        <rFont val="Calibri"/>
      </rPr>
      <t>/usr/sbin/augenrules p+i+n+u+g+s+b+acl+xattrs+sha512</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</si>
  <si>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to provide the capability to hide or erase system activity from the audit logs.</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 or files.</t>
    </r>
    <r>
      <rPr>
        <sz val="11"/>
        <color rgb="FF000000"/>
        <rFont val="Calibri"/>
      </rPr>
      <t xml:space="preserve">
</t>
    </r>
    <r>
      <rPr>
        <sz val="11"/>
        <color rgb="FF000000"/>
        <rFont val="Calibri"/>
      </rPr>
      <t>Satisfies: SRG-OS-000256-GPOS-00097, SRG-OS-000257-GPOS-00098, SRG-OS-000258-GPOS-00099, SRG-OS-000278-GPOS-00108</t>
    </r>
  </si>
  <si>
    <r>
      <rPr>
        <sz val="11"/>
        <color rgb="FF000000"/>
        <rFont val="Calibri"/>
      </rPr>
      <t>Verify OL 9 uses cryptographic mechanisms to protect the integrity of the audit tools with the following command:</t>
    </r>
    <r>
      <rPr>
        <sz val="11"/>
        <color rgb="FF000000"/>
        <rFont val="Calibri"/>
      </rPr>
      <t xml:space="preserve">
</t>
    </r>
    <r>
      <rPr>
        <sz val="11"/>
        <color rgb="FF000000"/>
        <rFont val="Calibri"/>
      </rPr>
      <t>$ sudo cat /etc/aide.conf | grep /usr/sbin/au</t>
    </r>
    <r>
      <rPr>
        <sz val="11"/>
        <color rgb="FF000000"/>
        <rFont val="Calibri"/>
      </rPr>
      <t xml:space="preserve">
</t>
    </r>
    <r>
      <rPr>
        <sz val="11"/>
        <color rgb="FF000000"/>
        <rFont val="Calibri"/>
      </rPr>
      <t>/usr/sbin/auditctl p+i+n+u+g+s+b+acl+xattrs+sha512</t>
    </r>
    <r>
      <rPr>
        <sz val="11"/>
        <color rgb="FF000000"/>
        <rFont val="Calibri"/>
      </rPr>
      <t xml:space="preserve">
</t>
    </r>
    <r>
      <rPr>
        <sz val="11"/>
        <color rgb="FF000000"/>
        <rFont val="Calibri"/>
      </rPr>
      <t>/usr/sbin/auditd p+i+n+u+g+s+b+acl+xattrs+sha512</t>
    </r>
    <r>
      <rPr>
        <sz val="11"/>
        <color rgb="FF000000"/>
        <rFont val="Calibri"/>
      </rPr>
      <t xml:space="preserve">
</t>
    </r>
    <r>
      <rPr>
        <sz val="11"/>
        <color rgb="FF000000"/>
        <rFont val="Calibri"/>
      </rPr>
      <t>/usr/sbin/ausearch p+i+n+u+g+s+b+acl+xattrs+sha512</t>
    </r>
    <r>
      <rPr>
        <sz val="11"/>
        <color rgb="FF000000"/>
        <rFont val="Calibri"/>
      </rPr>
      <t xml:space="preserve">
</t>
    </r>
    <r>
      <rPr>
        <sz val="11"/>
        <color rgb="FF000000"/>
        <rFont val="Calibri"/>
      </rPr>
      <t>/usr/sbin/aureport p+i+n+u+g+s+b+acl+xattrs+sha512</t>
    </r>
    <r>
      <rPr>
        <sz val="11"/>
        <color rgb="FF000000"/>
        <rFont val="Calibri"/>
      </rPr>
      <t xml:space="preserve">
</t>
    </r>
    <r>
      <rPr>
        <sz val="11"/>
        <color rgb="FF000000"/>
        <rFont val="Calibri"/>
      </rPr>
      <t>/usr/sbin/autrace p+i+n+u+g+s+b+acl+xattrs+sha512</t>
    </r>
    <r>
      <rPr>
        <sz val="11"/>
        <color rgb="FF000000"/>
        <rFont val="Calibri"/>
      </rPr>
      <t xml:space="preserve">
</t>
    </r>
    <r>
      <rPr>
        <sz val="11"/>
        <color rgb="FF000000"/>
        <rFont val="Calibri"/>
      </rPr>
      <t>/usr/sbin/augenrules p+i+n+u+g+s+b+acl+xattrs+sha512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AIDE is not installed, ask the system administrator (SA) how file integrity checks are performed on the system.</t>
    </r>
    <r>
      <rPr>
        <sz val="11"/>
        <color rgb="FF000000"/>
        <rFont val="Calibri"/>
      </rPr>
      <t xml:space="preserve">
</t>
    </r>
    <r>
      <rPr>
        <sz val="11"/>
        <color rgb="FF000000"/>
        <rFont val="Calibri"/>
      </rPr>
      <t>If any of the audit tools listed above do not have a corresponding line, ask the SA to indicate what cryptographic mechanisms are being used to protect the integrity of the audit tools. If there is no evidence of integrity protection, this is a finding.</t>
    </r>
  </si>
  <si>
    <t>V-271570</t>
  </si>
  <si>
    <r>
      <rPr>
        <sz val="11"/>
        <rFont val="Calibri"/>
      </rPr>
      <t>OL 9 must audit uses of the execve system call.</t>
    </r>
  </si>
  <si>
    <r>
      <rPr>
        <sz val="11"/>
        <color rgb="FF000000"/>
        <rFont val="Calibri"/>
      </rPr>
      <t>Configure OL 9 to audit the execution of the execve system call.</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 xml:space="preserve">-a always,exit -F arch=b32 -S execve -C uid!=euid -F euid=0 -k execpriv </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 xml:space="preserve">-a always,exit -F arch=b32 -S execve -C gid!=egid -F egid=0 -k execpriv </t>
    </r>
    <r>
      <rPr>
        <sz val="11"/>
        <color rgb="FF000000"/>
        <rFont val="Calibri"/>
      </rPr>
      <t xml:space="preserve">
</t>
    </r>
    <r>
      <rPr>
        <sz val="11"/>
        <color rgb="FF000000"/>
        <rFont val="Calibri"/>
      </rPr>
      <t xml:space="preserve">-a always,exit -F arch=b64 -S execve -C gid!=egid -F egid=0 -k execpriv </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r>
      <rPr>
        <sz val="11"/>
        <color rgb="FF000000"/>
        <rFont val="Calibri"/>
      </rPr>
      <t xml:space="preserve">
</t>
    </r>
    <r>
      <rPr>
        <sz val="11"/>
        <color rgb="FF000000"/>
        <rFont val="Calibri"/>
      </rPr>
      <t>Note: Users must reboot to view above results with command "auditctl -l | grep execve".</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</si>
  <si>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SRG-OS-000326-GPOS-00126, SRG-OS-000327-GPOS-00127, SRG-OS-000755-GPOS-00220</t>
    </r>
  </si>
  <si>
    <r>
      <rPr>
        <sz val="11"/>
        <color rgb="FF000000"/>
        <rFont val="Calibri"/>
      </rPr>
      <t>Verify that OL 9 is configured to audit the execution of the execve system call with the following command:</t>
    </r>
    <r>
      <rPr>
        <sz val="11"/>
        <color rgb="FF000000"/>
        <rFont val="Calibri"/>
      </rPr>
      <t xml:space="preserve">
</t>
    </r>
    <r>
      <rPr>
        <sz val="11"/>
        <color rgb="FF000000"/>
        <rFont val="Calibri"/>
      </rPr>
      <t>$ sudo auditctl -l | grep execve</t>
    </r>
    <r>
      <rPr>
        <sz val="11"/>
        <color rgb="FF000000"/>
        <rFont val="Calibri"/>
      </rPr>
      <t xml:space="preserve">
</t>
    </r>
    <r>
      <rPr>
        <sz val="11"/>
        <color rgb="FF000000"/>
        <rFont val="Calibri"/>
      </rPr>
      <t xml:space="preserve">-a always,exit -F arch=b32 -S execve -C uid!=euid -F euid=0 -k execpriv </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 xml:space="preserve">-a always,exit -F arch=b32 -S execve -C gid!=egid -F egid=0 -k execpriv </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If the command does not return all lines or the lines are commented out, this is a finding.</t>
    </r>
  </si>
  <si>
    <t>V-271571</t>
  </si>
  <si>
    <r>
      <rPr>
        <sz val="11"/>
        <rFont val="Calibri"/>
      </rPr>
      <t>OL 9 must generate audit records for all account creations, modifications, disabling, and termination events that affect /var/log/faillock.</t>
    </r>
  </si>
  <si>
    <r>
      <rPr>
        <sz val="11"/>
        <color rgb="FF000000"/>
        <rFont val="Calibri"/>
      </rPr>
      <t>Configure OL 9 to generate audit records for all account creations, modifications, disabling, and termination events that affect /var/log/faillock.</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</si>
  <si>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Satisfies: SRG-OS-000392-GPOS-00172, SRG-OS-000470-GPOS-00214, SRG-OS-000473-GPOS-00218</t>
    </r>
  </si>
  <si>
    <r>
      <rPr>
        <sz val="11"/>
        <color rgb="FF000000"/>
        <rFont val="Calibri"/>
      </rPr>
      <t>Verify that OL 9 generates audit records for all account creations, modifications, disabling, and termination events that affect /var/log/faillock with the following command:</t>
    </r>
    <r>
      <rPr>
        <sz val="11"/>
        <color rgb="FF000000"/>
        <rFont val="Calibri"/>
      </rPr>
      <t xml:space="preserve">
</t>
    </r>
    <r>
      <rPr>
        <sz val="11"/>
        <color rgb="FF000000"/>
        <rFont val="Calibri"/>
      </rPr>
      <t>$ sudo auditctl -l | grep /var/log/faillock</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If the command does not return a line or the line is commented out, this is a finding.</t>
    </r>
  </si>
  <si>
    <t>V-271572</t>
  </si>
  <si>
    <r>
      <rPr>
        <sz val="11"/>
        <rFont val="Calibri"/>
      </rPr>
      <t>OL 9 must generate audit records for all account creations, modifications, disabling, and termination events that affect /var/log/tallylog.</t>
    </r>
  </si>
  <si>
    <r>
      <rPr>
        <sz val="11"/>
        <color rgb="FF000000"/>
        <rFont val="Calibri"/>
      </rPr>
      <t>Configure OL 9 to generate audit records for all account creations, modifications, disabling, and termination events that affect /var/log/tallylog.</t>
    </r>
    <r>
      <rPr>
        <sz val="11"/>
        <color rgb="FF000000"/>
        <rFont val="Calibri"/>
      </rPr>
      <t xml:space="preserve">
</t>
    </r>
    <r>
      <rPr>
        <sz val="11"/>
        <color rgb="FF000000"/>
        <rFont val="Calibri"/>
      </rPr>
      <t>Add or update the following file system rule to "/etc/audit/rules.d/audit.rules":</t>
    </r>
    <r>
      <rPr>
        <sz val="11"/>
        <color rgb="FF000000"/>
        <rFont val="Calibri"/>
      </rPr>
      <t xml:space="preserve">
</t>
    </r>
    <r>
      <rPr>
        <sz val="11"/>
        <color rgb="FF000000"/>
        <rFont val="Calibri"/>
      </rPr>
      <t>-w /var/log/tallylog -p wa -k logins</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</si>
  <si>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generates audit records for all account creations, modifications, disabling, and termination events that affect /var/log/tallylog with the following command:</t>
    </r>
    <r>
      <rPr>
        <sz val="11"/>
        <color rgb="FF000000"/>
        <rFont val="Calibri"/>
      </rPr>
      <t xml:space="preserve">
</t>
    </r>
    <r>
      <rPr>
        <sz val="11"/>
        <color rgb="FF000000"/>
        <rFont val="Calibri"/>
      </rPr>
      <t>$ sudo auditctl -l | grep /var/log/tallylog</t>
    </r>
    <r>
      <rPr>
        <sz val="11"/>
        <color rgb="FF000000"/>
        <rFont val="Calibri"/>
      </rPr>
      <t xml:space="preserve">
</t>
    </r>
    <r>
      <rPr>
        <sz val="11"/>
        <color rgb="FF000000"/>
        <rFont val="Calibri"/>
      </rPr>
      <t>-w /var/log/tallylog -p wa -k logins</t>
    </r>
    <r>
      <rPr>
        <sz val="11"/>
        <color rgb="FF000000"/>
        <rFont val="Calibri"/>
      </rPr>
      <t xml:space="preserve">
</t>
    </r>
    <r>
      <rPr>
        <sz val="11"/>
        <color rgb="FF000000"/>
        <rFont val="Calibri"/>
      </rPr>
      <t>If the command does not return a line or the line is commented out, this is a finding.</t>
    </r>
  </si>
  <si>
    <t>V-271573</t>
  </si>
  <si>
    <r>
      <rPr>
        <sz val="11"/>
        <rFont val="Calibri"/>
      </rPr>
      <t>OL 9 must be configured so that successful/unsuccessful uses of the init command generate an audit record.</t>
    </r>
  </si>
  <si>
    <r>
      <rPr>
        <sz val="11"/>
        <color rgb="FF000000"/>
        <rFont val="Calibri"/>
      </rPr>
      <t>Configure the audit system to generate an audit event for any successful/unsuccessful uses of the init command by adding or updating the following rule in the "/etc/audit/rules.d/audit.rules" file:</t>
    </r>
    <r>
      <rPr>
        <sz val="11"/>
        <color rgb="FF000000"/>
        <rFont val="Calibri"/>
      </rPr>
      <t xml:space="preserve">
</t>
    </r>
    <r>
      <rPr>
        <sz val="11"/>
        <color rgb="FF000000"/>
        <rFont val="Calibri"/>
      </rPr>
      <t>-a always,exit -F path=/usr/sbin/init -F perm=x -F auid&gt;=1000 -F auid!=unset -k privileged-init</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</si>
  <si>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Misuse of the init command may cause availability issues for the system.</t>
    </r>
  </si>
  <si>
    <r>
      <rPr>
        <sz val="11"/>
        <color rgb="FF000000"/>
        <rFont val="Calibri"/>
      </rPr>
      <t>Verify that OL 9 is configured to audit the execution of the init command with the following command:</t>
    </r>
    <r>
      <rPr>
        <sz val="11"/>
        <color rgb="FF000000"/>
        <rFont val="Calibri"/>
      </rPr>
      <t xml:space="preserve">
</t>
    </r>
    <r>
      <rPr>
        <sz val="11"/>
        <color rgb="FF000000"/>
        <rFont val="Calibri"/>
      </rPr>
      <t>$ sudo auditctl -l | grep init</t>
    </r>
    <r>
      <rPr>
        <sz val="11"/>
        <color rgb="FF000000"/>
        <rFont val="Calibri"/>
      </rPr>
      <t xml:space="preserve">
</t>
    </r>
    <r>
      <rPr>
        <sz val="11"/>
        <color rgb="FF000000"/>
        <rFont val="Calibri"/>
      </rPr>
      <t>-a always,exit -F path=/usr/sbin/init -F perm=x -F auid&gt;=1000 -F auid!=unset -k privileged-init</t>
    </r>
    <r>
      <rPr>
        <sz val="11"/>
        <color rgb="FF000000"/>
        <rFont val="Calibri"/>
      </rPr>
      <t xml:space="preserve">
</t>
    </r>
    <r>
      <rPr>
        <sz val="11"/>
        <color rgb="FF000000"/>
        <rFont val="Calibri"/>
      </rPr>
      <t>If the command does not return a line or the line is commented out, this is a finding.</t>
    </r>
  </si>
  <si>
    <t>V-271574</t>
  </si>
  <si>
    <r>
      <rPr>
        <sz val="11"/>
        <rFont val="Calibri"/>
      </rPr>
      <t>OL 9 must be configured so that successful/unsuccessful uses of the poweroff command generate an audit record.</t>
    </r>
  </si>
  <si>
    <r>
      <rPr>
        <sz val="11"/>
        <color rgb="FF000000"/>
        <rFont val="Calibri"/>
      </rPr>
      <t>Configure the audit system to generate an audit event for any successful/unsuccessful uses of the poweroff command by adding or updating the following rule in the "/etc/audit/rules.d/audit.rules" file:</t>
    </r>
    <r>
      <rPr>
        <sz val="11"/>
        <color rgb="FF000000"/>
        <rFont val="Calibri"/>
      </rPr>
      <t xml:space="preserve">
</t>
    </r>
    <r>
      <rPr>
        <sz val="11"/>
        <color rgb="FF000000"/>
        <rFont val="Calibri"/>
      </rPr>
      <t>-a always,exit -F path=/usr/sbin/poweroff -F perm=x -F auid&gt;=1000 -F auid!=unset -k privileged-poweroff</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</si>
  <si>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Misuse of the poweroff command may cause availability issues for the system.</t>
    </r>
  </si>
  <si>
    <r>
      <rPr>
        <sz val="11"/>
        <color rgb="FF000000"/>
        <rFont val="Calibri"/>
      </rPr>
      <t>Verify that OL 9 is configured to audit the execution of the poweroff command with the following command:</t>
    </r>
    <r>
      <rPr>
        <sz val="11"/>
        <color rgb="FF000000"/>
        <rFont val="Calibri"/>
      </rPr>
      <t xml:space="preserve">
</t>
    </r>
    <r>
      <rPr>
        <sz val="11"/>
        <color rgb="FF000000"/>
        <rFont val="Calibri"/>
      </rPr>
      <t>$ sudo auditctl -l | grep poweroff</t>
    </r>
    <r>
      <rPr>
        <sz val="11"/>
        <color rgb="FF000000"/>
        <rFont val="Calibri"/>
      </rPr>
      <t xml:space="preserve">
</t>
    </r>
    <r>
      <rPr>
        <sz val="11"/>
        <color rgb="FF000000"/>
        <rFont val="Calibri"/>
      </rPr>
      <t>-a always,exit -F path=/usr/sbin/poweroff -F perm=x -F auid&gt;=1000 -F auid!=unset -k privileged-poweroff</t>
    </r>
    <r>
      <rPr>
        <sz val="11"/>
        <color rgb="FF000000"/>
        <rFont val="Calibri"/>
      </rPr>
      <t xml:space="preserve">
</t>
    </r>
    <r>
      <rPr>
        <sz val="11"/>
        <color rgb="FF000000"/>
        <rFont val="Calibri"/>
      </rPr>
      <t>If the command does not return a line or the line is commented out, this is a finding.</t>
    </r>
  </si>
  <si>
    <t>V-271575</t>
  </si>
  <si>
    <r>
      <rPr>
        <sz val="11"/>
        <rFont val="Calibri"/>
      </rPr>
      <t>OL 9 must be configured so that successful/unsuccessful uses of the reboot command generate an audit record.</t>
    </r>
  </si>
  <si>
    <r>
      <rPr>
        <sz val="11"/>
        <color rgb="FF000000"/>
        <rFont val="Calibri"/>
      </rPr>
      <t>Configure the audit system to generate an audit event for any successful/unsuccessful uses of the reboot command by adding or updating the following rule in the "/etc/audit/rules.d/audit.rules" file:</t>
    </r>
    <r>
      <rPr>
        <sz val="11"/>
        <color rgb="FF000000"/>
        <rFont val="Calibri"/>
      </rPr>
      <t xml:space="preserve">
</t>
    </r>
    <r>
      <rPr>
        <sz val="11"/>
        <color rgb="FF000000"/>
        <rFont val="Calibri"/>
      </rPr>
      <t>-a always,exit -F path=/usr/sbin/reboot -F perm=x -F auid&gt;=1000 -F auid!=unset -k privileged-reboot</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</si>
  <si>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Misuse of the reboot command may cause availability issues for the system.</t>
    </r>
  </si>
  <si>
    <r>
      <rPr>
        <sz val="11"/>
        <color rgb="FF000000"/>
        <rFont val="Calibri"/>
      </rPr>
      <t>Verify that OL 9 is configured to audit the execution of the reboot command with the following command:</t>
    </r>
    <r>
      <rPr>
        <sz val="11"/>
        <color rgb="FF000000"/>
        <rFont val="Calibri"/>
      </rPr>
      <t xml:space="preserve">
</t>
    </r>
    <r>
      <rPr>
        <sz val="11"/>
        <color rgb="FF000000"/>
        <rFont val="Calibri"/>
      </rPr>
      <t>$ sudo auditctl -l | grep reboot</t>
    </r>
    <r>
      <rPr>
        <sz val="11"/>
        <color rgb="FF000000"/>
        <rFont val="Calibri"/>
      </rPr>
      <t xml:space="preserve">
</t>
    </r>
    <r>
      <rPr>
        <sz val="11"/>
        <color rgb="FF000000"/>
        <rFont val="Calibri"/>
      </rPr>
      <t>-a always,exit -F path=/usr/sbin/reboot -F perm=x -F auid&gt;=1000 -F auid!=unset -k privileged-reboot</t>
    </r>
    <r>
      <rPr>
        <sz val="11"/>
        <color rgb="FF000000"/>
        <rFont val="Calibri"/>
      </rPr>
      <t xml:space="preserve">
</t>
    </r>
    <r>
      <rPr>
        <sz val="11"/>
        <color rgb="FF000000"/>
        <rFont val="Calibri"/>
      </rPr>
      <t>If the command does not return a line or the line is commented out, this is a finding.</t>
    </r>
  </si>
  <si>
    <t>V-271576</t>
  </si>
  <si>
    <r>
      <rPr>
        <sz val="11"/>
        <rFont val="Calibri"/>
      </rPr>
      <t>OL 9 must be configured so that successful/unsuccessful uses of the shutdown command generate an audit record.</t>
    </r>
  </si>
  <si>
    <r>
      <rPr>
        <sz val="11"/>
        <color rgb="FF000000"/>
        <rFont val="Calibri"/>
      </rPr>
      <t>Configure the audit system to generate an audit event for any successful/unsuccessful uses of the shutdown command by adding or updating the following rule in the "/etc/audit/rules.d/audit.rules" file:</t>
    </r>
    <r>
      <rPr>
        <sz val="11"/>
        <color rgb="FF000000"/>
        <rFont val="Calibri"/>
      </rPr>
      <t xml:space="preserve">
</t>
    </r>
    <r>
      <rPr>
        <sz val="11"/>
        <color rgb="FF000000"/>
        <rFont val="Calibri"/>
      </rPr>
      <t>-a always,exit -F path=/usr/sbin/shutdown -F perm=x -F auid&gt;=1000 -F auid!=unset -k privileged-shutdown</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</si>
  <si>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Misuse of the shutdown command may cause availability issues for the system.</t>
    </r>
  </si>
  <si>
    <r>
      <rPr>
        <sz val="11"/>
        <color rgb="FF000000"/>
        <rFont val="Calibri"/>
      </rPr>
      <t>Verify that OL 9 is configured to audit the execution of the shutdown command with the following command:</t>
    </r>
    <r>
      <rPr>
        <sz val="11"/>
        <color rgb="FF000000"/>
        <rFont val="Calibri"/>
      </rPr>
      <t xml:space="preserve">
</t>
    </r>
    <r>
      <rPr>
        <sz val="11"/>
        <color rgb="FF000000"/>
        <rFont val="Calibri"/>
      </rPr>
      <t>$ sudo auditctl -l | grep shutdown</t>
    </r>
    <r>
      <rPr>
        <sz val="11"/>
        <color rgb="FF000000"/>
        <rFont val="Calibri"/>
      </rPr>
      <t xml:space="preserve">
</t>
    </r>
    <r>
      <rPr>
        <sz val="11"/>
        <color rgb="FF000000"/>
        <rFont val="Calibri"/>
      </rPr>
      <t>-a always,exit -F path=/usr/sbin/shutdown -F perm=x -F auid&gt;=1000 -F auid!=unset -k privileged-shutdown</t>
    </r>
    <r>
      <rPr>
        <sz val="11"/>
        <color rgb="FF000000"/>
        <rFont val="Calibri"/>
      </rPr>
      <t xml:space="preserve">
</t>
    </r>
    <r>
      <rPr>
        <sz val="11"/>
        <color rgb="FF000000"/>
        <rFont val="Calibri"/>
      </rPr>
      <t>If the command does not return a line or the line is commented out, this is a finding.</t>
    </r>
  </si>
  <si>
    <t>V-271577</t>
  </si>
  <si>
    <r>
      <rPr>
        <sz val="11"/>
        <rFont val="Calibri"/>
      </rPr>
      <t>OL 9 must enable auditing of processes that start prior to the audit daemon.</t>
    </r>
  </si>
  <si>
    <r>
      <rPr>
        <sz val="11"/>
        <color rgb="FF000000"/>
        <rFont val="Calibri"/>
      </rPr>
      <t>Enable auditing of processes that start prior to the audit daemon with the following command:</t>
    </r>
    <r>
      <rPr>
        <sz val="11"/>
        <color rgb="FF000000"/>
        <rFont val="Calibri"/>
      </rPr>
      <t xml:space="preserve">
</t>
    </r>
    <r>
      <rPr>
        <sz val="11"/>
        <color rgb="FF000000"/>
        <rFont val="Calibri"/>
      </rPr>
      <t>$ sudo grubby --update-kernel=ALL --args="audit=1"</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GRUB_CMDLINE_LINUX="audit=1"</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</si>
  <si>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Satisfies: SRG-OS-000037-GPOS-00015, SRG-OS-000042-GPOS-00020, SRG-OS-000062-GPOS-00031, SRG-OS-000392-GPOS-00172, SRG-OS-000462-GPOS-00206, SRG-OS-000471-GPOS-00215, SRG-OS-000473-GPOS-00218, SRG-OS-000254-GPOS-00095</t>
    </r>
  </si>
  <si>
    <r>
      <rPr>
        <sz val="11"/>
        <color rgb="FF000000"/>
        <rFont val="Calibri"/>
      </rPr>
      <t>Verify that OL 9 is configured to enable auditing of processes that start prior to the audit daemon.</t>
    </r>
    <r>
      <rPr>
        <sz val="11"/>
        <color rgb="FF000000"/>
        <rFont val="Calibri"/>
      </rPr>
      <t xml:space="preserve">
</t>
    </r>
    <r>
      <rPr>
        <sz val="11"/>
        <color rgb="FF000000"/>
        <rFont val="Calibri"/>
      </rPr>
      <t>Check that the current GRUB 2 configuration enables auditing:</t>
    </r>
    <r>
      <rPr>
        <sz val="11"/>
        <color rgb="FF000000"/>
        <rFont val="Calibri"/>
      </rPr>
      <t xml:space="preserve">
</t>
    </r>
    <r>
      <rPr>
        <sz val="11"/>
        <color rgb="FF000000"/>
        <rFont val="Calibri"/>
      </rPr>
      <t>$ sudo grubby --info=ALL | grep audit</t>
    </r>
    <r>
      <rPr>
        <sz val="11"/>
        <color rgb="FF000000"/>
        <rFont val="Calibri"/>
      </rPr>
      <t xml:space="preserve">
</t>
    </r>
    <r>
      <rPr>
        <sz val="11"/>
        <color rgb="FF000000"/>
        <rFont val="Calibri"/>
      </rPr>
      <t xml:space="preserve">args="ro crashkernel=auto resume=/dev/mapper/ol-swap rd.lvm.lv=ol/root rd.lvm.lv=ol/swap rhgb quiet fips=1 audit=1 audit_backlog_limit=8192 pti=on </t>
    </r>
    <r>
      <rPr>
        <sz val="11"/>
        <color rgb="FF000000"/>
        <rFont val="Calibri"/>
      </rPr>
      <t xml:space="preserve">
</t>
    </r>
    <r>
      <rPr>
        <sz val="11"/>
        <color rgb="FF000000"/>
        <rFont val="Calibri"/>
      </rPr>
      <t>If "audit" is not set to "1" or is missing, this is a finding.</t>
    </r>
    <r>
      <rPr>
        <sz val="11"/>
        <color rgb="FF000000"/>
        <rFont val="Calibri"/>
      </rPr>
      <t xml:space="preserve">
</t>
    </r>
    <r>
      <rPr>
        <sz val="11"/>
        <color rgb="FF000000"/>
        <rFont val="Calibri"/>
      </rPr>
      <t xml:space="preserve">Check that auditing is enabled by default to persist through kernel updates: </t>
    </r>
    <r>
      <rPr>
        <sz val="11"/>
        <color rgb="FF000000"/>
        <rFont val="Calibri"/>
      </rPr>
      <t xml:space="preserve">
</t>
    </r>
    <r>
      <rPr>
        <sz val="11"/>
        <color rgb="FF000000"/>
        <rFont val="Calibri"/>
      </rPr>
      <t>$ sudo grep audit /etc/default/grub</t>
    </r>
    <r>
      <rPr>
        <sz val="11"/>
        <color rgb="FF000000"/>
        <rFont val="Calibri"/>
      </rPr>
      <t xml:space="preserve">
</t>
    </r>
    <r>
      <rPr>
        <sz val="11"/>
        <color rgb="FF000000"/>
        <rFont val="Calibri"/>
      </rPr>
      <t>GRUB_CMDLINE_LINUX="audit=1"</t>
    </r>
    <r>
      <rPr>
        <sz val="11"/>
        <color rgb="FF000000"/>
        <rFont val="Calibri"/>
      </rPr>
      <t xml:space="preserve">
</t>
    </r>
    <r>
      <rPr>
        <sz val="11"/>
        <color rgb="FF000000"/>
        <rFont val="Calibri"/>
      </rPr>
      <t>If "audit" is not set to "1", is missing, or is commented out, this is a finding.</t>
    </r>
  </si>
  <si>
    <t>V-271578</t>
  </si>
  <si>
    <r>
      <rPr>
        <sz val="11"/>
        <rFont val="Calibri"/>
      </rPr>
      <t>OL 9 must label all offloaded audit logs before sending them to the central log server.</t>
    </r>
  </si>
  <si>
    <r>
      <rPr>
        <sz val="11"/>
        <color rgb="FF000000"/>
        <rFont val="Calibri"/>
      </rPr>
      <t>Configure OL 9 to label all offloaded audit logs before sending them to the central log server.</t>
    </r>
    <r>
      <rPr>
        <sz val="11"/>
        <color rgb="FF000000"/>
        <rFont val="Calibri"/>
      </rPr>
      <t xml:space="preserve">
</t>
    </r>
    <r>
      <rPr>
        <sz val="11"/>
        <color rgb="FF000000"/>
        <rFont val="Calibri"/>
      </rPr>
      <t>Edit the /etc/audit/auditd.conf file and add or update the "name_format" option:</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</si>
  <si>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Enriched logging is needed to determine who, what, and when events occur on a system. Without this, determining root cause of an event will be much more difficult.</t>
    </r>
    <r>
      <rPr>
        <sz val="11"/>
        <color rgb="FF000000"/>
        <rFont val="Calibri"/>
      </rPr>
      <t xml:space="preserve">
</t>
    </r>
    <r>
      <rPr>
        <sz val="11"/>
        <color rgb="FF000000"/>
        <rFont val="Calibri"/>
      </rPr>
      <t>When audit logs are not labeled before they are sent to a central log server, the audit data will not be able to be analyzed and tied back to the correct system.</t>
    </r>
    <r>
      <rPr>
        <sz val="11"/>
        <color rgb="FF000000"/>
        <rFont val="Calibri"/>
      </rPr>
      <t xml:space="preserve">
</t>
    </r>
    <r>
      <rPr>
        <sz val="11"/>
        <color rgb="FF000000"/>
        <rFont val="Calibri"/>
      </rPr>
      <t>Satisfies: SRG-OS-000039-GPOS-00017, SRG-OS-000342-GPOS-00133, SRG-OS-000479-GPOS-00224</t>
    </r>
  </si>
  <si>
    <r>
      <rPr>
        <sz val="11"/>
        <color rgb="FF000000"/>
        <rFont val="Calibri"/>
      </rPr>
      <t>Verify that OL 9 Audit Daemon is configured to label all offloaded audit logs, with the following command:</t>
    </r>
    <r>
      <rPr>
        <sz val="11"/>
        <color rgb="FF000000"/>
        <rFont val="Calibri"/>
      </rPr>
      <t xml:space="preserve">
</t>
    </r>
    <r>
      <rPr>
        <sz val="11"/>
        <color rgb="FF000000"/>
        <rFont val="Calibri"/>
      </rPr>
      <t>$ sudo grep name_format /etc/audit/auditd.conf</t>
    </r>
    <r>
      <rPr>
        <sz val="11"/>
        <color rgb="FF000000"/>
        <rFont val="Calibri"/>
      </rPr>
      <t xml:space="preserve">
</t>
    </r>
    <r>
      <rPr>
        <sz val="11"/>
        <color rgb="FF000000"/>
        <rFont val="Calibri"/>
      </rPr>
      <t>name_format = hostname</t>
    </r>
    <r>
      <rPr>
        <sz val="11"/>
        <color rgb="FF000000"/>
        <rFont val="Calibri"/>
      </rPr>
      <t xml:space="preserve">
</t>
    </r>
    <r>
      <rPr>
        <sz val="11"/>
        <color rgb="FF000000"/>
        <rFont val="Calibri"/>
      </rPr>
      <t>If the "name_format" option is not "hostname", "fqd", or "numeric", or the line is commented out, this is a finding.</t>
    </r>
  </si>
  <si>
    <t>V-271579</t>
  </si>
  <si>
    <r>
      <rPr>
        <sz val="11"/>
        <rFont val="Calibri"/>
      </rPr>
      <t>OL 9 audit system must take appropriate action when an error writing to the audit storage volume occurs.</t>
    </r>
  </si>
  <si>
    <r>
      <rPr>
        <sz val="11"/>
        <color rgb="FF000000"/>
        <rFont val="Calibri"/>
      </rPr>
      <t>Configure OL 9 to shut down by default upon audit failure (unless availability is an overriding concern).</t>
    </r>
    <r>
      <rPr>
        <sz val="11"/>
        <color rgb="FF000000"/>
        <rFont val="Calibri"/>
      </rPr>
      <t xml:space="preserve">
</t>
    </r>
    <r>
      <rPr>
        <sz val="11"/>
        <color rgb="FF000000"/>
        <rFont val="Calibri"/>
      </rPr>
      <t>Add or update the following line (depending on configuration "disk_error_action" can be set to "SYSLOG" or "SINGLE" depending on configuration) in "/etc/audit/auditd.conf" file:</t>
    </r>
    <r>
      <rPr>
        <sz val="11"/>
        <color rgb="FF000000"/>
        <rFont val="Calibri"/>
      </rPr>
      <t xml:space="preserve">
</t>
    </r>
    <r>
      <rPr>
        <sz val="11"/>
        <color rgb="FF000000"/>
        <rFont val="Calibri"/>
      </rPr>
      <t>disk_error_action = HALT</t>
    </r>
    <r>
      <rPr>
        <sz val="11"/>
        <color rgb="FF000000"/>
        <rFont val="Calibri"/>
      </rPr>
      <t xml:space="preserve">
</t>
    </r>
    <r>
      <rPr>
        <sz val="11"/>
        <color rgb="FF000000"/>
        <rFont val="Calibri"/>
      </rPr>
      <t>If availability has been determined to be more important, and this decision is documented with the information system security officer (ISSO), configure the operating system to notify SA staff and ISSO staff in the event of an audit processing failure by setting the "disk_error_action" to "SYSLOG".</t>
    </r>
  </si>
  <si>
    <r>
      <rPr>
        <sz val="11"/>
        <color rgb="FF000000"/>
        <rFont val="Calibri"/>
      </rPr>
      <t>It is critical that when the operating system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t>
    </r>
  </si>
  <si>
    <r>
      <rPr>
        <sz val="11"/>
        <color rgb="FF000000"/>
        <rFont val="Calibri"/>
      </rPr>
      <t>Verify that OL 9 takes the appropriate action when an audit processing failure occurs.</t>
    </r>
    <r>
      <rPr>
        <sz val="11"/>
        <color rgb="FF000000"/>
        <rFont val="Calibri"/>
      </rPr>
      <t xml:space="preserve">
</t>
    </r>
    <r>
      <rPr>
        <sz val="11"/>
        <color rgb="FF000000"/>
        <rFont val="Calibri"/>
      </rPr>
      <t>Check that OL 9 takes the appropriate action when an audit processing failure occurs with the following command:</t>
    </r>
    <r>
      <rPr>
        <sz val="11"/>
        <color rgb="FF000000"/>
        <rFont val="Calibri"/>
      </rPr>
      <t xml:space="preserve">
</t>
    </r>
    <r>
      <rPr>
        <sz val="11"/>
        <color rgb="FF000000"/>
        <rFont val="Calibri"/>
      </rPr>
      <t>$ sudo grep disk_error_action /etc/audit/auditd.conf</t>
    </r>
    <r>
      <rPr>
        <sz val="11"/>
        <color rgb="FF000000"/>
        <rFont val="Calibri"/>
      </rPr>
      <t xml:space="preserve">
</t>
    </r>
    <r>
      <rPr>
        <sz val="11"/>
        <color rgb="FF000000"/>
        <rFont val="Calibri"/>
      </rPr>
      <t>disk_error_action = HALT</t>
    </r>
    <r>
      <rPr>
        <sz val="11"/>
        <color rgb="FF000000"/>
        <rFont val="Calibri"/>
      </rPr>
      <t xml:space="preserve">
</t>
    </r>
    <r>
      <rPr>
        <sz val="11"/>
        <color rgb="FF000000"/>
        <rFont val="Calibri"/>
      </rPr>
      <t>If the value of the "disk_error_action" option is not "SYSLOG", "SINGLE", or "HALT", or the line is commented out, ask the system administrator (SA) to indicate how the system takes appropriate action when an audit process failure occurs. If there is no evidence of appropriate action, this is a finding.</t>
    </r>
  </si>
  <si>
    <t>V-271580</t>
  </si>
  <si>
    <r>
      <rPr>
        <sz val="11"/>
        <rFont val="Calibri"/>
      </rPr>
      <t>OL 9 audit system must take appropriate action when the audit storage volume is full.</t>
    </r>
  </si>
  <si>
    <r>
      <rPr>
        <sz val="11"/>
        <color rgb="FF000000"/>
        <rFont val="Calibri"/>
      </rPr>
      <t>Configure OL 9 to shut down by default upon audit failure (unless availability is an overriding concern).</t>
    </r>
    <r>
      <rPr>
        <sz val="11"/>
        <color rgb="FF000000"/>
        <rFont val="Calibri"/>
      </rPr>
      <t xml:space="preserve">
</t>
    </r>
    <r>
      <rPr>
        <sz val="11"/>
        <color rgb="FF000000"/>
        <rFont val="Calibri"/>
      </rPr>
      <t>Add or update the following line (depending on configuration "disk_full_action" can be set to "SYSLOG" or "SINGLE" depending on configuration) in "/etc/audit/auditd.conf" file:</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If availability has been determined to be more important, and this decision is documented with the information system security officer (ISSO), configure the operating system to notify SA staff and ISSO staff in the event of an audit processing failure by setting the "disk_full_action" to "SYSLOG".</t>
    </r>
  </si>
  <si>
    <r>
      <rPr>
        <sz val="11"/>
        <color rgb="FF000000"/>
        <rFont val="Calibri"/>
      </rPr>
      <t xml:space="preserve">Verify that OL 9 takes the appropriate action when the audit storage volume is full. </t>
    </r>
    <r>
      <rPr>
        <sz val="11"/>
        <color rgb="FF000000"/>
        <rFont val="Calibri"/>
      </rPr>
      <t xml:space="preserve">
</t>
    </r>
    <r>
      <rPr>
        <sz val="11"/>
        <color rgb="FF000000"/>
        <rFont val="Calibri"/>
      </rPr>
      <t>Check that OL 9 takes the appropriate action when the audit storage volume is full with the following command:</t>
    </r>
    <r>
      <rPr>
        <sz val="11"/>
        <color rgb="FF000000"/>
        <rFont val="Calibri"/>
      </rPr>
      <t xml:space="preserve">
</t>
    </r>
    <r>
      <rPr>
        <sz val="11"/>
        <color rgb="FF000000"/>
        <rFont val="Calibri"/>
      </rPr>
      <t>$ sudo grep disk_full_action /etc/audit/auditd.conf</t>
    </r>
    <r>
      <rPr>
        <sz val="11"/>
        <color rgb="FF000000"/>
        <rFont val="Calibri"/>
      </rPr>
      <t xml:space="preserve">
</t>
    </r>
    <r>
      <rPr>
        <sz val="11"/>
        <color rgb="FF000000"/>
        <rFont val="Calibri"/>
      </rPr>
      <t>disk_full_action = HALT</t>
    </r>
    <r>
      <rPr>
        <sz val="11"/>
        <color rgb="FF000000"/>
        <rFont val="Calibri"/>
      </rPr>
      <t xml:space="preserve">
</t>
    </r>
    <r>
      <rPr>
        <sz val="11"/>
        <color rgb="FF000000"/>
        <rFont val="Calibri"/>
      </rPr>
      <t>If the value of the "disk_full_action" option is not "SYSLOG", "SINGLE", or "HALT", or the line is commented out, ask the system administrator (SA) to indicate how the system takes appropriate action when an audit storage volume is full. If there is no evidence of appropriate action, this is a finding.</t>
    </r>
  </si>
  <si>
    <t>V-271581</t>
  </si>
  <si>
    <r>
      <rPr>
        <sz val="11"/>
        <rFont val="Calibri"/>
      </rPr>
      <t>OL 9 audit system must take appropriate action when the audit files have reached maximum size.</t>
    </r>
  </si>
  <si>
    <r>
      <rPr>
        <sz val="11"/>
        <color rgb="FF000000"/>
        <rFont val="Calibri"/>
      </rPr>
      <t>Configure OL 9 to rotate the audit log when it reaches maximum size.</t>
    </r>
    <r>
      <rPr>
        <sz val="11"/>
        <color rgb="FF000000"/>
        <rFont val="Calibri"/>
      </rPr>
      <t xml:space="preserve">
</t>
    </r>
    <r>
      <rPr>
        <sz val="11"/>
        <color rgb="FF000000"/>
        <rFont val="Calibri"/>
      </rPr>
      <t>Add or update the following line in "/etc/audit/auditd.conf" file:</t>
    </r>
    <r>
      <rPr>
        <sz val="11"/>
        <color rgb="FF000000"/>
        <rFont val="Calibri"/>
      </rPr>
      <t xml:space="preserve">
</t>
    </r>
    <r>
      <rPr>
        <sz val="11"/>
        <color rgb="FF000000"/>
        <rFont val="Calibri"/>
      </rPr>
      <t>max_log_file_action = ROTATE</t>
    </r>
  </si>
  <si>
    <r>
      <rPr>
        <sz val="11"/>
        <color rgb="FF000000"/>
        <rFont val="Calibri"/>
      </rPr>
      <t>Verify that OL 9 takes the appropriate action when the audit files have reached maximum size with the following command:</t>
    </r>
    <r>
      <rPr>
        <sz val="11"/>
        <color rgb="FF000000"/>
        <rFont val="Calibri"/>
      </rPr>
      <t xml:space="preserve">
</t>
    </r>
    <r>
      <rPr>
        <sz val="11"/>
        <color rgb="FF000000"/>
        <rFont val="Calibri"/>
      </rPr>
      <t>$ sudo grep max_log_file_action /etc/audit/auditd.conf</t>
    </r>
    <r>
      <rPr>
        <sz val="11"/>
        <color rgb="FF000000"/>
        <rFont val="Calibri"/>
      </rPr>
      <t xml:space="preserve">
</t>
    </r>
    <r>
      <rPr>
        <sz val="11"/>
        <color rgb="FF000000"/>
        <rFont val="Calibri"/>
      </rPr>
      <t>max_log_file_action = ROTATE</t>
    </r>
    <r>
      <rPr>
        <sz val="11"/>
        <color rgb="FF000000"/>
        <rFont val="Calibri"/>
      </rPr>
      <t xml:space="preserve">
</t>
    </r>
    <r>
      <rPr>
        <sz val="11"/>
        <color rgb="FF000000"/>
        <rFont val="Calibri"/>
      </rPr>
      <t>If the value of the "max_log_file_action" option is not "ROTATE", "SINGLE", or the line is commented out, ask the system administrator (SA)to indicate how the system takes appropriate action when an audit storage volume is full. If there is no evidence of appropriate action, this is a finding.</t>
    </r>
  </si>
  <si>
    <t>V-271582</t>
  </si>
  <si>
    <r>
      <rPr>
        <sz val="11"/>
        <rFont val="Calibri"/>
      </rPr>
      <t>OL 9 must periodically flush audit records to disk to prevent the loss of audit records.</t>
    </r>
  </si>
  <si>
    <r>
      <rPr>
        <sz val="11"/>
        <color rgb="FF000000"/>
        <rFont val="Calibri"/>
      </rPr>
      <t>Configure OL 9 to flush audit to disk by adding or updating the following configuration in "/etc/audit/auditd.conf":</t>
    </r>
    <r>
      <rPr>
        <sz val="11"/>
        <color rgb="FF000000"/>
        <rFont val="Calibri"/>
      </rPr>
      <t xml:space="preserve">
</t>
    </r>
    <r>
      <rPr>
        <sz val="11"/>
        <color rgb="FF000000"/>
        <rFont val="Calibri"/>
      </rPr>
      <t>freq = 100</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</si>
  <si>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If option "freq" is not set to a value that requires audit records being written to disk after a threshold number is reached, then audit records may be lost.</t>
    </r>
  </si>
  <si>
    <r>
      <rPr>
        <sz val="11"/>
        <color rgb="FF000000"/>
        <rFont val="Calibri"/>
      </rPr>
      <t>Verify that OL 9 is configured to flush audit records to disk after every 100 records with the following command:</t>
    </r>
    <r>
      <rPr>
        <sz val="11"/>
        <color rgb="FF000000"/>
        <rFont val="Calibri"/>
      </rPr>
      <t xml:space="preserve">
</t>
    </r>
    <r>
      <rPr>
        <sz val="11"/>
        <color rgb="FF000000"/>
        <rFont val="Calibri"/>
      </rPr>
      <t xml:space="preserve">$ sudo grep freq /etc/audit/auditd.conf </t>
    </r>
    <r>
      <rPr>
        <sz val="11"/>
        <color rgb="FF000000"/>
        <rFont val="Calibri"/>
      </rPr>
      <t xml:space="preserve">
</t>
    </r>
    <r>
      <rPr>
        <sz val="11"/>
        <color rgb="FF000000"/>
        <rFont val="Calibri"/>
      </rPr>
      <t xml:space="preserve">freq = 100 </t>
    </r>
    <r>
      <rPr>
        <sz val="11"/>
        <color rgb="FF000000"/>
        <rFont val="Calibri"/>
      </rPr>
      <t xml:space="preserve">
</t>
    </r>
    <r>
      <rPr>
        <sz val="11"/>
        <color rgb="FF000000"/>
        <rFont val="Calibri"/>
      </rPr>
      <t>If "freq" isn't set to a value of "100" or greater, the value is missing, or the line is commented out, this is a finding.</t>
    </r>
  </si>
  <si>
    <t>V-271583</t>
  </si>
  <si>
    <r>
      <rPr>
        <sz val="11"/>
        <rFont val="Calibri"/>
      </rPr>
      <t>OL 9 audit logs must be group-owned by root or by a restricted logging group to prevent unauthorized read access.</t>
    </r>
  </si>
  <si>
    <r>
      <rPr>
        <sz val="11"/>
        <color rgb="FF000000"/>
        <rFont val="Calibri"/>
      </rPr>
      <t>Configure OL 9 audit logs to be group-owned by "root" or a restricted logging group.</t>
    </r>
    <r>
      <rPr>
        <sz val="11"/>
        <color rgb="FF000000"/>
        <rFont val="Calibri"/>
      </rPr>
      <t xml:space="preserve">
</t>
    </r>
    <r>
      <rPr>
        <sz val="11"/>
        <color rgb="FF000000"/>
        <rFont val="Calibri"/>
      </rPr>
      <t>Change the group of the directory of "/var/log/audit" to be owned by a correct group.</t>
    </r>
    <r>
      <rPr>
        <sz val="11"/>
        <color rgb="FF000000"/>
        <rFont val="Calibri"/>
      </rPr>
      <t xml:space="preserve">
</t>
    </r>
    <r>
      <rPr>
        <sz val="11"/>
        <color rgb="FF000000"/>
        <rFont val="Calibri"/>
      </rPr>
      <t>Identify the group that is configured to own audit log:</t>
    </r>
    <r>
      <rPr>
        <sz val="11"/>
        <color rgb="FF000000"/>
        <rFont val="Calibri"/>
      </rPr>
      <t xml:space="preserve">
</t>
    </r>
    <r>
      <rPr>
        <sz val="11"/>
        <color rgb="FF000000"/>
        <rFont val="Calibri"/>
      </rPr>
      <t>$ sudo grep -P '^[ ]*log_group[ ]+=.*$' /etc/audit/auditd.conf</t>
    </r>
    <r>
      <rPr>
        <sz val="11"/>
        <color rgb="FF000000"/>
        <rFont val="Calibri"/>
      </rPr>
      <t xml:space="preserve">
</t>
    </r>
    <r>
      <rPr>
        <sz val="11"/>
        <color rgb="FF000000"/>
        <rFont val="Calibri"/>
      </rPr>
      <t>Change the ownership to that group:</t>
    </r>
    <r>
      <rPr>
        <sz val="11"/>
        <color rgb="FF000000"/>
        <rFont val="Calibri"/>
      </rPr>
      <t xml:space="preserve">
</t>
    </r>
    <r>
      <rPr>
        <sz val="11"/>
        <color rgb="FF000000"/>
        <rFont val="Calibri"/>
      </rPr>
      <t>$ sudo chgrp ${GROUP} /var/log/audit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</si>
  <si>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</si>
  <si>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 xml:space="preserve">Verify that OL 9 audit logs are group-owned by "root" or a restricted logging group. </t>
    </r>
    <r>
      <rPr>
        <sz val="11"/>
        <color rgb="FF000000"/>
        <rFont val="Calibri"/>
      </rPr>
      <t xml:space="preserve">
</t>
    </r>
    <r>
      <rPr>
        <sz val="11"/>
        <color rgb="FF000000"/>
        <rFont val="Calibri"/>
      </rPr>
      <t>First determine if a group other than "root" has been assigned to the audit logs with the following command:</t>
    </r>
    <r>
      <rPr>
        <sz val="11"/>
        <color rgb="FF000000"/>
        <rFont val="Calibri"/>
      </rPr>
      <t xml:space="preserve">
</t>
    </r>
    <r>
      <rPr>
        <sz val="11"/>
        <color rgb="FF000000"/>
        <rFont val="Calibri"/>
      </rPr>
      <t>$ sudo grep log_group /etc/audit/auditd.conf</t>
    </r>
    <r>
      <rPr>
        <sz val="11"/>
        <color rgb="FF000000"/>
        <rFont val="Calibri"/>
      </rPr>
      <t xml:space="preserve">
</t>
    </r>
    <r>
      <rPr>
        <sz val="11"/>
        <color rgb="FF000000"/>
        <rFont val="Calibri"/>
      </rPr>
      <t>log_group = root</t>
    </r>
    <r>
      <rPr>
        <sz val="11"/>
        <color rgb="FF000000"/>
        <rFont val="Calibri"/>
      </rPr>
      <t xml:space="preserve">
</t>
    </r>
    <r>
      <rPr>
        <sz val="11"/>
        <color rgb="FF000000"/>
        <rFont val="Calibri"/>
      </rPr>
      <t>Then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is group-owned by "root" using the following command:</t>
    </r>
    <r>
      <rPr>
        <sz val="11"/>
        <color rgb="FF000000"/>
        <rFont val="Calibri"/>
      </rPr>
      <t xml:space="preserve">
</t>
    </r>
    <r>
      <rPr>
        <sz val="11"/>
        <color rgb="FF000000"/>
        <rFont val="Calibri"/>
      </rPr>
      <t>$ sudo stat -c "%G %n" /var/log/audit/audit.log</t>
    </r>
    <r>
      <rPr>
        <sz val="11"/>
        <color rgb="FF000000"/>
        <rFont val="Calibri"/>
      </rPr>
      <t xml:space="preserve">
</t>
    </r>
    <r>
      <rPr>
        <sz val="11"/>
        <color rgb="FF000000"/>
        <rFont val="Calibri"/>
      </rPr>
      <t>root /var/log/audit/audit.log</t>
    </r>
    <r>
      <rPr>
        <sz val="11"/>
        <color rgb="FF000000"/>
        <rFont val="Calibri"/>
      </rPr>
      <t xml:space="preserve">
</t>
    </r>
    <r>
      <rPr>
        <sz val="11"/>
        <color rgb="FF000000"/>
        <rFont val="Calibri"/>
      </rPr>
      <t>If the audit log is not group-owned by "root" or the configured alternative logging group, this is a finding.</t>
    </r>
  </si>
  <si>
    <t>V-271584</t>
  </si>
  <si>
    <r>
      <rPr>
        <sz val="11"/>
        <rFont val="Calibri"/>
      </rPr>
      <t>OL 9 audit log directory must be owned by root to prevent unauthorized read access.</t>
    </r>
  </si>
  <si>
    <r>
      <rPr>
        <sz val="11"/>
        <color rgb="FF000000"/>
        <rFont val="Calibri"/>
      </rPr>
      <t>Configure OL 9 to protect the audit log from unauthorized read access by setting the correct owner as "root" with the following command:</t>
    </r>
    <r>
      <rPr>
        <sz val="11"/>
        <color rgb="FF000000"/>
        <rFont val="Calibri"/>
      </rPr>
      <t xml:space="preserve">
</t>
    </r>
    <r>
      <rPr>
        <sz val="11"/>
        <color rgb="FF000000"/>
        <rFont val="Calibri"/>
      </rPr>
      <t>$ sudo chown root /var/log/audit</t>
    </r>
  </si>
  <si>
    <r>
      <rPr>
        <sz val="11"/>
        <color rgb="FF000000"/>
        <rFont val="Calibri"/>
      </rPr>
      <t xml:space="preserve">Verify that OL 9 audit logs directory is owned by "root". </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directory is owned by "root" using the following command:</t>
    </r>
    <r>
      <rPr>
        <sz val="11"/>
        <color rgb="FF000000"/>
        <rFont val="Calibri"/>
      </rPr>
      <t xml:space="preserve">
</t>
    </r>
    <r>
      <rPr>
        <sz val="11"/>
        <color rgb="FF000000"/>
        <rFont val="Calibri"/>
      </rPr>
      <t>$ sudo ls -ld /var/log/audit</t>
    </r>
    <r>
      <rPr>
        <sz val="11"/>
        <color rgb="FF000000"/>
        <rFont val="Calibri"/>
      </rPr>
      <t xml:space="preserve">
</t>
    </r>
    <r>
      <rPr>
        <sz val="11"/>
        <color rgb="FF000000"/>
        <rFont val="Calibri"/>
      </rPr>
      <t>drwx------ 2 root root 23 Jun 11 11:56 /var/log/audit</t>
    </r>
    <r>
      <rPr>
        <sz val="11"/>
        <color rgb="FF000000"/>
        <rFont val="Calibri"/>
      </rPr>
      <t xml:space="preserve">
</t>
    </r>
    <r>
      <rPr>
        <sz val="11"/>
        <color rgb="FF000000"/>
        <rFont val="Calibri"/>
      </rPr>
      <t>If the audit log directory is not owned by "root", this is a finding.</t>
    </r>
  </si>
  <si>
    <t>V-271585</t>
  </si>
  <si>
    <r>
      <rPr>
        <sz val="11"/>
        <rFont val="Calibri"/>
      </rPr>
      <t>OL 9 audit logs file must have mode 0600 or less permissive to prevent unauthorized access to the audit log.</t>
    </r>
  </si>
  <si>
    <r>
      <rPr>
        <sz val="11"/>
        <color rgb="FF000000"/>
        <rFont val="Calibri"/>
      </rPr>
      <t>Configure the audit logs to have a mode of "0600" with the following command:</t>
    </r>
    <r>
      <rPr>
        <sz val="11"/>
        <color rgb="FF000000"/>
        <rFont val="Calibri"/>
      </rPr>
      <t xml:space="preserve">
</t>
    </r>
    <r>
      <rPr>
        <sz val="11"/>
        <color rgb="FF000000"/>
        <rFont val="Calibri"/>
      </rPr>
      <t>Replace "[audit_log_file]" to the correct audit log path, by default this location is "/var/log/audit/audit.log".</t>
    </r>
    <r>
      <rPr>
        <sz val="11"/>
        <color rgb="FF000000"/>
        <rFont val="Calibri"/>
      </rPr>
      <t xml:space="preserve">
</t>
    </r>
    <r>
      <rPr>
        <sz val="11"/>
        <color rgb="FF000000"/>
        <rFont val="Calibri"/>
      </rPr>
      <t>$ sudo chmod 0600 /var/log/audit/[audit_log_file]</t>
    </r>
    <r>
      <rPr>
        <sz val="11"/>
        <color rgb="FF000000"/>
        <rFont val="Calibri"/>
      </rPr>
      <t xml:space="preserve">
</t>
    </r>
    <r>
      <rPr>
        <sz val="11"/>
        <color rgb="FF000000"/>
        <rFont val="Calibri"/>
      </rPr>
      <t>Check the group that owns the system audit logs:</t>
    </r>
    <r>
      <rPr>
        <sz val="11"/>
        <color rgb="FF000000"/>
        <rFont val="Calibri"/>
      </rPr>
      <t xml:space="preserve">
</t>
    </r>
    <r>
      <rPr>
        <sz val="11"/>
        <color rgb="FF000000"/>
        <rFont val="Calibri"/>
      </rPr>
      <t>$ sudo grep -m 1 -q ^log_group /etc/audit/auditd.conf</t>
    </r>
    <r>
      <rPr>
        <sz val="11"/>
        <color rgb="FF000000"/>
        <rFont val="Calibri"/>
      </rPr>
      <t xml:space="preserve">
</t>
    </r>
    <r>
      <rPr>
        <sz val="11"/>
        <color rgb="FF000000"/>
        <rFont val="Calibri"/>
      </rPr>
      <t>If the log_group is not defined or it is set to root, configure the permissions the following way:</t>
    </r>
    <r>
      <rPr>
        <sz val="11"/>
        <color rgb="FF000000"/>
        <rFont val="Calibri"/>
      </rPr>
      <t xml:space="preserve">
</t>
    </r>
    <r>
      <rPr>
        <sz val="11"/>
        <color rgb="FF000000"/>
        <rFont val="Calibri"/>
      </rPr>
      <t>$ sudo chmod 0640 $log_file</t>
    </r>
    <r>
      <rPr>
        <sz val="11"/>
        <color rgb="FF000000"/>
        <rFont val="Calibri"/>
      </rPr>
      <t xml:space="preserve">
</t>
    </r>
    <r>
      <rPr>
        <sz val="11"/>
        <color rgb="FF000000"/>
        <rFont val="Calibri"/>
      </rPr>
      <t>$ sudo chmod 0440 $log_file.*</t>
    </r>
    <r>
      <rPr>
        <sz val="11"/>
        <color rgb="FF000000"/>
        <rFont val="Calibri"/>
      </rPr>
      <t xml:space="preserve">
</t>
    </r>
    <r>
      <rPr>
        <sz val="11"/>
        <color rgb="FF000000"/>
        <rFont val="Calibri"/>
      </rPr>
      <t>Otherwise, configure the permissions the following way:</t>
    </r>
    <r>
      <rPr>
        <sz val="11"/>
        <color rgb="FF000000"/>
        <rFont val="Calibri"/>
      </rPr>
      <t xml:space="preserve">
</t>
    </r>
    <r>
      <rPr>
        <sz val="11"/>
        <color rgb="FF000000"/>
        <rFont val="Calibri"/>
      </rPr>
      <t>$ sudo chmod 0600 $log_file</t>
    </r>
    <r>
      <rPr>
        <sz val="11"/>
        <color rgb="FF000000"/>
        <rFont val="Calibri"/>
      </rPr>
      <t xml:space="preserve">
</t>
    </r>
    <r>
      <rPr>
        <sz val="11"/>
        <color rgb="FF000000"/>
        <rFont val="Calibri"/>
      </rPr>
      <t>$ sudo chmod 0400 $log_file.*</t>
    </r>
  </si>
  <si>
    <r>
      <rPr>
        <sz val="11"/>
        <color rgb="FF000000"/>
        <rFont val="Calibri"/>
      </rPr>
      <t>Only authorized personnel should be aware of errors and the details of the errors. Error messages are an indicator of an organization's operational state or can identify the OL 9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Satisfies: SRG-OS-000057-GPOS-00027, SRG-OS-000058-GPOS-00028, SRG-OS-000059-GPOS-00029, SRG-OS-000206-GPOS-00084</t>
    </r>
  </si>
  <si>
    <r>
      <rPr>
        <sz val="11"/>
        <color rgb="FF000000"/>
        <rFont val="Calibri"/>
      </rPr>
      <t xml:space="preserve">Verify that OL 9 audit logs have a mode of "0600". </t>
    </r>
    <r>
      <rPr>
        <sz val="11"/>
        <color rgb="FF000000"/>
        <rFont val="Calibri"/>
      </rPr>
      <t xml:space="preserve">
</t>
    </r>
    <r>
      <rPr>
        <sz val="11"/>
        <color rgb="FF000000"/>
        <rFont val="Calibri"/>
      </rPr>
      <t>First determine where the audit logs are stored with the following command:</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log_file = /var/log/audit/audit.log</t>
    </r>
    <r>
      <rPr>
        <sz val="11"/>
        <color rgb="FF000000"/>
        <rFont val="Calibri"/>
      </rPr>
      <t xml:space="preserve">
</t>
    </r>
    <r>
      <rPr>
        <sz val="11"/>
        <color rgb="FF000000"/>
        <rFont val="Calibri"/>
      </rPr>
      <t>Then using the location of the audit log file, determine if the audit log files as a mode of "0640" with the following command:</t>
    </r>
    <r>
      <rPr>
        <sz val="11"/>
        <color rgb="FF000000"/>
        <rFont val="Calibri"/>
      </rPr>
      <t xml:space="preserve">
</t>
    </r>
    <r>
      <rPr>
        <sz val="11"/>
        <color rgb="FF000000"/>
        <rFont val="Calibri"/>
      </rPr>
      <t>$ sudo ls -la /var/log/audit/*.log</t>
    </r>
    <r>
      <rPr>
        <sz val="11"/>
        <color rgb="FF000000"/>
        <rFont val="Calibri"/>
      </rPr>
      <t xml:space="preserve">
</t>
    </r>
    <r>
      <rPr>
        <sz val="11"/>
        <color rgb="FF000000"/>
        <rFont val="Calibri"/>
      </rPr>
      <t>rw-------. 2 root root 237923 Jun 11 11:56 /var/log/audit/audit.log</t>
    </r>
    <r>
      <rPr>
        <sz val="11"/>
        <color rgb="FF000000"/>
        <rFont val="Calibri"/>
      </rPr>
      <t xml:space="preserve">
</t>
    </r>
    <r>
      <rPr>
        <sz val="11"/>
        <color rgb="FF000000"/>
        <rFont val="Calibri"/>
      </rPr>
      <t>If the audit logs have a mode more permissive than "0600", this is a finding.</t>
    </r>
  </si>
  <si>
    <t>V-271586</t>
  </si>
  <si>
    <r>
      <rPr>
        <sz val="11"/>
        <rFont val="Calibri"/>
      </rPr>
      <t>OL 9 audit system must audit local events.</t>
    </r>
  </si>
  <si>
    <r>
      <rPr>
        <sz val="11"/>
        <color rgb="FF000000"/>
        <rFont val="Calibri"/>
      </rPr>
      <t>Configure OL 9 to generate audit records for local events by adding or updating the following line in "/etc/audit/auditd.conf":</t>
    </r>
    <r>
      <rPr>
        <sz val="11"/>
        <color rgb="FF000000"/>
        <rFont val="Calibri"/>
      </rPr>
      <t xml:space="preserve">
</t>
    </r>
    <r>
      <rPr>
        <sz val="11"/>
        <color rgb="FF000000"/>
        <rFont val="Calibri"/>
      </rPr>
      <t xml:space="preserve">local_events = yes </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</si>
  <si>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If option "local_events" isn't set to "yes" only events from network will be aggregated.</t>
    </r>
  </si>
  <si>
    <r>
      <rPr>
        <sz val="11"/>
        <color rgb="FF000000"/>
        <rFont val="Calibri"/>
      </rPr>
      <t>Verify that OL 9 audit system is configured to audit local events with the following command:</t>
    </r>
    <r>
      <rPr>
        <sz val="11"/>
        <color rgb="FF000000"/>
        <rFont val="Calibri"/>
      </rPr>
      <t xml:space="preserve">
</t>
    </r>
    <r>
      <rPr>
        <sz val="11"/>
        <color rgb="FF000000"/>
        <rFont val="Calibri"/>
      </rPr>
      <t xml:space="preserve">$ sudo grep local_events /etc/audit/auditd.conf </t>
    </r>
    <r>
      <rPr>
        <sz val="11"/>
        <color rgb="FF000000"/>
        <rFont val="Calibri"/>
      </rPr>
      <t xml:space="preserve">
</t>
    </r>
    <r>
      <rPr>
        <sz val="11"/>
        <color rgb="FF000000"/>
        <rFont val="Calibri"/>
      </rPr>
      <t xml:space="preserve">local_events = yes </t>
    </r>
    <r>
      <rPr>
        <sz val="11"/>
        <color rgb="FF000000"/>
        <rFont val="Calibri"/>
      </rPr>
      <t xml:space="preserve">
</t>
    </r>
    <r>
      <rPr>
        <sz val="11"/>
        <color rgb="FF000000"/>
        <rFont val="Calibri"/>
      </rPr>
      <t>If "local_events" isn't set to "yes", if the command does not return a line, or the line is commented out, this is a finding.</t>
    </r>
  </si>
  <si>
    <t>V-271587</t>
  </si>
  <si>
    <r>
      <rPr>
        <sz val="11"/>
        <rFont val="Calibri"/>
      </rPr>
      <t>OL 9 must allow only the information system security manager (ISSM) (or individuals or roles appointed by the ISSM) to select which auditable events are to be audited.</t>
    </r>
  </si>
  <si>
    <r>
      <rPr>
        <sz val="11"/>
        <color rgb="FF000000"/>
        <rFont val="Calibri"/>
      </rPr>
      <t>Configure the files in directory "/etc/audit/rules.d/" and the "/etc/audit/auditd.conf" file to have a mode of "0640" with the following commands:</t>
    </r>
    <r>
      <rPr>
        <sz val="11"/>
        <color rgb="FF000000"/>
        <rFont val="Calibri"/>
      </rPr>
      <t xml:space="preserve">
</t>
    </r>
    <r>
      <rPr>
        <sz val="11"/>
        <color rgb="FF000000"/>
        <rFont val="Calibri"/>
      </rPr>
      <t>$ sudo chmod 0640 /etc/audit/rules.d/audit.rules</t>
    </r>
    <r>
      <rPr>
        <sz val="11"/>
        <color rgb="FF000000"/>
        <rFont val="Calibri"/>
      </rPr>
      <t xml:space="preserve">
</t>
    </r>
    <r>
      <rPr>
        <sz val="11"/>
        <color rgb="FF000000"/>
        <rFont val="Calibri"/>
      </rPr>
      <t>$ sudo chmod 0640 /etc/audit/rules.d/[customrulesfile].rules</t>
    </r>
    <r>
      <rPr>
        <sz val="11"/>
        <color rgb="FF000000"/>
        <rFont val="Calibri"/>
      </rPr>
      <t xml:space="preserve">
</t>
    </r>
    <r>
      <rPr>
        <sz val="11"/>
        <color rgb="FF000000"/>
        <rFont val="Calibri"/>
      </rPr>
      <t>$ sudo chmod 0640 /etc/audit/auditd.conf</t>
    </r>
  </si>
  <si>
    <r>
      <rPr>
        <sz val="11"/>
        <color rgb="FF000000"/>
        <rFont val="Calibri"/>
      </rPr>
      <t>Without the capability to restrict the roles and individuals that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</si>
  <si>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that OL 9 sets files in directories "/etc/audit/rules.d/" and "/etc/audit/auditd.conf" files to have a mode of "0640" or less permissive with the following command:</t>
    </r>
    <r>
      <rPr>
        <sz val="11"/>
        <color rgb="FF000000"/>
        <rFont val="Calibri"/>
      </rPr>
      <t xml:space="preserve">
</t>
    </r>
    <r>
      <rPr>
        <sz val="11"/>
        <color rgb="FF000000"/>
        <rFont val="Calibri"/>
      </rPr>
      <t>$ sudo stat -c "%a %n"  /etc/audit/rules.d/*.rules</t>
    </r>
    <r>
      <rPr>
        <sz val="11"/>
        <color rgb="FF000000"/>
        <rFont val="Calibri"/>
      </rPr>
      <t xml:space="preserve">
</t>
    </r>
    <r>
      <rPr>
        <sz val="11"/>
        <color rgb="FF000000"/>
        <rFont val="Calibri"/>
      </rPr>
      <t>$ sudo sh -c 'stat -c "%a %n" /etc/audit/rules.d/*.rules'</t>
    </r>
    <r>
      <rPr>
        <sz val="11"/>
        <color rgb="FF000000"/>
        <rFont val="Calibri"/>
      </rPr>
      <t xml:space="preserve">
</t>
    </r>
    <r>
      <rPr>
        <sz val="11"/>
        <color rgb="FF000000"/>
        <rFont val="Calibri"/>
      </rPr>
      <t xml:space="preserve">600 /etc/audit/rules.d/audit.rules </t>
    </r>
    <r>
      <rPr>
        <sz val="11"/>
        <color rgb="FF000000"/>
        <rFont val="Calibri"/>
      </rPr>
      <t xml:space="preserve">
</t>
    </r>
    <r>
      <rPr>
        <sz val="11"/>
        <color rgb="FF000000"/>
        <rFont val="Calibri"/>
      </rPr>
      <t>If the files in the "/etc/audit/rules.d/" directory or the "/etc/audit/auditd.conf" file have a mode more permissive than "0640", this is a finding.</t>
    </r>
  </si>
  <si>
    <t>V-271588</t>
  </si>
  <si>
    <r>
      <rPr>
        <sz val="11"/>
        <rFont val="Calibri"/>
      </rPr>
      <t>OL 9 /etc/audit/auditd.conf file must have 0640 or less permissive to prevent unauthorized access.</t>
    </r>
  </si>
  <si>
    <r>
      <rPr>
        <sz val="11"/>
        <color rgb="FF000000"/>
        <rFont val="Calibri"/>
      </rPr>
      <t>Configure the /etc/audit/auditd.conf file to have a mode of 0640 with the command:</t>
    </r>
    <r>
      <rPr>
        <sz val="11"/>
        <color rgb="FF000000"/>
        <rFont val="Calibri"/>
      </rPr>
      <t xml:space="preserve">
</t>
    </r>
    <r>
      <rPr>
        <sz val="11"/>
        <color rgb="FF000000"/>
        <rFont val="Calibri"/>
      </rPr>
      <t>$ sudo chmod 0640 /etc/audit/auditd.conf</t>
    </r>
  </si>
  <si>
    <r>
      <rPr>
        <sz val="11"/>
        <color rgb="FF000000"/>
        <rFont val="Calibri"/>
      </rPr>
      <t>Verify that OL 9 sets the mode of /etc/audit/auditd.conf with the command:</t>
    </r>
    <r>
      <rPr>
        <sz val="11"/>
        <color rgb="FF000000"/>
        <rFont val="Calibri"/>
      </rPr>
      <t xml:space="preserve">
</t>
    </r>
    <r>
      <rPr>
        <sz val="11"/>
        <color rgb="FF000000"/>
        <rFont val="Calibri"/>
      </rPr>
      <t>$ sudo stat -c "%a %n" /etc/audit/auditd.conf</t>
    </r>
    <r>
      <rPr>
        <sz val="11"/>
        <color rgb="FF000000"/>
        <rFont val="Calibri"/>
      </rPr>
      <t xml:space="preserve">
</t>
    </r>
    <r>
      <rPr>
        <sz val="11"/>
        <color rgb="FF000000"/>
        <rFont val="Calibri"/>
      </rPr>
      <t>640 /etc/audit/auditd.conf</t>
    </r>
    <r>
      <rPr>
        <sz val="11"/>
        <color rgb="FF000000"/>
        <rFont val="Calibri"/>
      </rPr>
      <t xml:space="preserve">
</t>
    </r>
    <r>
      <rPr>
        <sz val="11"/>
        <color rgb="FF000000"/>
        <rFont val="Calibri"/>
      </rPr>
      <t>If "/etc/audit/auditd.conf" does not have a mode of "0640", this is a finding.</t>
    </r>
  </si>
  <si>
    <t>V-271589</t>
  </si>
  <si>
    <r>
      <rPr>
        <sz val="11"/>
        <rFont val="Calibri"/>
      </rPr>
      <t>OL 9 must forward mail from postmaster to the root account using a postfix alias.</t>
    </r>
  </si>
  <si>
    <r>
      <rPr>
        <sz val="11"/>
        <color rgb="FF000000"/>
        <rFont val="Calibri"/>
      </rPr>
      <t>Configure a valid email address as an alias for the root account.</t>
    </r>
    <r>
      <rPr>
        <sz val="11"/>
        <color rgb="FF000000"/>
        <rFont val="Calibri"/>
      </rPr>
      <t xml:space="preserve">
</t>
    </r>
    <r>
      <rPr>
        <sz val="11"/>
        <color rgb="FF000000"/>
        <rFont val="Calibri"/>
      </rPr>
      <t>Append the following line to "/etc/aliases":</t>
    </r>
    <r>
      <rPr>
        <sz val="11"/>
        <color rgb="FF000000"/>
        <rFont val="Calibri"/>
      </rPr>
      <t xml:space="preserve">
</t>
    </r>
    <r>
      <rPr>
        <sz val="11"/>
        <color rgb="FF000000"/>
        <rFont val="Calibri"/>
      </rPr>
      <t>postmaster: root</t>
    </r>
    <r>
      <rPr>
        <sz val="11"/>
        <color rgb="FF000000"/>
        <rFont val="Calibri"/>
      </rPr>
      <t xml:space="preserve">
</t>
    </r>
    <r>
      <rPr>
        <sz val="11"/>
        <color rgb="FF000000"/>
        <rFont val="Calibri"/>
      </rPr>
      <t>Then, run the following command:</t>
    </r>
    <r>
      <rPr>
        <sz val="11"/>
        <color rgb="FF000000"/>
        <rFont val="Calibri"/>
      </rPr>
      <t xml:space="preserve">
</t>
    </r>
    <r>
      <rPr>
        <sz val="11"/>
        <color rgb="FF000000"/>
        <rFont val="Calibri"/>
      </rPr>
      <t>$ sudo newaliases</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</si>
  <si>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</si>
  <si>
    <r>
      <rPr>
        <sz val="11"/>
        <color rgb="FF000000"/>
        <rFont val="Calibri"/>
      </rPr>
      <t>Verify that OL 9 administrators are notified in the event of an audit processing failure.</t>
    </r>
    <r>
      <rPr>
        <sz val="11"/>
        <color rgb="FF000000"/>
        <rFont val="Calibri"/>
      </rPr>
      <t xml:space="preserve">
</t>
    </r>
    <r>
      <rPr>
        <sz val="11"/>
        <color rgb="FF000000"/>
        <rFont val="Calibri"/>
      </rPr>
      <t>Check that the "/etc/aliases" file has a defined value for "root".</t>
    </r>
    <r>
      <rPr>
        <sz val="11"/>
        <color rgb="FF000000"/>
        <rFont val="Calibri"/>
      </rPr>
      <t xml:space="preserve">
</t>
    </r>
    <r>
      <rPr>
        <sz val="11"/>
        <color rgb="FF000000"/>
        <rFont val="Calibri"/>
      </rPr>
      <t>$ grep "postmaster:\s*root$" /etc/aliases</t>
    </r>
    <r>
      <rPr>
        <sz val="11"/>
        <color rgb="FF000000"/>
        <rFont val="Calibri"/>
      </rPr>
      <t xml:space="preserve">
</t>
    </r>
    <r>
      <rPr>
        <sz val="11"/>
        <color rgb="FF000000"/>
        <rFont val="Calibri"/>
      </rPr>
      <t>If the command does not return a line, or the line is commented out, ask the system administrator to indicate how they and the information systems security officer (ISSO) are notified of an audit process failure. If there is no evidence of the proper personnel being notified of an audit processing failure, this is a finding.</t>
    </r>
  </si>
  <si>
    <t>V-271590</t>
  </si>
  <si>
    <r>
      <rPr>
        <sz val="11"/>
        <rFont val="Calibri"/>
      </rPr>
      <t>OL 9 must take appropriate action when a critical audit processing failure occurs.</t>
    </r>
  </si>
  <si>
    <r>
      <rPr>
        <sz val="11"/>
        <color rgb="FF000000"/>
        <rFont val="Calibri"/>
      </rPr>
      <t>Configure OL 9 to shut down when auditing failures occur.</t>
    </r>
    <r>
      <rPr>
        <sz val="11"/>
        <color rgb="FF000000"/>
        <rFont val="Calibri"/>
      </rPr>
      <t xml:space="preserve">
</t>
    </r>
    <r>
      <rPr>
        <sz val="11"/>
        <color rgb="FF000000"/>
        <rFont val="Calibri"/>
      </rPr>
      <t>Add the following line to the bottom of the /etc/audit/audit.rules file:</t>
    </r>
    <r>
      <rPr>
        <sz val="11"/>
        <color rgb="FF000000"/>
        <rFont val="Calibri"/>
      </rPr>
      <t xml:space="preserve">
</t>
    </r>
    <r>
      <rPr>
        <sz val="11"/>
        <color rgb="FF000000"/>
        <rFont val="Calibri"/>
      </rPr>
      <t>-f 2</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</si>
  <si>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Satisfies: SRG-OS-000046-GPOS-00022, SRG-OS-000343-GPOS-00135</t>
    </r>
  </si>
  <si>
    <r>
      <rPr>
        <sz val="11"/>
        <color rgb="FF000000"/>
        <rFont val="Calibri"/>
      </rPr>
      <t>Verify that OL 9 audit service is configured to panic on a critical error with the following command:</t>
    </r>
    <r>
      <rPr>
        <sz val="11"/>
        <color rgb="FF000000"/>
        <rFont val="Calibri"/>
      </rPr>
      <t xml:space="preserve">
</t>
    </r>
    <r>
      <rPr>
        <sz val="11"/>
        <color rgb="FF000000"/>
        <rFont val="Calibri"/>
      </rPr>
      <t xml:space="preserve">$ sudo grep "\-f" /etc/audit/audit.rules </t>
    </r>
    <r>
      <rPr>
        <sz val="11"/>
        <color rgb="FF000000"/>
        <rFont val="Calibri"/>
      </rPr>
      <t xml:space="preserve">
</t>
    </r>
    <r>
      <rPr>
        <sz val="11"/>
        <color rgb="FF000000"/>
        <rFont val="Calibri"/>
      </rPr>
      <t>-f 2</t>
    </r>
    <r>
      <rPr>
        <sz val="11"/>
        <color rgb="FF000000"/>
        <rFont val="Calibri"/>
      </rPr>
      <t xml:space="preserve">
</t>
    </r>
    <r>
      <rPr>
        <sz val="11"/>
        <color rgb="FF000000"/>
        <rFont val="Calibri"/>
      </rPr>
      <t>If the value for "-f" is not "2", and availability is not documented as an overriding concern, this is a finding.</t>
    </r>
  </si>
  <si>
    <t>V-271591</t>
  </si>
  <si>
    <r>
      <rPr>
        <sz val="11"/>
        <rFont val="Calibri"/>
      </rPr>
      <t>The OL 9 system administrator (SA) and/or information system security officer (ISSO) (at a minimum) must be alerted of an audit processing failure event.</t>
    </r>
  </si>
  <si>
    <r>
      <rPr>
        <sz val="11"/>
        <color rgb="FF000000"/>
        <rFont val="Calibri"/>
      </rPr>
      <t>Configure the auditd service to notify the SA and ISSO in the event of an audit processing failure.</t>
    </r>
    <r>
      <rPr>
        <sz val="11"/>
        <color rgb="FF000000"/>
        <rFont val="Calibri"/>
      </rPr>
      <t xml:space="preserve">
</t>
    </r>
    <r>
      <rPr>
        <sz val="11"/>
        <color rgb="FF000000"/>
        <rFont val="Calibri"/>
      </rPr>
      <t>Edit the following line in "/etc/audit/auditd.conf" to ensure that administrators are notified via email for those situations:</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</si>
  <si>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r>
      <rPr>
        <sz val="11"/>
        <color rgb="FF000000"/>
        <rFont val="Calibri"/>
      </rPr>
      <t xml:space="preserve">
</t>
    </r>
    <r>
      <rPr>
        <sz val="11"/>
        <color rgb="FF000000"/>
        <rFont val="Calibri"/>
      </rPr>
      <t>Satisfies: SRG-OS-000046-GPOS-00022, SRG-OS-000343-GPOS-00134</t>
    </r>
  </si>
  <si>
    <r>
      <rPr>
        <sz val="11"/>
        <color rgb="FF000000"/>
        <rFont val="Calibri"/>
      </rPr>
      <t>Verify that OL 9 is configured to notify the SA and/or ISSO (at a minimum) in the event of an audit processing failure with the following command:</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the value of the "action_mail_acct" keyword is not set to "root" and/or other accounts for security personnel, the "action_mail_acct" keyword is missing, or the retuned line is commented out, ask the SA to indicate how they and the ISSO are notified of an audit process failure. If there is no evidence of the proper personnel being notified of an audit processing failure, this is a finding.</t>
    </r>
  </si>
  <si>
    <t>V-271592</t>
  </si>
  <si>
    <r>
      <rPr>
        <sz val="11"/>
        <rFont val="Calibri"/>
      </rPr>
      <t>OL 9 must allocate an audit_backlog_limit of sufficient size to capture processes that start prior to the audit daemon.</t>
    </r>
  </si>
  <si>
    <r>
      <rPr>
        <sz val="11"/>
        <color rgb="FF000000"/>
        <rFont val="Calibri"/>
      </rPr>
      <t>Configure OL 9 to allocate sufficient audit_backlog_limit to capture processes that start prior to the audit daemon with the following command:</t>
    </r>
    <r>
      <rPr>
        <sz val="11"/>
        <color rgb="FF000000"/>
        <rFont val="Calibri"/>
      </rPr>
      <t xml:space="preserve">
</t>
    </r>
    <r>
      <rPr>
        <sz val="11"/>
        <color rgb="FF000000"/>
        <rFont val="Calibri"/>
      </rPr>
      <t>$ sudo grubby --update-kernel=ALL --args=audit_backlog_limit=8192</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</si>
  <si>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Allocating an audit_backlog_limit of sufficient size is critical in maintaining a stable boot process. With an insufficient limit allocated, the system is susceptible to boot failures and crashes.</t>
    </r>
    <r>
      <rPr>
        <sz val="11"/>
        <color rgb="FF000000"/>
        <rFont val="Calibri"/>
      </rPr>
      <t xml:space="preserve">
</t>
    </r>
    <r>
      <rPr>
        <sz val="11"/>
        <color rgb="FF000000"/>
        <rFont val="Calibri"/>
      </rPr>
      <t>Satisfies: SRG-OS-000254-GPOS-00095, SRG-OS-000341-GPOS-00132</t>
    </r>
  </si>
  <si>
    <r>
      <rPr>
        <sz val="11"/>
        <color rgb="FF000000"/>
        <rFont val="Calibri"/>
      </rPr>
      <t>Verify that OL 9 allocates a sufficient audit_backlog_limit to capture processes that start prior to the audit daemon with the following command:</t>
    </r>
    <r>
      <rPr>
        <sz val="11"/>
        <color rgb="FF000000"/>
        <rFont val="Calibri"/>
      </rPr>
      <t xml:space="preserve">
</t>
    </r>
    <r>
      <rPr>
        <sz val="11"/>
        <color rgb="FF000000"/>
        <rFont val="Calibri"/>
      </rPr>
      <t xml:space="preserve">$ sudo grubby --info=ALL | grep args | grep -v 'audit_backlog_limit=8192' </t>
    </r>
    <r>
      <rPr>
        <sz val="11"/>
        <color rgb="FF000000"/>
        <rFont val="Calibri"/>
      </rPr>
      <t xml:space="preserve">
</t>
    </r>
    <r>
      <rPr>
        <sz val="11"/>
        <color rgb="FF000000"/>
        <rFont val="Calibri"/>
      </rPr>
      <t>If the command returns any outputs, and audit_backlog_limit is less than "8192", this is a finding.</t>
    </r>
  </si>
  <si>
    <t>V-271593</t>
  </si>
  <si>
    <r>
      <rPr>
        <sz val="11"/>
        <rFont val="Calibri"/>
      </rPr>
      <t>OL 9 must produce audit records containing information to establish the identity of any individual or process associated with the event.</t>
    </r>
  </si>
  <si>
    <r>
      <rPr>
        <sz val="11"/>
        <color rgb="FF000000"/>
        <rFont val="Calibri"/>
      </rPr>
      <t>Configure OL 9 to produce audit records containing information to establish the identity of any individual or process associated with the event.</t>
    </r>
    <r>
      <rPr>
        <sz val="11"/>
        <color rgb="FF000000"/>
        <rFont val="Calibri"/>
      </rPr>
      <t xml:space="preserve">
</t>
    </r>
    <r>
      <rPr>
        <sz val="11"/>
        <color rgb="FF000000"/>
        <rFont val="Calibri"/>
      </rPr>
      <t>Edit the /etc/audit/auditd.conf file and add or update the "log_format" option:</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</si>
  <si>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Without establishing what type of events occurred, the source of events, where events occurred, and the outcome of events,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Enriched logging aids in making sense of who, what, and when events occur on a system. Without this, determining root cause of an event will be much more difficult.</t>
    </r>
  </si>
  <si>
    <r>
      <rPr>
        <sz val="11"/>
        <color rgb="FF000000"/>
        <rFont val="Calibri"/>
      </rPr>
      <t>Verify that OL 9 audit system is configured to resolve audit information before writing to disk, with the following command:</t>
    </r>
    <r>
      <rPr>
        <sz val="11"/>
        <color rgb="FF000000"/>
        <rFont val="Calibri"/>
      </rPr>
      <t xml:space="preserve">
</t>
    </r>
    <r>
      <rPr>
        <sz val="11"/>
        <color rgb="FF000000"/>
        <rFont val="Calibri"/>
      </rPr>
      <t>$ sudo grep log_format /etc/audit/auditd.conf</t>
    </r>
    <r>
      <rPr>
        <sz val="11"/>
        <color rgb="FF000000"/>
        <rFont val="Calibri"/>
      </rPr>
      <t xml:space="preserve">
</t>
    </r>
    <r>
      <rPr>
        <sz val="11"/>
        <color rgb="FF000000"/>
        <rFont val="Calibri"/>
      </rPr>
      <t>log_format = ENRICHED</t>
    </r>
    <r>
      <rPr>
        <sz val="11"/>
        <color rgb="FF000000"/>
        <rFont val="Calibri"/>
      </rPr>
      <t xml:space="preserve">
</t>
    </r>
    <r>
      <rPr>
        <sz val="11"/>
        <color rgb="FF000000"/>
        <rFont val="Calibri"/>
      </rPr>
      <t>If the "log_format" option is not "ENRICHED", or the line is commented out, this is a finding.</t>
    </r>
  </si>
  <si>
    <t>V-271594</t>
  </si>
  <si>
    <r>
      <rPr>
        <sz val="11"/>
        <rFont val="Calibri"/>
      </rPr>
      <t>OL 9 must be configured so that successful/unsuccessful uses of the umount system call generate an audit record.</t>
    </r>
  </si>
  <si>
    <r>
      <rPr>
        <sz val="11"/>
        <color rgb="FF000000"/>
        <rFont val="Calibri"/>
      </rPr>
      <t>Configure the audit system to generate an audit event for any successful/unsuccessful use of the umount system call by adding or updating the following rules in "/etc/audit/audit.rules" and adding the following rules to "/etc/audit/rules.d/perm_mod.rules" or updating the existing rules in files in the "/etc/audit/rules.d/" directory:</t>
    </r>
    <r>
      <rPr>
        <sz val="11"/>
        <color rgb="FF000000"/>
        <rFont val="Calibri"/>
      </rPr>
      <t xml:space="preserve">
</t>
    </r>
    <r>
      <rPr>
        <sz val="11"/>
        <color rgb="FF000000"/>
        <rFont val="Calibri"/>
      </rPr>
      <t>-a always,exit -F arch=b32 -S umount -F auid&gt;=1000 -F auid!=unset -k perm_mod -a always,exit -F arch=b64 -S umount -F auid&gt;=1000 -F auid!=unset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</si>
  <si>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The changing of file permissions could indicate that a user is attempting to gain access to information that would otherwise be disallowed. Auditing DAC modifications can facilitate the identification of patterns of abuse among both authorized and unauthorized users.</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</si>
  <si>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OL 9 is configured to audit the execution of the "umount" command with the following command:</t>
    </r>
    <r>
      <rPr>
        <sz val="11"/>
        <color rgb="FF000000"/>
        <rFont val="Calibri"/>
      </rPr>
      <t xml:space="preserve">
</t>
    </r>
    <r>
      <rPr>
        <sz val="11"/>
        <color rgb="FF000000"/>
        <rFont val="Calibri"/>
      </rPr>
      <t>$ sudo auditctl -l | grep umount</t>
    </r>
    <r>
      <rPr>
        <sz val="11"/>
        <color rgb="FF000000"/>
        <rFont val="Calibri"/>
      </rPr>
      <t xml:space="preserve">
</t>
    </r>
    <r>
      <rPr>
        <sz val="11"/>
        <color rgb="FF000000"/>
        <rFont val="Calibri"/>
      </rPr>
      <t>-a always,exit -F arch=b32 -S umount -F auid&gt;=1000 -F auid!=-1 -F key=privileged-umount</t>
    </r>
    <r>
      <rPr>
        <sz val="11"/>
        <color rgb="FF000000"/>
        <rFont val="Calibri"/>
      </rPr>
      <t xml:space="preserve">
</t>
    </r>
    <r>
      <rPr>
        <sz val="11"/>
        <color rgb="FF000000"/>
        <rFont val="Calibri"/>
      </rPr>
      <t>If the command does not return an audit rule for "umount" or any of the lines returned are commented out, this is a finding.</t>
    </r>
  </si>
  <si>
    <t>V-271595</t>
  </si>
  <si>
    <r>
      <rPr>
        <sz val="11"/>
        <rFont val="Calibri"/>
      </rPr>
      <t>OL 9 must be configured so that successful/unsuccessful uses of the umount2 system call generate an audit record.</t>
    </r>
  </si>
  <si>
    <r>
      <rPr>
        <sz val="11"/>
        <color rgb="FF000000"/>
        <rFont val="Calibri"/>
      </rPr>
      <t>Configure the audit system to generate an audit event for any successful/unsuccessful use of the umount2 system call by adding the following rules to a rules file in /etc/audit/rules.d/ directory: (Example /etc/audit/rules.d/audit.rules)</t>
    </r>
    <r>
      <rPr>
        <sz val="11"/>
        <color rgb="FF000000"/>
        <rFont val="Calibri"/>
      </rPr>
      <t xml:space="preserve">
</t>
    </r>
    <r>
      <rPr>
        <sz val="11"/>
        <color rgb="FF000000"/>
        <rFont val="Calibri"/>
      </rPr>
      <t>-a always,exit -F arch=b32 -S umount2 -F auid&gt;=1000 -F auid!=unset -k perm_mod</t>
    </r>
    <r>
      <rPr>
        <sz val="11"/>
        <color rgb="FF000000"/>
        <rFont val="Calibri"/>
      </rPr>
      <t xml:space="preserve">
</t>
    </r>
    <r>
      <rPr>
        <sz val="11"/>
        <color rgb="FF000000"/>
        <rFont val="Calibri"/>
      </rPr>
      <t>-a always,exit -F arch=b64 -S umount2 -F auid&gt;=1000 -F auid!=unset -k perm_mod</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</si>
  <si>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The changing of file permissions could indicate that a user is attempting to gain access to information that would otherwise be disallowed. Auditing discretionary access control (DAC) modifications can facilitate the identification of patterns of abuse among both authorized and unauthorized users.</t>
    </r>
    <r>
      <rPr>
        <sz val="11"/>
        <color rgb="FF000000"/>
        <rFont val="Calibri"/>
      </rPr>
      <t xml:space="preserve">
</t>
    </r>
    <r>
      <rPr>
        <sz val="11"/>
        <color rgb="FF000000"/>
        <rFont val="Calibri"/>
      </rPr>
      <t>Satisfies: SRG-OS-000037-GPOS-00015, SRG-OS-000062-GPOS-00031, SRG-OS-000392-GPOS-00172, SRG-OS-000462-GPOS-00206, SRG-OS-000471-GPOS-00215</t>
    </r>
  </si>
  <si>
    <r>
      <rPr>
        <sz val="11"/>
        <color rgb="FF000000"/>
        <rFont val="Calibri"/>
      </rPr>
      <t>Verify OL 9 generates an audit record for all uses of the umount2 system call with the following commands:</t>
    </r>
    <r>
      <rPr>
        <sz val="11"/>
        <color rgb="FF000000"/>
        <rFont val="Calibri"/>
      </rPr>
      <t xml:space="preserve">
</t>
    </r>
    <r>
      <rPr>
        <sz val="11"/>
        <color rgb="FF000000"/>
        <rFont val="Calibri"/>
      </rPr>
      <t>$ sudo auditctl -l | grep umount2</t>
    </r>
    <r>
      <rPr>
        <sz val="11"/>
        <color rgb="FF000000"/>
        <rFont val="Calibri"/>
      </rPr>
      <t xml:space="preserve">
</t>
    </r>
    <r>
      <rPr>
        <sz val="11"/>
        <color rgb="FF000000"/>
        <rFont val="Calibri"/>
      </rPr>
      <t>-a always,exit -F arch=b32 -S umount2 -F auid&gt;=1000 -F auid!=-1 -F key=privileged-umount</t>
    </r>
    <r>
      <rPr>
        <sz val="11"/>
        <color rgb="FF000000"/>
        <rFont val="Calibri"/>
      </rPr>
      <t xml:space="preserve">
</t>
    </r>
    <r>
      <rPr>
        <sz val="11"/>
        <color rgb="FF000000"/>
        <rFont val="Calibri"/>
      </rPr>
      <t>-a always,exit -F arch=b64 -S umount2 -F auid&gt;=1000 -F auid!=-1 -F key=privileged-umount</t>
    </r>
    <r>
      <rPr>
        <sz val="11"/>
        <color rgb="FF000000"/>
        <rFont val="Calibri"/>
      </rPr>
      <t xml:space="preserve">
</t>
    </r>
    <r>
      <rPr>
        <sz val="11"/>
        <color rgb="FF000000"/>
        <rFont val="Calibri"/>
      </rPr>
      <t>If the command does not return an audit rule for "umount2" or any of the lines returned are commented out, this is a finding.</t>
    </r>
  </si>
  <si>
    <t>V-271596</t>
  </si>
  <si>
    <r>
      <rPr>
        <sz val="11"/>
        <rFont val="Calibri"/>
      </rPr>
      <t>OL 9 must allocate audit record storage capacity to store at least one week</t>
    </r>
    <r>
      <rPr>
        <sz val="11"/>
        <color rgb="FF000000"/>
        <rFont val="Calibri"/>
      </rPr>
      <t>'</t>
    </r>
    <r>
      <rPr>
        <sz val="11"/>
        <color rgb="FF000000"/>
        <rFont val="Calibri"/>
      </rPr>
      <t>s worth of audit records.</t>
    </r>
  </si>
  <si>
    <r>
      <rPr>
        <sz val="11"/>
        <color rgb="FF000000"/>
        <rFont val="Calibri"/>
      </rPr>
      <t>Allocate enough storage capacity for at least one week of audit records when audit records are not immediately sent to a central audit record storage facility.</t>
    </r>
    <r>
      <rPr>
        <sz val="11"/>
        <color rgb="FF000000"/>
        <rFont val="Calibri"/>
      </rPr>
      <t xml:space="preserve">
</t>
    </r>
    <r>
      <rPr>
        <sz val="11"/>
        <color rgb="FF000000"/>
        <rFont val="Calibri"/>
      </rPr>
      <t>If audit records are stored on a partition made specifically for audit records, resize the partition with sufficient space to contain one week of audit records.</t>
    </r>
    <r>
      <rPr>
        <sz val="11"/>
        <color rgb="FF000000"/>
        <rFont val="Calibri"/>
      </rPr>
      <t xml:space="preserve">
</t>
    </r>
    <r>
      <rPr>
        <sz val="11"/>
        <color rgb="FF000000"/>
        <rFont val="Calibri"/>
      </rPr>
      <t>If audit records are not stored on a partition made specifically for audit records, a new partition with sufficient space will need be to be created.</t>
    </r>
  </si>
  <si>
    <r>
      <rPr>
        <sz val="11"/>
        <color rgb="FF000000"/>
        <rFont val="Calibri"/>
      </rPr>
      <t>To ensure OL 9 systems have a sufficient storage capacity in which to write the audit logs, OL 9 needs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OL 9.</t>
    </r>
    <r>
      <rPr>
        <sz val="11"/>
        <color rgb="FF000000"/>
        <rFont val="Calibri"/>
      </rPr>
      <t xml:space="preserve">
</t>
    </r>
    <r>
      <rPr>
        <sz val="11"/>
        <color rgb="FF000000"/>
        <rFont val="Calibri"/>
      </rPr>
      <t>Satisfies: SRG-OS-000341-GPOS-00132, SRG-OS-000342-GPOS-00133</t>
    </r>
  </si>
  <si>
    <r>
      <rPr>
        <sz val="11"/>
        <color rgb="FF000000"/>
        <rFont val="Calibri"/>
      </rPr>
      <t>Verify that OL 9 allocates audit record storage capacity to store at least one week of audit records when audit records are not immediately sent to a central audit record storage facility.</t>
    </r>
    <r>
      <rPr>
        <sz val="11"/>
        <color rgb="FF000000"/>
        <rFont val="Calibri"/>
      </rPr>
      <t xml:space="preserve">
</t>
    </r>
    <r>
      <rPr>
        <sz val="11"/>
        <color rgb="FF000000"/>
        <rFont val="Calibri"/>
      </rPr>
      <t>Note: The partition size needed to capture a week of audit records is based on the activity level of the system and the total storage capacity available. Typically 10GB of storage space for audit records should be sufficient.</t>
    </r>
    <r>
      <rPr>
        <sz val="11"/>
        <color rgb="FF000000"/>
        <rFont val="Calibri"/>
      </rPr>
      <t xml:space="preserve">
</t>
    </r>
    <r>
      <rPr>
        <sz val="11"/>
        <color rgb="FF000000"/>
        <rFont val="Calibri"/>
      </rPr>
      <t>Determine which partition the audit records are being written to with the following command:</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Check the size of the partition that audit records are written to with the following command and verify whether it is sufficiently large:</t>
    </r>
    <r>
      <rPr>
        <sz val="11"/>
        <color rgb="FF000000"/>
        <rFont val="Calibri"/>
      </rPr>
      <t xml:space="preserve">
</t>
    </r>
    <r>
      <rPr>
        <sz val="11"/>
        <color rgb="FF000000"/>
        <rFont val="Calibri"/>
      </rPr>
      <t xml:space="preserve"> # df -h /var/log/audit/</t>
    </r>
    <r>
      <rPr>
        <sz val="11"/>
        <color rgb="FF000000"/>
        <rFont val="Calibri"/>
      </rPr>
      <t xml:space="preserve">
</t>
    </r>
    <r>
      <rPr>
        <sz val="11"/>
        <color rgb="FF000000"/>
        <rFont val="Calibri"/>
      </rPr>
      <t xml:space="preserve">/dev/sda2 24G 10.4G 13.6G 43% /var/log/audit </t>
    </r>
    <r>
      <rPr>
        <sz val="11"/>
        <color rgb="FF000000"/>
        <rFont val="Calibri"/>
      </rPr>
      <t xml:space="preserve">
</t>
    </r>
    <r>
      <rPr>
        <sz val="11"/>
        <color rgb="FF000000"/>
        <rFont val="Calibri"/>
      </rPr>
      <t>If the audit record partition is not allocated for sufficient storage capacity, this is a finding.</t>
    </r>
  </si>
  <si>
    <t>V-271597</t>
  </si>
  <si>
    <r>
      <rPr>
        <sz val="11"/>
        <rFont val="Calibri"/>
      </rPr>
      <t>OL 9 must be configured to offload audit records onto a different system from the system being audited via syslog.</t>
    </r>
  </si>
  <si>
    <r>
      <rPr>
        <sz val="11"/>
        <color rgb="FF000000"/>
        <rFont val="Calibri"/>
      </rPr>
      <t>Configure OL 9 to offload audit records onto a different system from the system being audited via syslog.</t>
    </r>
    <r>
      <rPr>
        <sz val="11"/>
        <color rgb="FF000000"/>
        <rFont val="Calibri"/>
      </rPr>
      <t xml:space="preserve">
</t>
    </r>
    <r>
      <rPr>
        <sz val="11"/>
        <color rgb="FF000000"/>
        <rFont val="Calibri"/>
      </rPr>
      <t>Edit the /etc/audit/plugins.d/syslog.conf file and add or update the "active" option:</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</si>
  <si>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The auditd service does not include the ability to send audit records to a centralized server for management directly. However, it can use a plug-in for audit event multiplexor (audispd) to pass audit records to the local syslog server.</t>
    </r>
    <r>
      <rPr>
        <sz val="11"/>
        <color rgb="FF000000"/>
        <rFont val="Calibri"/>
      </rPr>
      <t xml:space="preserve">
</t>
    </r>
    <r>
      <rPr>
        <sz val="11"/>
        <color rgb="FF000000"/>
        <rFont val="Calibri"/>
      </rPr>
      <t>Satisfies: SRG-OS-000342-GPOS-00133, SRG-OS-000479-GPOS-00224</t>
    </r>
  </si>
  <si>
    <r>
      <rPr>
        <sz val="11"/>
        <color rgb="FF000000"/>
        <rFont val="Calibri"/>
      </rPr>
      <t>Verify that OL 9 is configured use the audisp-remote syslog service with the following command:</t>
    </r>
    <r>
      <rPr>
        <sz val="11"/>
        <color rgb="FF000000"/>
        <rFont val="Calibri"/>
      </rPr>
      <t xml:space="preserve">
</t>
    </r>
    <r>
      <rPr>
        <sz val="11"/>
        <color rgb="FF000000"/>
        <rFont val="Calibri"/>
      </rPr>
      <t xml:space="preserve">$ sudo grep active /etc/audit/plugins.d/syslog.conf </t>
    </r>
    <r>
      <rPr>
        <sz val="11"/>
        <color rgb="FF000000"/>
        <rFont val="Calibri"/>
      </rPr>
      <t xml:space="preserve">
</t>
    </r>
    <r>
      <rPr>
        <sz val="11"/>
        <color rgb="FF000000"/>
        <rFont val="Calibri"/>
      </rPr>
      <t>active = yes</t>
    </r>
    <r>
      <rPr>
        <sz val="11"/>
        <color rgb="FF000000"/>
        <rFont val="Calibri"/>
      </rPr>
      <t xml:space="preserve">
</t>
    </r>
    <r>
      <rPr>
        <sz val="11"/>
        <color rgb="FF000000"/>
        <rFont val="Calibri"/>
      </rPr>
      <t>If the "active" keyword does not have a value of "yes", the line is commented out, or the line is missing, this is a finding.</t>
    </r>
  </si>
  <si>
    <t>V-271598</t>
  </si>
  <si>
    <r>
      <rPr>
        <sz val="11"/>
        <rFont val="Calibri"/>
      </rPr>
      <t>OL 9 must take appropriate action when the internal event queue is full.</t>
    </r>
  </si>
  <si>
    <r>
      <rPr>
        <sz val="11"/>
        <color rgb="FF000000"/>
        <rFont val="Calibri"/>
      </rPr>
      <t>Configure OL 9 to take appropriate action when the internal event queue is full.</t>
    </r>
    <r>
      <rPr>
        <sz val="11"/>
        <color rgb="FF000000"/>
        <rFont val="Calibri"/>
      </rPr>
      <t xml:space="preserve">
</t>
    </r>
    <r>
      <rPr>
        <sz val="11"/>
        <color rgb="FF000000"/>
        <rFont val="Calibri"/>
      </rPr>
      <t>Edit the /etc/audit/auditd.conf file and add or update the "overflow_action" option:</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</si>
  <si>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The audit system should have an action setup in the event the internal event queue becomes full so that no data is lost. 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SRG-OS-000342-GPOS-00133, SRG-OS-000479-GPOS-00224</t>
    </r>
  </si>
  <si>
    <r>
      <rPr>
        <sz val="11"/>
        <color rgb="FF000000"/>
        <rFont val="Calibri"/>
      </rPr>
      <t>Verify that OL 9 audit system is configured to take an appropriate action when the internal event queue is full:</t>
    </r>
    <r>
      <rPr>
        <sz val="11"/>
        <color rgb="FF000000"/>
        <rFont val="Calibri"/>
      </rPr>
      <t xml:space="preserve">
</t>
    </r>
    <r>
      <rPr>
        <sz val="11"/>
        <color rgb="FF000000"/>
        <rFont val="Calibri"/>
      </rPr>
      <t xml:space="preserve">$ sudo grep -i overflow_action /etc/audit/auditd.conf </t>
    </r>
    <r>
      <rPr>
        <sz val="11"/>
        <color rgb="FF000000"/>
        <rFont val="Calibri"/>
      </rPr>
      <t xml:space="preserve">
</t>
    </r>
    <r>
      <rPr>
        <sz val="11"/>
        <color rgb="FF000000"/>
        <rFont val="Calibri"/>
      </rPr>
      <t>overflow_action = syslog</t>
    </r>
    <r>
      <rPr>
        <sz val="11"/>
        <color rgb="FF000000"/>
        <rFont val="Calibri"/>
      </rPr>
      <t xml:space="preserve">
</t>
    </r>
    <r>
      <rPr>
        <sz val="11"/>
        <color rgb="FF000000"/>
        <rFont val="Calibri"/>
      </rPr>
      <t>If the value of the "overflow_action" option is not set to "syslog", "single", "halt" or the line is commented out, ask the system administrator (SA) to indicate how the audit logs are offloaded to a different system or media.</t>
    </r>
    <r>
      <rPr>
        <sz val="11"/>
        <color rgb="FF000000"/>
        <rFont val="Calibri"/>
      </rPr>
      <t xml:space="preserve">
</t>
    </r>
    <r>
      <rPr>
        <sz val="11"/>
        <color rgb="FF000000"/>
        <rFont val="Calibri"/>
      </rPr>
      <t>If there is no evidence that the transfer of the audit logs being offloaded to another system or media takes appropriate action if the internal event queue becomes full, this is a finding.</t>
    </r>
  </si>
  <si>
    <t>V-271599</t>
  </si>
  <si>
    <r>
      <rPr>
        <sz val="11"/>
        <rFont val="Calibri"/>
      </rPr>
      <t>OL 9 must take action when allocated audit record storage volume reaches 75 percent of the repository maximum audit record storage capacity.</t>
    </r>
  </si>
  <si>
    <r>
      <rPr>
        <sz val="11"/>
        <color rgb="FF000000"/>
        <rFont val="Calibri"/>
      </rPr>
      <t>Configure OL 9 to initiate an action to notify the SA and ISSO (at a minimum) when allocated audit record storage volume reaches (at most)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  = 25%</t>
    </r>
  </si>
  <si>
    <r>
      <rPr>
        <sz val="11"/>
        <color rgb="FF000000"/>
        <rFont val="Calibri"/>
      </rPr>
      <t>If security personnel are not notified immediately when storage volume reaches a maximum of 75 percent utilization, they are unable to plan for audit record storage capacity expansion. The notification can be set to trigger at lower utilization thresholds at the ISSO's discretion.</t>
    </r>
  </si>
  <si>
    <r>
      <rPr>
        <sz val="11"/>
        <color rgb="FF000000"/>
        <rFont val="Calibri"/>
      </rPr>
      <t>Verify that OL 9 takes action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 /etc/audit/auditd.conf</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 xml:space="preserve">If the value of the "space_left" keyword is not set to 25 percent or greater of the storage volume allocated to audit logs, or if the line is commented out, ask the system administrator (SA) to indicate how the system is providing real-time alerts to the SA and information system security officer (ISSO). </t>
    </r>
    <r>
      <rPr>
        <sz val="11"/>
        <color rgb="FF000000"/>
        <rFont val="Calibri"/>
      </rPr>
      <t xml:space="preserve">
</t>
    </r>
    <r>
      <rPr>
        <sz val="11"/>
        <color rgb="FF000000"/>
        <rFont val="Calibri"/>
      </rPr>
      <t>If the "space_left" value is not configured to the value "25%" or more, this is a finding.</t>
    </r>
  </si>
  <si>
    <t>V-271600</t>
  </si>
  <si>
    <r>
      <rPr>
        <sz val="11"/>
        <rFont val="Calibri"/>
      </rPr>
      <t>OL 9 must notify the system administrator (SA) and information system security officer (ISSO) (at a minimum) when allocated audit record storage volume reaches 75 percent utilization.</t>
    </r>
  </si>
  <si>
    <r>
      <rPr>
        <sz val="11"/>
        <color rgb="FF000000"/>
        <rFont val="Calibri"/>
      </rPr>
      <t>Configure OL 9 to initiate an action to notify the SA and ISSO (at a minimum) when allocated audit record storage volume reaches (at most) 75 percent of the repository maximum audit record storage capacity by adding/modifying the following line in the /etc/audit/auditd.conf file:</t>
    </r>
    <r>
      <rPr>
        <sz val="11"/>
        <color rgb="FF000000"/>
        <rFont val="Calibri"/>
      </rPr>
      <t xml:space="preserve">
</t>
    </r>
    <r>
      <rPr>
        <sz val="11"/>
        <color rgb="FF000000"/>
        <rFont val="Calibri"/>
      </rPr>
      <t>space_left_action = email</t>
    </r>
  </si>
  <si>
    <r>
      <rPr>
        <sz val="11"/>
        <color rgb="FF000000"/>
        <rFont val="Calibri"/>
      </rPr>
      <t>Verify that OL 9 notifies the SA and ISSO (at a minimum) when allocated audit record storage volume reaches 75 percent of the repository maximum audit record storage capacity with the following command:</t>
    </r>
    <r>
      <rPr>
        <sz val="11"/>
        <color rgb="FF000000"/>
        <rFont val="Calibri"/>
      </rPr>
      <t xml:space="preserve">
</t>
    </r>
    <r>
      <rPr>
        <sz val="11"/>
        <color rgb="FF000000"/>
        <rFont val="Calibri"/>
      </rPr>
      <t>$ sudo grep -w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value of the "space_left_action" is not set to "email", or if the line is commented out, ask the SA to indicate how the system is providing real-time alerts to the SA and ISSO.</t>
    </r>
    <r>
      <rPr>
        <sz val="11"/>
        <color rgb="FF000000"/>
        <rFont val="Calibri"/>
      </rPr>
      <t xml:space="preserve">
</t>
    </r>
    <r>
      <rPr>
        <sz val="11"/>
        <color rgb="FF000000"/>
        <rFont val="Calibri"/>
      </rPr>
      <t>If there is no evidence that real-time alerts are configured on the system, this is a finding.</t>
    </r>
  </si>
  <si>
    <t>V-271601</t>
  </si>
  <si>
    <r>
      <rPr>
        <sz val="11"/>
        <rFont val="Calibri"/>
      </rPr>
      <t>OL 9 must take action when allocated audit record storage volume reaches 95 percent of the audit record storage capacity.</t>
    </r>
  </si>
  <si>
    <r>
      <rPr>
        <sz val="11"/>
        <color rgb="FF000000"/>
        <rFont val="Calibri"/>
      </rPr>
      <t>Configure OL 9 to initiate an action when allocated audit record storage volume reaches 95 percent of the repository maximum audit record storage capacity by adding/modifying the following line in the /etc/audit/auditd.conf file.</t>
    </r>
    <r>
      <rPr>
        <sz val="11"/>
        <color rgb="FF000000"/>
        <rFont val="Calibri"/>
      </rPr>
      <t xml:space="preserve">
</t>
    </r>
    <r>
      <rPr>
        <sz val="11"/>
        <color rgb="FF000000"/>
        <rFont val="Calibri"/>
      </rPr>
      <t>admin_space_left  = 5%</t>
    </r>
  </si>
  <si>
    <r>
      <rPr>
        <sz val="11"/>
        <color rgb="FF000000"/>
        <rFont val="Calibri"/>
      </rPr>
      <t>If action is not taken when storage volume reaches 95 percent utilization, the auditing system may fail when the storage volume reaches capacity.</t>
    </r>
  </si>
  <si>
    <r>
      <rPr>
        <sz val="11"/>
        <color rgb="FF000000"/>
        <rFont val="Calibri"/>
      </rPr>
      <t>Verify that OL 9 takes action when allocated audit record storage volume reaches 95 percent of the repository maximum audit record storage capacity with the following command:</t>
    </r>
    <r>
      <rPr>
        <sz val="11"/>
        <color rgb="FF000000"/>
        <rFont val="Calibri"/>
      </rPr>
      <t xml:space="preserve">
</t>
    </r>
    <r>
      <rPr>
        <sz val="11"/>
        <color rgb="FF000000"/>
        <rFont val="Calibri"/>
      </rPr>
      <t>$ sudo grep -w admin_space_left /etc/audit/auditd.conf</t>
    </r>
    <r>
      <rPr>
        <sz val="11"/>
        <color rgb="FF000000"/>
        <rFont val="Calibri"/>
      </rPr>
      <t xml:space="preserve">
</t>
    </r>
    <r>
      <rPr>
        <sz val="11"/>
        <color rgb="FF000000"/>
        <rFont val="Calibri"/>
      </rPr>
      <t>admin_space_left = 5%</t>
    </r>
    <r>
      <rPr>
        <sz val="11"/>
        <color rgb="FF000000"/>
        <rFont val="Calibri"/>
      </rPr>
      <t xml:space="preserve">
</t>
    </r>
    <r>
      <rPr>
        <sz val="11"/>
        <color rgb="FF000000"/>
        <rFont val="Calibri"/>
      </rPr>
      <t>If the value of the "admin_space_left" keyword is not set to 5 percent of the storage volume allocated to audit logs, or if the line is commented out, ask the system administrator (SA) to indicate how the system is taking action if the allocated storage is about to reach capacity. If the "space_left" value is not configured to the correct value, this is a finding.</t>
    </r>
  </si>
  <si>
    <t>V-271602</t>
  </si>
  <si>
    <r>
      <rPr>
        <sz val="11"/>
        <rFont val="Calibri"/>
      </rPr>
      <t>OL 9 must write audit records to disk.</t>
    </r>
  </si>
  <si>
    <r>
      <rPr>
        <sz val="11"/>
        <color rgb="FF000000"/>
        <rFont val="Calibri"/>
      </rPr>
      <t>Configure the audit system to write log files to the disk.</t>
    </r>
    <r>
      <rPr>
        <sz val="11"/>
        <color rgb="FF000000"/>
        <rFont val="Calibri"/>
      </rPr>
      <t xml:space="preserve">
</t>
    </r>
    <r>
      <rPr>
        <sz val="11"/>
        <color rgb="FF000000"/>
        <rFont val="Calibri"/>
      </rPr>
      <t>Edit the /etc/audit/auditd.conf file and add or update the "write_logs" option to "yes":</t>
    </r>
    <r>
      <rPr>
        <sz val="11"/>
        <color rgb="FF000000"/>
        <rFont val="Calibri"/>
      </rPr>
      <t xml:space="preserve">
</t>
    </r>
    <r>
      <rPr>
        <sz val="11"/>
        <color rgb="FF000000"/>
        <rFont val="Calibri"/>
      </rPr>
      <t xml:space="preserve">write_logs = yes </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</si>
  <si>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Audit data should be synchronously written to disk to ensure log integrity. This setting ensures that all audit event data is written disk.</t>
    </r>
  </si>
  <si>
    <r>
      <rPr>
        <sz val="11"/>
        <color rgb="FF000000"/>
        <rFont val="Calibri"/>
      </rPr>
      <t>Verify that OL 9 audit system is configured to write logs to the disk with the following command:</t>
    </r>
    <r>
      <rPr>
        <sz val="11"/>
        <color rgb="FF000000"/>
        <rFont val="Calibri"/>
      </rPr>
      <t xml:space="preserve">
</t>
    </r>
    <r>
      <rPr>
        <sz val="11"/>
        <color rgb="FF000000"/>
        <rFont val="Calibri"/>
      </rPr>
      <t xml:space="preserve">$ sudo grep write_logs /etc/audit/auditd.conf </t>
    </r>
    <r>
      <rPr>
        <sz val="11"/>
        <color rgb="FF000000"/>
        <rFont val="Calibri"/>
      </rPr>
      <t xml:space="preserve">
</t>
    </r>
    <r>
      <rPr>
        <sz val="11"/>
        <color rgb="FF000000"/>
        <rFont val="Calibri"/>
      </rPr>
      <t xml:space="preserve">write_logs = yes </t>
    </r>
    <r>
      <rPr>
        <sz val="11"/>
        <color rgb="FF000000"/>
        <rFont val="Calibri"/>
      </rPr>
      <t xml:space="preserve">
</t>
    </r>
    <r>
      <rPr>
        <sz val="11"/>
        <color rgb="FF000000"/>
        <rFont val="Calibri"/>
      </rPr>
      <t>If "write_logs" does not have a value of "yes", the line is commented out, or the line is missing, this is a finding.</t>
    </r>
  </si>
  <si>
    <t>V-271603</t>
  </si>
  <si>
    <r>
      <rPr>
        <sz val="11"/>
        <rFont val="Calibri"/>
      </rPr>
      <t>OL 9 must act when allocated audit record storage volume reaches 95 percent of the repository maximum audit record storage capacity.</t>
    </r>
  </si>
  <si>
    <r>
      <rPr>
        <sz val="11"/>
        <color rgb="FF000000"/>
        <rFont val="Calibri"/>
      </rPr>
      <t>Configure the auditd service to take action in the event of allocated audit record storage volume reaches 95 percent of the repository maximum audit record storage capacity.</t>
    </r>
    <r>
      <rPr>
        <sz val="11"/>
        <color rgb="FF000000"/>
        <rFont val="Calibri"/>
      </rPr>
      <t xml:space="preserve">
</t>
    </r>
    <r>
      <rPr>
        <sz val="11"/>
        <color rgb="FF000000"/>
        <rFont val="Calibri"/>
      </rPr>
      <t>Edit the following line in "/etc/audit/auditd.conf" to ensure that the system is forced into single user mode in the event the audit record storage volume is about to reach maximum capacity:</t>
    </r>
    <r>
      <rPr>
        <sz val="11"/>
        <color rgb="FF000000"/>
        <rFont val="Calibri"/>
      </rPr>
      <t xml:space="preserve">
</t>
    </r>
    <r>
      <rPr>
        <sz val="11"/>
        <color rgb="FF000000"/>
        <rFont val="Calibri"/>
      </rPr>
      <t xml:space="preserve">admin_space_left_action = single </t>
    </r>
    <r>
      <rPr>
        <sz val="11"/>
        <color rgb="FF000000"/>
        <rFont val="Calibri"/>
      </rPr>
      <t xml:space="preserve">
</t>
    </r>
    <r>
      <rPr>
        <sz val="11"/>
        <color rgb="FF000000"/>
        <rFont val="Calibri"/>
      </rPr>
      <t>The audit daemon must be restarted for changes to take effect.</t>
    </r>
    <r>
      <rPr>
        <sz val="11"/>
        <color rgb="FF000000"/>
        <rFont val="Calibri"/>
      </rPr>
      <t xml:space="preserve">
</t>
    </r>
    <r>
      <rPr>
        <sz val="11"/>
        <color rgb="FF000000"/>
        <rFont val="Calibri"/>
      </rPr>
      <t>Restart auditd:</t>
    </r>
    <r>
      <rPr>
        <sz val="11"/>
        <color rgb="FF000000"/>
        <rFont val="Calibri"/>
      </rPr>
      <t xml:space="preserve">
</t>
    </r>
    <r>
      <rPr>
        <sz val="11"/>
        <color rgb="FF000000"/>
        <rFont val="Calibri"/>
      </rPr>
      <t>$ sudo service auditd restart</t>
    </r>
  </si>
  <si>
    <r>
      <rPr>
        <sz val="11"/>
        <color rgb="FF000000"/>
        <rFont val="Calibri"/>
      </rPr>
      <t>Verify that OL 9 is configured to take action in the event of allocated audit record storage volume reaches 95 percent of the repository maximum audit record storage capacity with the following command:</t>
    </r>
    <r>
      <rPr>
        <sz val="11"/>
        <color rgb="FF000000"/>
        <rFont val="Calibri"/>
      </rPr>
      <t xml:space="preserve">
</t>
    </r>
    <r>
      <rPr>
        <sz val="11"/>
        <color rgb="FF000000"/>
        <rFont val="Calibri"/>
      </rPr>
      <t>$ sudo grep admin_space_left_action /etc/audit/auditd.conf</t>
    </r>
    <r>
      <rPr>
        <sz val="11"/>
        <color rgb="FF000000"/>
        <rFont val="Calibri"/>
      </rPr>
      <t xml:space="preserve">
</t>
    </r>
    <r>
      <rPr>
        <sz val="11"/>
        <color rgb="FF000000"/>
        <rFont val="Calibri"/>
      </rPr>
      <t>admin_space_left_action = single</t>
    </r>
    <r>
      <rPr>
        <sz val="11"/>
        <color rgb="FF000000"/>
        <rFont val="Calibri"/>
      </rPr>
      <t xml:space="preserve">
</t>
    </r>
    <r>
      <rPr>
        <sz val="11"/>
        <color rgb="FF000000"/>
        <rFont val="Calibri"/>
      </rPr>
      <t>If the value of the "admin_space_left_action" is not set to "single", or if the line is commented out, ask the system administrator (SA) to indicate how the system is providing real-time alerts to the SA and information system security officer (ISSO).</t>
    </r>
    <r>
      <rPr>
        <sz val="11"/>
        <color rgb="FF000000"/>
        <rFont val="Calibri"/>
      </rPr>
      <t xml:space="preserve">
</t>
    </r>
    <r>
      <rPr>
        <sz val="11"/>
        <color rgb="FF000000"/>
        <rFont val="Calibri"/>
      </rPr>
      <t>If there is no evidence that real-time alerts are configured on the system, this is a finding.</t>
    </r>
  </si>
  <si>
    <t>V-271604</t>
  </si>
  <si>
    <r>
      <rPr>
        <sz val="11"/>
        <rFont val="Calibri"/>
      </rPr>
      <t>OL 9, for PKI-based authentication, must validate certificates by constructing a certification path (which includes status information) to an accepted trust anchor.</t>
    </r>
  </si>
  <si>
    <r>
      <rPr>
        <sz val="11"/>
        <color rgb="FF000000"/>
        <rFont val="Calibri"/>
      </rPr>
      <t>Configure OL 9, for PKI-based authentication, to validate certificates by constructing a certification path (which includes status information) to an accepted trust anchor.</t>
    </r>
    <r>
      <rPr>
        <sz val="11"/>
        <color rgb="FF000000"/>
        <rFont val="Calibri"/>
      </rPr>
      <t xml:space="preserve">
</t>
    </r>
    <r>
      <rPr>
        <sz val="11"/>
        <color rgb="FF000000"/>
        <rFont val="Calibri"/>
      </rPr>
      <t>Obtain a valid copy of the DOD root CA file from the PKI CA certificate bundle from cyber.mil and copy the DOD_PKE_CA_chain.pem into the following file:</t>
    </r>
    <r>
      <rPr>
        <sz val="11"/>
        <color rgb="FF000000"/>
        <rFont val="Calibri"/>
      </rPr>
      <t xml:space="preserve">
</t>
    </r>
    <r>
      <rPr>
        <sz val="11"/>
        <color rgb="FF000000"/>
        <rFont val="Calibri"/>
      </rPr>
      <t>/etc/sssd/pki/sssd_auth_ca_db.pem</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</si>
  <si>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SRG-OS-000384-GPOS-00167, SRG-OS-000775-GPOS-00230</t>
    </r>
  </si>
  <si>
    <r>
      <rPr>
        <sz val="11"/>
        <color rgb="FF000000"/>
        <rFont val="Calibri"/>
      </rPr>
      <t>Verify that OL 9 for PKI-based authentication has valid certificates by constructing a certification path (which includes status information) to an accepted trust anchor.</t>
    </r>
    <r>
      <rPr>
        <sz val="11"/>
        <color rgb="FF000000"/>
        <rFont val="Calibri"/>
      </rPr>
      <t xml:space="preserve">
</t>
    </r>
    <r>
      <rPr>
        <sz val="11"/>
        <color rgb="FF000000"/>
        <rFont val="Calibri"/>
      </rPr>
      <t>Check that the system has a valid DOD root CA installed with the following command:</t>
    </r>
    <r>
      <rPr>
        <sz val="11"/>
        <color rgb="FF000000"/>
        <rFont val="Calibri"/>
      </rPr>
      <t xml:space="preserve">
</t>
    </r>
    <r>
      <rPr>
        <sz val="11"/>
        <color rgb="FF000000"/>
        <rFont val="Calibri"/>
      </rPr>
      <t>$ sudo openssl x509 -text -in /etc/sssd/pki/sssd_auth_ca_db.pem</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 xml:space="preserve">    Data:</t>
    </r>
    <r>
      <rPr>
        <sz val="11"/>
        <color rgb="FF000000"/>
        <rFont val="Calibri"/>
      </rPr>
      <t xml:space="preserve">
</t>
    </r>
    <r>
      <rPr>
        <sz val="11"/>
        <color rgb="FF000000"/>
        <rFont val="Calibri"/>
      </rPr>
      <t xml:space="preserve">        Version: 3 (0x2)</t>
    </r>
    <r>
      <rPr>
        <sz val="11"/>
        <color rgb="FF000000"/>
        <rFont val="Calibri"/>
      </rPr>
      <t xml:space="preserve">
</t>
    </r>
    <r>
      <rPr>
        <sz val="11"/>
        <color rgb="FF000000"/>
        <rFont val="Calibri"/>
      </rPr>
      <t xml:space="preserve">        Serial Number: 1 (0x1)</t>
    </r>
    <r>
      <rPr>
        <sz val="11"/>
        <color rgb="FF000000"/>
        <rFont val="Calibri"/>
      </rPr>
      <t xml:space="preserve">
</t>
    </r>
    <r>
      <rPr>
        <sz val="11"/>
        <color rgb="FF000000"/>
        <rFont val="Calibri"/>
      </rPr>
      <t xml:space="preserve">        Signature Algorithm: sha256WithRSAEncryption</t>
    </r>
    <r>
      <rPr>
        <sz val="11"/>
        <color rgb="FF000000"/>
        <rFont val="Calibri"/>
      </rPr>
      <t xml:space="preserve">
</t>
    </r>
    <r>
      <rPr>
        <sz val="11"/>
        <color rgb="FF000000"/>
        <rFont val="Calibri"/>
      </rPr>
      <t xml:space="preserve">        Issuer: C = US, O = U.S. Government, OU = DOD, OU = PKI, CN = DOD Root CA 3</t>
    </r>
    <r>
      <rPr>
        <sz val="11"/>
        <color rgb="FF000000"/>
        <rFont val="Calibri"/>
      </rPr>
      <t xml:space="preserve">
</t>
    </r>
    <r>
      <rPr>
        <sz val="11"/>
        <color rgb="FF000000"/>
        <rFont val="Calibri"/>
      </rPr>
      <t xml:space="preserve">        Validity</t>
    </r>
    <r>
      <rPr>
        <sz val="11"/>
        <color rgb="FF000000"/>
        <rFont val="Calibri"/>
      </rPr>
      <t xml:space="preserve">
</t>
    </r>
    <r>
      <rPr>
        <sz val="11"/>
        <color rgb="FF000000"/>
        <rFont val="Calibri"/>
      </rPr>
      <t xml:space="preserve">        Not Before: Mar 20 18:46:41 2012 GMT</t>
    </r>
    <r>
      <rPr>
        <sz val="11"/>
        <color rgb="FF000000"/>
        <rFont val="Calibri"/>
      </rPr>
      <t xml:space="preserve">
</t>
    </r>
    <r>
      <rPr>
        <sz val="11"/>
        <color rgb="FF000000"/>
        <rFont val="Calibri"/>
      </rPr>
      <t xml:space="preserve">        Not After: Dec 30 18:46:41 2029 GMT</t>
    </r>
    <r>
      <rPr>
        <sz val="11"/>
        <color rgb="FF000000"/>
        <rFont val="Calibri"/>
      </rPr>
      <t xml:space="preserve">
</t>
    </r>
    <r>
      <rPr>
        <sz val="11"/>
        <color rgb="FF000000"/>
        <rFont val="Calibri"/>
      </rPr>
      <t xml:space="preserve">        Subject: C = US, O = U.S. Government, OU = DOD, OU = PKI, CN = DOD Root CA 3</t>
    </r>
    <r>
      <rPr>
        <sz val="11"/>
        <color rgb="FF000000"/>
        <rFont val="Calibri"/>
      </rPr>
      <t xml:space="preserve">
</t>
    </r>
    <r>
      <rPr>
        <sz val="11"/>
        <color rgb="FF000000"/>
        <rFont val="Calibri"/>
      </rPr>
      <t xml:space="preserve">        Subject Public Key Info:</t>
    </r>
    <r>
      <rPr>
        <sz val="11"/>
        <color rgb="FF000000"/>
        <rFont val="Calibri"/>
      </rPr>
      <t xml:space="preserve">
</t>
    </r>
    <r>
      <rPr>
        <sz val="11"/>
        <color rgb="FF000000"/>
        <rFont val="Calibri"/>
      </rPr>
      <t xml:space="preserve">            Public Key Algorithm: rsaEncryption</t>
    </r>
    <r>
      <rPr>
        <sz val="11"/>
        <color rgb="FF000000"/>
        <rFont val="Calibri"/>
      </rPr>
      <t xml:space="preserve">
</t>
    </r>
    <r>
      <rPr>
        <sz val="11"/>
        <color rgb="FF000000"/>
        <rFont val="Calibri"/>
      </rPr>
      <t>If the root CA file is not a DOD-issued certificate with a valid date and installed in the "/etc/sssd/pki/sssd_auth_ca_db.pem" location, this is a finding.</t>
    </r>
  </si>
  <si>
    <t>V-271605</t>
  </si>
  <si>
    <r>
      <rPr>
        <sz val="11"/>
        <rFont val="Calibri"/>
      </rPr>
      <t>OL 9, for PKI-based authentication, must enforce authorized access to the corresponding private key.</t>
    </r>
  </si>
  <si>
    <r>
      <rPr>
        <sz val="11"/>
        <color rgb="FF000000"/>
        <rFont val="Calibri"/>
      </rPr>
      <t>Configure OL 9, for PKI-based authentication, to enforce authorized access to the corresponding private key.</t>
    </r>
    <r>
      <rPr>
        <sz val="11"/>
        <color rgb="FF000000"/>
        <rFont val="Calibri"/>
      </rPr>
      <t xml:space="preserve">
</t>
    </r>
    <r>
      <rPr>
        <sz val="11"/>
        <color rgb="FF000000"/>
        <rFont val="Calibri"/>
      </rPr>
      <t>Create a new private and public key pair that uses a passcode with the following command:</t>
    </r>
    <r>
      <rPr>
        <sz val="11"/>
        <color rgb="FF000000"/>
        <rFont val="Calibri"/>
      </rPr>
      <t xml:space="preserve">
</t>
    </r>
    <r>
      <rPr>
        <sz val="11"/>
        <color rgb="FF000000"/>
        <rFont val="Calibri"/>
      </rPr>
      <t>$ sudo ssh-keygen -n [passphrase]</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</si>
  <si>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</si>
  <si>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Verify that OL 9 SSH private key files have a passcode.</t>
    </r>
    <r>
      <rPr>
        <sz val="11"/>
        <color rgb="FF000000"/>
        <rFont val="Calibri"/>
      </rPr>
      <t xml:space="preserve">
</t>
    </r>
    <r>
      <rPr>
        <sz val="11"/>
        <color rgb="FF000000"/>
        <rFont val="Calibri"/>
      </rPr>
      <t>For each private key stored on the system, use the following command:</t>
    </r>
    <r>
      <rPr>
        <sz val="11"/>
        <color rgb="FF000000"/>
        <rFont val="Calibri"/>
      </rPr>
      <t xml:space="preserve">
</t>
    </r>
    <r>
      <rPr>
        <sz val="11"/>
        <color rgb="FF000000"/>
        <rFont val="Calibri"/>
      </rPr>
      <t>$ sudo ssh-keygen -y -f /path/to/file</t>
    </r>
    <r>
      <rPr>
        <sz val="11"/>
        <color rgb="FF000000"/>
        <rFont val="Calibri"/>
      </rPr>
      <t xml:space="preserve">
</t>
    </r>
    <r>
      <rPr>
        <sz val="11"/>
        <color rgb="FF000000"/>
        <rFont val="Calibri"/>
      </rPr>
      <t>If the contents of the key are displayed, this is a finding.</t>
    </r>
  </si>
  <si>
    <t>V-271606</t>
  </si>
  <si>
    <r>
      <rPr>
        <sz val="11"/>
        <rFont val="Calibri"/>
      </rPr>
      <t>OL 9 must map the authenticated identity to the user or group account for PKI-based authentication.</t>
    </r>
  </si>
  <si>
    <r>
      <rPr>
        <sz val="11"/>
        <color rgb="FF000000"/>
        <rFont val="Calibri"/>
      </rPr>
      <t>Configure OL 9 to map the authenticated identity to the user or group account by adding or modifying the certmap section of the "/etc/sssd/sssd.conf" file based on the following example:</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 .*EDIPI@mil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dmains = testing.test</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</si>
  <si>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</si>
  <si>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Verify that OL 9 maps the authenticated identity to the certificate of the user or group to the corresponding user or group in the "sssd.conf" file with the following command:</t>
    </r>
    <r>
      <rPr>
        <sz val="11"/>
        <color rgb="FF000000"/>
        <rFont val="Calibri"/>
      </rPr>
      <t xml:space="preserve">
</t>
    </r>
    <r>
      <rPr>
        <sz val="11"/>
        <color rgb="FF000000"/>
        <rFont val="Calibri"/>
      </rPr>
      <t xml:space="preserve">$ sudo cat /etc/sssd/sssd.conf </t>
    </r>
    <r>
      <rPr>
        <sz val="11"/>
        <color rgb="FF000000"/>
        <rFont val="Calibri"/>
      </rPr>
      <t xml:space="preserve">
</t>
    </r>
    <r>
      <rPr>
        <sz val="11"/>
        <color rgb="FF000000"/>
        <rFont val="Calibri"/>
      </rPr>
      <t>[certmap/testing.test/rule_name]</t>
    </r>
    <r>
      <rPr>
        <sz val="11"/>
        <color rgb="FF000000"/>
        <rFont val="Calibri"/>
      </rPr>
      <t xml:space="preserve">
</t>
    </r>
    <r>
      <rPr>
        <sz val="11"/>
        <color rgb="FF000000"/>
        <rFont val="Calibri"/>
      </rPr>
      <t>matchrule =&lt;SAN&gt;.*EDIPI@mil</t>
    </r>
    <r>
      <rPr>
        <sz val="11"/>
        <color rgb="FF000000"/>
        <rFont val="Calibri"/>
      </rPr>
      <t xml:space="preserve">
</t>
    </r>
    <r>
      <rPr>
        <sz val="11"/>
        <color rgb="FF000000"/>
        <rFont val="Calibri"/>
      </rPr>
      <t>maprule = (userCertificate;binary={cert!bin})</t>
    </r>
    <r>
      <rPr>
        <sz val="11"/>
        <color rgb="FF000000"/>
        <rFont val="Calibri"/>
      </rPr>
      <t xml:space="preserve">
</t>
    </r>
    <r>
      <rPr>
        <sz val="11"/>
        <color rgb="FF000000"/>
        <rFont val="Calibri"/>
      </rPr>
      <t>domains = testing.test</t>
    </r>
    <r>
      <rPr>
        <sz val="11"/>
        <color rgb="FF000000"/>
        <rFont val="Calibri"/>
      </rPr>
      <t xml:space="preserve">
</t>
    </r>
    <r>
      <rPr>
        <sz val="11"/>
        <color rgb="FF000000"/>
        <rFont val="Calibri"/>
      </rPr>
      <t>If the certmap section does not exist, ask the system administrator (SA) to indicate how certificates are mapped to accounts. If there is no evidence of certificate mapping, this is a finding.</t>
    </r>
  </si>
  <si>
    <t>V-271607</t>
  </si>
  <si>
    <r>
      <rPr>
        <sz val="11"/>
        <rFont val="Calibri"/>
      </rPr>
      <t>OL 9 must enable certificate-based smart card authentication.</t>
    </r>
  </si>
  <si>
    <r>
      <rPr>
        <sz val="11"/>
        <color rgb="FF000000"/>
        <rFont val="Calibri"/>
      </rPr>
      <t>Configure OL 9 to enable certificate-based smart card authentication.</t>
    </r>
    <r>
      <rPr>
        <sz val="11"/>
        <color rgb="FF000000"/>
        <rFont val="Calibri"/>
      </rPr>
      <t xml:space="preserve">
</t>
    </r>
    <r>
      <rPr>
        <sz val="11"/>
        <color rgb="FF000000"/>
        <rFont val="Calibri"/>
      </rPr>
      <t>Edit the file "/etc/sssd/sssd.conf" and add or edit the following line:</t>
    </r>
    <r>
      <rPr>
        <sz val="11"/>
        <color rgb="FF000000"/>
        <rFont val="Calibri"/>
      </rPr>
      <t xml:space="preserve">
</t>
    </r>
    <r>
      <rPr>
        <sz val="11"/>
        <color rgb="FF000000"/>
        <rFont val="Calibri"/>
      </rPr>
      <t>pam_cert_auth = True</t>
    </r>
  </si>
  <si>
    <r>
      <rPr>
        <sz val="11"/>
        <color rgb="FF000000"/>
        <rFont val="Calibri"/>
      </rPr>
      <t>Without the use of multifactor authentication (MFA), the ease of access to privileged functions is greatly increased. Multifactor authentication requires using two or more factors to achieve authentication. A privileged account is defined as an information system account with authorizations of a privileged user. The DOD Common Access Card (CAC) with DOD-approved PKI is an example of multifactor authentication.</t>
    </r>
    <r>
      <rPr>
        <sz val="11"/>
        <color rgb="FF000000"/>
        <rFont val="Calibri"/>
      </rPr>
      <t xml:space="preserve">
</t>
    </r>
    <r>
      <rPr>
        <sz val="11"/>
        <color rgb="FF000000"/>
        <rFont val="Calibri"/>
      </rPr>
      <t>Satisfies: SRG-OS-000375-GPOS-00160, SRG-OS-000105-GPOS-00052</t>
    </r>
  </si>
  <si>
    <r>
      <rPr>
        <sz val="11"/>
        <color rgb="FF000000"/>
        <rFont val="Calibri"/>
      </rPr>
      <t>Verify that OL 9 has smart cards enabled in System Security Services Daemon (SSSD) if smart cards are used for MFA with the following command:</t>
    </r>
    <r>
      <rPr>
        <sz val="11"/>
        <color rgb="FF000000"/>
        <rFont val="Calibri"/>
      </rPr>
      <t xml:space="preserve">
</t>
    </r>
    <r>
      <rPr>
        <sz val="11"/>
        <color rgb="FF000000"/>
        <rFont val="Calibri"/>
      </rPr>
      <t>$ sudo grep pam_cert_auth /etc/sssd/sssd.conf</t>
    </r>
    <r>
      <rPr>
        <sz val="11"/>
        <color rgb="FF000000"/>
        <rFont val="Calibri"/>
      </rPr>
      <t xml:space="preserve">
</t>
    </r>
    <r>
      <rPr>
        <sz val="11"/>
        <color rgb="FF000000"/>
        <rFont val="Calibri"/>
      </rPr>
      <t xml:space="preserve">pam_cert_auth = True </t>
    </r>
    <r>
      <rPr>
        <sz val="11"/>
        <color rgb="FF000000"/>
        <rFont val="Calibri"/>
      </rPr>
      <t xml:space="preserve">
</t>
    </r>
    <r>
      <rPr>
        <sz val="11"/>
        <color rgb="FF000000"/>
        <rFont val="Calibri"/>
      </rPr>
      <t>If "pam_cert_auth" is not set to "True", the line is commented out, or the line is missing, this is a finding.</t>
    </r>
  </si>
  <si>
    <t>V-271608</t>
  </si>
  <si>
    <r>
      <rPr>
        <sz val="11"/>
        <rFont val="Calibri"/>
      </rPr>
      <t>OL 9 must implement certificate status checking for multifactor authentication (MFA).</t>
    </r>
  </si>
  <si>
    <r>
      <rPr>
        <sz val="11"/>
        <color rgb="FF000000"/>
        <rFont val="Calibri"/>
      </rPr>
      <t>Configure OL 9 to implement certificate status checking for MFA.</t>
    </r>
    <r>
      <rPr>
        <sz val="11"/>
        <color rgb="FF000000"/>
        <rFont val="Calibri"/>
      </rPr>
      <t xml:space="preserve">
</t>
    </r>
    <r>
      <rPr>
        <sz val="11"/>
        <color rgb="FF000000"/>
        <rFont val="Calibri"/>
      </rPr>
      <t>Review the "/etc/sssd/conf.d/certificate_verification.conf" file to determine if the system is configured to prevent OCSP or certificate verification.</t>
    </r>
    <r>
      <rPr>
        <sz val="11"/>
        <color rgb="FF000000"/>
        <rFont val="Calibri"/>
      </rPr>
      <t xml:space="preserve">
</t>
    </r>
    <r>
      <rPr>
        <sz val="11"/>
        <color rgb="FF000000"/>
        <rFont val="Calibri"/>
      </rPr>
      <t>Add the following line to the "/etc/sssd/conf.d/certificate_verification.conf" file:</t>
    </r>
    <r>
      <rPr>
        <sz val="11"/>
        <color rgb="FF000000"/>
        <rFont val="Calibri"/>
      </rPr>
      <t xml:space="preserve">
</t>
    </r>
    <r>
      <rPr>
        <sz val="11"/>
        <color rgb="FF000000"/>
        <rFont val="Calibri"/>
      </rPr>
      <t>certificate_verification = ocsp_dgst=sha512</t>
    </r>
    <r>
      <rPr>
        <sz val="11"/>
        <color rgb="FF000000"/>
        <rFont val="Calibri"/>
      </rPr>
      <t xml:space="preserve">
</t>
    </r>
    <r>
      <rPr>
        <sz val="11"/>
        <color rgb="FF000000"/>
        <rFont val="Calibri"/>
      </rPr>
      <t>Set the correct ownership and permissions on the "/etc/sssd/conf.d/certificate_verification.conf" file by running these commands:</t>
    </r>
    <r>
      <rPr>
        <sz val="11"/>
        <color rgb="FF000000"/>
        <rFont val="Calibri"/>
      </rPr>
      <t xml:space="preserve">
</t>
    </r>
    <r>
      <rPr>
        <sz val="11"/>
        <color rgb="FF000000"/>
        <rFont val="Calibri"/>
      </rPr>
      <t>$ sudo chown root:root "/etc/sssd/conf.d/certificate_verification.conf"</t>
    </r>
    <r>
      <rPr>
        <sz val="11"/>
        <color rgb="FF000000"/>
        <rFont val="Calibri"/>
      </rPr>
      <t xml:space="preserve">
</t>
    </r>
    <r>
      <rPr>
        <sz val="11"/>
        <color rgb="FF000000"/>
        <rFont val="Calibri"/>
      </rPr>
      <t>$ sudo chmod 600 "/etc/sssd/conf.d/certificate_verification.conf"</t>
    </r>
    <r>
      <rPr>
        <sz val="11"/>
        <color rgb="FF000000"/>
        <rFont val="Calibri"/>
      </rPr>
      <t xml:space="preserve">
</t>
    </r>
    <r>
      <rPr>
        <sz val="11"/>
        <color rgb="FF000000"/>
        <rFont val="Calibri"/>
      </rPr>
      <t>The "sssd" service must be restarted for the changes to take effect. To restart the "sssd" service, run the following command:</t>
    </r>
    <r>
      <rPr>
        <sz val="11"/>
        <color rgb="FF000000"/>
        <rFont val="Calibri"/>
      </rPr>
      <t xml:space="preserve">
</t>
    </r>
    <r>
      <rPr>
        <sz val="11"/>
        <color rgb="FF000000"/>
        <rFont val="Calibri"/>
      </rPr>
      <t>$ sudo systemctl restart sssd.service</t>
    </r>
  </si>
  <si>
    <r>
      <rPr>
        <sz val="11"/>
        <color rgb="FF000000"/>
        <rFont val="Calibri"/>
      </rPr>
      <t>Using an authentication device, such as a DOD Common Access Card (CAC) or token that is separate from the information system, ensures that even if the information system is compromised, credentials stored on the authentication device will not be affected.</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(PIV) card and the DOD CAC.</t>
    </r>
    <r>
      <rPr>
        <sz val="11"/>
        <color rgb="FF000000"/>
        <rFont val="Calibri"/>
      </rPr>
      <t xml:space="preserve">
</t>
    </r>
    <r>
      <rPr>
        <sz val="11"/>
        <color rgb="FF000000"/>
        <rFont val="Calibri"/>
      </rPr>
      <t>OL 9 includes multiple options for configuring certificate status checking, but for this requirement focuses on the System Security Services Daemon (SSSD). By default, SSSD performs Online Certificate Status Protocol (OCSP) checking and certificate verification using a sha256 digest function.</t>
    </r>
    <r>
      <rPr>
        <sz val="11"/>
        <color rgb="FF000000"/>
        <rFont val="Calibri"/>
      </rPr>
      <t xml:space="preserve">
</t>
    </r>
    <r>
      <rPr>
        <sz val="11"/>
        <color rgb="FF000000"/>
        <rFont val="Calibri"/>
      </rPr>
      <t>Satisfies: SRG-OS-000375-GPOS-00160, SRG-OS-000377-GPOS-00162</t>
    </r>
  </si>
  <si>
    <r>
      <rPr>
        <sz val="11"/>
        <color rgb="FF000000"/>
        <rFont val="Calibri"/>
      </rPr>
      <t>Verify that OL 9 implements Online Certificate Status Protocol (OCSP) and is using the proper digest value on the system with the following command:</t>
    </r>
    <r>
      <rPr>
        <sz val="11"/>
        <color rgb="FF000000"/>
        <rFont val="Calibri"/>
      </rPr>
      <t xml:space="preserve">
</t>
    </r>
    <r>
      <rPr>
        <sz val="11"/>
        <color rgb="FF000000"/>
        <rFont val="Calibri"/>
      </rPr>
      <t>$ sudo grep certificate_verification /etc/sssd/sssd.conf /etc/sssd/conf.d/*.conf | grep -v "^#"</t>
    </r>
    <r>
      <rPr>
        <sz val="11"/>
        <color rgb="FF000000"/>
        <rFont val="Calibri"/>
      </rPr>
      <t xml:space="preserve">
</t>
    </r>
    <r>
      <rPr>
        <sz val="11"/>
        <color rgb="FF000000"/>
        <rFont val="Calibri"/>
      </rPr>
      <t>certificate_verification = ocsp_dgst=sha512</t>
    </r>
    <r>
      <rPr>
        <sz val="11"/>
        <color rgb="FF000000"/>
        <rFont val="Calibri"/>
      </rPr>
      <t xml:space="preserve">
</t>
    </r>
    <r>
      <rPr>
        <sz val="11"/>
        <color rgb="FF000000"/>
        <rFont val="Calibri"/>
      </rPr>
      <t>If the certificate_verification line is missing from the [sssd] section, or is missing "ocsp_dgst=sha512", ask the administrator to indicate what type of multifactor authentication is being used and how the system implements certificate status checking. If there is no evidence of certificate status checking being used, this is a finding.</t>
    </r>
  </si>
  <si>
    <t>V-271609</t>
  </si>
  <si>
    <r>
      <rPr>
        <sz val="11"/>
        <rFont val="Calibri"/>
      </rPr>
      <t>OL 9 must prohibit the use of cached authenticators after one day.</t>
    </r>
  </si>
  <si>
    <r>
      <rPr>
        <sz val="11"/>
        <color rgb="FF000000"/>
        <rFont val="Calibri"/>
      </rPr>
      <t>Configure the SSSD to prohibit the use of cached authentications after one day.</t>
    </r>
    <r>
      <rPr>
        <sz val="11"/>
        <color rgb="FF000000"/>
        <rFont val="Calibri"/>
      </rPr>
      <t xml:space="preserve">
</t>
    </r>
    <r>
      <rPr>
        <sz val="11"/>
        <color rgb="FF000000"/>
        <rFont val="Calibri"/>
      </rPr>
      <t>Add or change the following line in "/etc/sssd/sssd.conf" just below the line [pam]:</t>
    </r>
    <r>
      <rPr>
        <sz val="11"/>
        <color rgb="FF000000"/>
        <rFont val="Calibri"/>
      </rPr>
      <t xml:space="preserve">
</t>
    </r>
    <r>
      <rPr>
        <sz val="11"/>
        <color rgb="FF000000"/>
        <rFont val="Calibri"/>
      </rPr>
      <t>offline_credentials_expiration = 1</t>
    </r>
  </si>
  <si>
    <r>
      <rPr>
        <sz val="11"/>
        <color rgb="FF000000"/>
        <rFont val="Calibri"/>
      </rPr>
      <t>If cached authentication information is out-of-date, the validity of the authentication information may be questionable.</t>
    </r>
  </si>
  <si>
    <r>
      <rPr>
        <sz val="11"/>
        <color rgb="FF000000"/>
        <rFont val="Calibri"/>
      </rPr>
      <t>Note: If smart card authentication is not being used on the system, this requirement is Not Applicable.</t>
    </r>
    <r>
      <rPr>
        <sz val="11"/>
        <color rgb="FF000000"/>
        <rFont val="Calibri"/>
      </rPr>
      <t xml:space="preserve">
</t>
    </r>
    <r>
      <rPr>
        <sz val="11"/>
        <color rgb="FF000000"/>
        <rFont val="Calibri"/>
      </rPr>
      <t>Verify that OL 9's System Security Services Daemon (SSSD) prohibits the use of cached authentications after one day.</t>
    </r>
    <r>
      <rPr>
        <sz val="11"/>
        <color rgb="FF000000"/>
        <rFont val="Calibri"/>
      </rPr>
      <t xml:space="preserve">
</t>
    </r>
    <r>
      <rPr>
        <sz val="11"/>
        <color rgb="FF000000"/>
        <rFont val="Calibri"/>
      </rPr>
      <t>Check that SSSD allows cached authentications with the following command:</t>
    </r>
    <r>
      <rPr>
        <sz val="11"/>
        <color rgb="FF000000"/>
        <rFont val="Calibri"/>
      </rPr>
      <t xml:space="preserve">
</t>
    </r>
    <r>
      <rPr>
        <sz val="11"/>
        <color rgb="FF000000"/>
        <rFont val="Calibri"/>
      </rPr>
      <t>$ sudo grep cache_credentials /etc/sssd/sssd.conf</t>
    </r>
    <r>
      <rPr>
        <sz val="11"/>
        <color rgb="FF000000"/>
        <rFont val="Calibri"/>
      </rPr>
      <t xml:space="preserve">
</t>
    </r>
    <r>
      <rPr>
        <sz val="11"/>
        <color rgb="FF000000"/>
        <rFont val="Calibri"/>
      </rPr>
      <t>cache_credentials = true</t>
    </r>
    <r>
      <rPr>
        <sz val="11"/>
        <color rgb="FF000000"/>
        <rFont val="Calibri"/>
      </rPr>
      <t xml:space="preserve">
</t>
    </r>
    <r>
      <rPr>
        <sz val="11"/>
        <color rgb="FF000000"/>
        <rFont val="Calibri"/>
      </rPr>
      <t>If "cache_credentials" is set to "false" or missing from the configuration file, this is not a finding and no further checks are required.</t>
    </r>
    <r>
      <rPr>
        <sz val="11"/>
        <color rgb="FF000000"/>
        <rFont val="Calibri"/>
      </rPr>
      <t xml:space="preserve">
</t>
    </r>
    <r>
      <rPr>
        <sz val="11"/>
        <color rgb="FF000000"/>
        <rFont val="Calibri"/>
      </rPr>
      <t>If "cache_credentials" is set to "true", check that SSSD prohibits the use of cached authentications after one day with the following command:</t>
    </r>
    <r>
      <rPr>
        <sz val="11"/>
        <color rgb="FF000000"/>
        <rFont val="Calibri"/>
      </rPr>
      <t xml:space="preserve">
</t>
    </r>
    <r>
      <rPr>
        <sz val="11"/>
        <color rgb="FF000000"/>
        <rFont val="Calibri"/>
      </rPr>
      <t>$ sudo grep offline_credentials_expiration  /etc/sssd/sssd.conf</t>
    </r>
    <r>
      <rPr>
        <sz val="11"/>
        <color rgb="FF000000"/>
        <rFont val="Calibri"/>
      </rPr>
      <t xml:space="preserve">
</t>
    </r>
    <r>
      <rPr>
        <sz val="11"/>
        <color rgb="FF000000"/>
        <rFont val="Calibri"/>
      </rPr>
      <t>offline_credentials_expiration = 1</t>
    </r>
    <r>
      <rPr>
        <sz val="11"/>
        <color rgb="FF000000"/>
        <rFont val="Calibri"/>
      </rPr>
      <t xml:space="preserve">
</t>
    </r>
    <r>
      <rPr>
        <sz val="11"/>
        <color rgb="FF000000"/>
        <rFont val="Calibri"/>
      </rPr>
      <t>If "offline_credentials_expiration" is not set to a value of "1", this is a finding.</t>
    </r>
  </si>
  <si>
    <t>V-271610</t>
  </si>
  <si>
    <r>
      <rPr>
        <sz val="11"/>
        <rFont val="Calibri"/>
      </rPr>
      <t>OL 9 must use the CAC smart card driver.</t>
    </r>
  </si>
  <si>
    <r>
      <rPr>
        <sz val="11"/>
        <color rgb="FF000000"/>
        <rFont val="Calibri"/>
      </rPr>
      <t>Configure OL 9 to load the CAC driver.</t>
    </r>
    <r>
      <rPr>
        <sz val="11"/>
        <color rgb="FF000000"/>
        <rFont val="Calibri"/>
      </rPr>
      <t xml:space="preserve">
</t>
    </r>
    <r>
      <rPr>
        <sz val="11"/>
        <color rgb="FF000000"/>
        <rFont val="Calibri"/>
      </rPr>
      <t>Add or modify the following line in the "/etc/opensc.conf" file:</t>
    </r>
    <r>
      <rPr>
        <sz val="11"/>
        <color rgb="FF000000"/>
        <rFont val="Calibri"/>
      </rPr>
      <t xml:space="preserve">
</t>
    </r>
    <r>
      <rPr>
        <sz val="11"/>
        <color rgb="FF000000"/>
        <rFont val="Calibri"/>
      </rPr>
      <t>card_drivers = cac;</t>
    </r>
  </si>
  <si>
    <r>
      <rPr>
        <sz val="11"/>
        <color rgb="FF000000"/>
        <rFont val="Calibri"/>
      </rPr>
      <t>Smart card login provides two-factor authentication stronger than that provided by a username and password combination. Smart cards leverage public key infrastructure to provide and verify credentials. Configuring the smart card driver in use by the organization helps to prevent users from using unauthorized smart cards.</t>
    </r>
    <r>
      <rPr>
        <sz val="11"/>
        <color rgb="FF000000"/>
        <rFont val="Calibri"/>
      </rPr>
      <t xml:space="preserve">
</t>
    </r>
    <r>
      <rPr>
        <sz val="11"/>
        <color rgb="FF000000"/>
        <rFont val="Calibri"/>
      </rPr>
      <t>Satisfies: SRG-OS-000104-GPOS-00051, SRG-OS-000106-GPOS-00053, SRG-OS-000107-GPOS-00054, SRG-OS-000109-GPOS-00056, SRG-OS-000108-GPOS-00055, SRG-OS-000112-GPOS-00057, SRG-OS-000113-GPOS-00058</t>
    </r>
  </si>
  <si>
    <r>
      <rPr>
        <sz val="11"/>
        <color rgb="FF000000"/>
        <rFont val="Calibri"/>
      </rPr>
      <t>Verify that OL 9 loads the CAC driver with the following command:</t>
    </r>
    <r>
      <rPr>
        <sz val="11"/>
        <color rgb="FF000000"/>
        <rFont val="Calibri"/>
      </rPr>
      <t xml:space="preserve">
</t>
    </r>
    <r>
      <rPr>
        <sz val="11"/>
        <color rgb="FF000000"/>
        <rFont val="Calibri"/>
      </rPr>
      <t>$ grep card_drivers /etc/opensc.conf</t>
    </r>
    <r>
      <rPr>
        <sz val="11"/>
        <color rgb="FF000000"/>
        <rFont val="Calibri"/>
      </rPr>
      <t xml:space="preserve">
</t>
    </r>
    <r>
      <rPr>
        <sz val="11"/>
        <color rgb="FF000000"/>
        <rFont val="Calibri"/>
      </rPr>
      <t xml:space="preserve">card_drivers = cac; </t>
    </r>
    <r>
      <rPr>
        <sz val="11"/>
        <color rgb="FF000000"/>
        <rFont val="Calibri"/>
      </rPr>
      <t xml:space="preserve">
</t>
    </r>
    <r>
      <rPr>
        <sz val="11"/>
        <color rgb="FF000000"/>
        <rFont val="Calibri"/>
      </rPr>
      <t>If "cac" is not listed as a card driver, or there is no line returned for "card_drivers", this is a finding.</t>
    </r>
  </si>
  <si>
    <t>V-271611</t>
  </si>
  <si>
    <r>
      <rPr>
        <sz val="11"/>
        <rFont val="Calibri"/>
      </rPr>
      <t>OL 9 must ensure the password complexity module is enabled in the system-auth file.</t>
    </r>
  </si>
  <si>
    <r>
      <rPr>
        <sz val="11"/>
        <color rgb="FF000000"/>
        <rFont val="Calibri"/>
      </rPr>
      <t>Configure OL 9 to use "pwquality" to enforce password complexity rules.</t>
    </r>
    <r>
      <rPr>
        <sz val="11"/>
        <color rgb="FF000000"/>
        <rFont val="Calibri"/>
      </rPr>
      <t xml:space="preserve">
</t>
    </r>
    <r>
      <rPr>
        <sz val="11"/>
        <color rgb="FF000000"/>
        <rFont val="Calibri"/>
      </rPr>
      <t>Add the following line to the "/etc/pam.d/system-auth" file(or modify the line to have the required value):</t>
    </r>
    <r>
      <rPr>
        <sz val="11"/>
        <color rgb="FF000000"/>
        <rFont val="Calibri"/>
      </rPr>
      <t xml:space="preserve">
</t>
    </r>
    <r>
      <rPr>
        <sz val="11"/>
        <color rgb="FF000000"/>
        <rFont val="Calibri"/>
      </rPr>
      <t>password required pam_pwquality.so</t>
    </r>
  </si>
  <si>
    <r>
      <rPr>
        <sz val="11"/>
        <color rgb="FF000000"/>
        <rFont val="Calibri"/>
      </rPr>
      <t>Enabling PAM password complexity permits enforcement of strong passwords and consequently makes the system less prone to dictionary attacks.</t>
    </r>
  </si>
  <si>
    <r>
      <rPr>
        <sz val="11"/>
        <color rgb="FF000000"/>
        <rFont val="Calibri"/>
      </rPr>
      <t>Verify that OL 9 uses "pwquality" to enforce the password complexity rules in the system-auth file with the following command:</t>
    </r>
    <r>
      <rPr>
        <sz val="11"/>
        <color rgb="FF000000"/>
        <rFont val="Calibri"/>
      </rPr>
      <t xml:space="preserve">
</t>
    </r>
    <r>
      <rPr>
        <sz val="11"/>
        <color rgb="FF000000"/>
        <rFont val="Calibri"/>
      </rPr>
      <t>$ cat /etc/pam.d/system-auth | grep pam_pwquality</t>
    </r>
    <r>
      <rPr>
        <sz val="11"/>
        <color rgb="FF000000"/>
        <rFont val="Calibri"/>
      </rPr>
      <t xml:space="preserve">
</t>
    </r>
    <r>
      <rPr>
        <sz val="11"/>
        <color rgb="FF000000"/>
        <rFont val="Calibri"/>
      </rPr>
      <t xml:space="preserve">password required pam_pwquality.so </t>
    </r>
    <r>
      <rPr>
        <sz val="11"/>
        <color rgb="FF000000"/>
        <rFont val="Calibri"/>
      </rPr>
      <t xml:space="preserve">
</t>
    </r>
    <r>
      <rPr>
        <sz val="11"/>
        <color rgb="FF000000"/>
        <rFont val="Calibri"/>
      </rPr>
      <t>If the command does not return a line containing the value "pam_pwquality.so", or the line is commented out, this is a finding.</t>
    </r>
  </si>
  <si>
    <t>V-271612</t>
  </si>
  <si>
    <r>
      <rPr>
        <sz val="11"/>
        <rFont val="Calibri"/>
      </rPr>
      <t>OL 9 must ensure the password complexity module in the system-auth file is configured for three retries or less.</t>
    </r>
  </si>
  <si>
    <r>
      <rPr>
        <sz val="11"/>
        <color rgb="FF000000"/>
        <rFont val="Calibri"/>
      </rPr>
      <t>Configure OL 9 to limit the "pwquality" retry option to "3".</t>
    </r>
    <r>
      <rPr>
        <sz val="11"/>
        <color rgb="FF000000"/>
        <rFont val="Calibri"/>
      </rPr>
      <t xml:space="preserve">
</t>
    </r>
    <r>
      <rPr>
        <sz val="11"/>
        <color rgb="FF000000"/>
        <rFont val="Calibri"/>
      </rPr>
      <t>Add the following line to the "/etc/pam.d/system-auth" file (or modify the line to have the required value):</t>
    </r>
    <r>
      <rPr>
        <sz val="11"/>
        <color rgb="FF000000"/>
        <rFont val="Calibri"/>
      </rPr>
      <t xml:space="preserve">
</t>
    </r>
    <r>
      <rPr>
        <sz val="11"/>
        <color rgb="FF000000"/>
        <rFont val="Calibri"/>
      </rPr>
      <t>password required pam_pwquality.so retry=3</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</si>
  <si>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r>
      <rPr>
        <sz val="11"/>
        <color rgb="FF000000"/>
        <rFont val="Calibri"/>
      </rPr>
      <t xml:space="preserve">
</t>
    </r>
    <r>
      <rPr>
        <sz val="11"/>
        <color rgb="FF000000"/>
        <rFont val="Calibri"/>
      </rPr>
      <t>OL 9 uses "pwquality" as a mechanism to enforce password complexity. This is set in both:</t>
    </r>
    <r>
      <rPr>
        <sz val="11"/>
        <color rgb="FF000000"/>
        <rFont val="Calibri"/>
      </rPr>
      <t xml:space="preserve">
</t>
    </r>
    <r>
      <rPr>
        <sz val="11"/>
        <color rgb="FF000000"/>
        <rFont val="Calibri"/>
      </rPr>
      <t>/etc/pam.d/password-auth</t>
    </r>
    <r>
      <rPr>
        <sz val="11"/>
        <color rgb="FF000000"/>
        <rFont val="Calibri"/>
      </rPr>
      <t xml:space="preserve">
</t>
    </r>
    <r>
      <rPr>
        <sz val="11"/>
        <color rgb="FF000000"/>
        <rFont val="Calibri"/>
      </rPr>
      <t>/etc/pam.d/system-auth</t>
    </r>
    <r>
      <rPr>
        <sz val="11"/>
        <color rgb="FF000000"/>
        <rFont val="Calibri"/>
      </rPr>
      <t xml:space="preserve">
</t>
    </r>
    <r>
      <rPr>
        <sz val="11"/>
        <color rgb="FF000000"/>
        <rFont val="Calibri"/>
      </rPr>
      <t>By limiting the number of attempts to meet the pwquality module complexity requirements before returning with an error, the system will audit abnormal attempts at password changes.</t>
    </r>
  </si>
  <si>
    <r>
      <rPr>
        <sz val="11"/>
        <color rgb="FF000000"/>
        <rFont val="Calibri"/>
      </rPr>
      <t xml:space="preserve">Verify that OL 9 is configured to limit the "pwquality" retry option to "3". </t>
    </r>
    <r>
      <rPr>
        <sz val="11"/>
        <color rgb="FF000000"/>
        <rFont val="Calibri"/>
      </rPr>
      <t xml:space="preserve">
</t>
    </r>
    <r>
      <rPr>
        <sz val="11"/>
        <color rgb="FF000000"/>
        <rFont val="Calibri"/>
      </rPr>
      <t>Check for the use of the "pwquality" retry option in the system-auth file with the following command:</t>
    </r>
    <r>
      <rPr>
        <sz val="11"/>
        <color rgb="FF000000"/>
        <rFont val="Calibri"/>
      </rPr>
      <t xml:space="preserve">
</t>
    </r>
    <r>
      <rPr>
        <sz val="11"/>
        <color rgb="FF000000"/>
        <rFont val="Calibri"/>
      </rPr>
      <t xml:space="preserve">$ grep pam_pwquality /etc/pam.d/system-auth </t>
    </r>
    <r>
      <rPr>
        <sz val="11"/>
        <color rgb="FF000000"/>
        <rFont val="Calibri"/>
      </rPr>
      <t xml:space="preserve">
</t>
    </r>
    <r>
      <rPr>
        <sz val="11"/>
        <color rgb="FF000000"/>
        <rFont val="Calibri"/>
      </rPr>
      <t>password required pam_pwquality.so retry=3</t>
    </r>
    <r>
      <rPr>
        <sz val="11"/>
        <color rgb="FF000000"/>
        <rFont val="Calibri"/>
      </rPr>
      <t xml:space="preserve">
</t>
    </r>
    <r>
      <rPr>
        <sz val="11"/>
        <color rgb="FF000000"/>
        <rFont val="Calibri"/>
      </rPr>
      <t>If the value of "retry" is set to "0" or greater than "3", or is missing, this is a finding.</t>
    </r>
  </si>
  <si>
    <t>V-271613</t>
  </si>
  <si>
    <r>
      <rPr>
        <sz val="11"/>
        <rFont val="Calibri"/>
      </rPr>
      <t>OL 9 must enforce password complexity by requiring that at least one uppercase character be used.</t>
    </r>
  </si>
  <si>
    <r>
      <rPr>
        <sz val="11"/>
        <color rgb="FF000000"/>
        <rFont val="Calibri"/>
      </rPr>
      <t>Configure OL 9 to enforce password complexity by requiring that at least one uppercase character is used by setting the "ucredit"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ucredit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</si>
  <si>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of several that determines how long it takes to crack a password. The more complex the password, the greater the number of possible combinations that need to be tested before the password is compromised. Requiring a minimum number of uppercase characters makes password guessing attacks more difficult by ensuring a larger search space.</t>
    </r>
  </si>
  <si>
    <r>
      <rPr>
        <sz val="11"/>
        <color rgb="FF000000"/>
        <rFont val="Calibri"/>
      </rPr>
      <t>Verify that OL 9 enforces password complexity by requiring at least one uppercase character.</t>
    </r>
    <r>
      <rPr>
        <sz val="11"/>
        <color rgb="FF000000"/>
        <rFont val="Calibri"/>
      </rPr>
      <t xml:space="preserve">
</t>
    </r>
    <r>
      <rPr>
        <sz val="11"/>
        <color rgb="FF000000"/>
        <rFont val="Calibri"/>
      </rPr>
      <t>Check the value for "ucredit" with the following command:</t>
    </r>
    <r>
      <rPr>
        <sz val="11"/>
        <color rgb="FF000000"/>
        <rFont val="Calibri"/>
      </rPr>
      <t xml:space="preserve">
</t>
    </r>
    <r>
      <rPr>
        <sz val="11"/>
        <color rgb="FF000000"/>
        <rFont val="Calibri"/>
      </rPr>
      <t xml:space="preserve">$ grep ucredit /etc/security/pwquality.conf /etc/security/pwquality.conf.d/*.conf </t>
    </r>
    <r>
      <rPr>
        <sz val="11"/>
        <color rgb="FF000000"/>
        <rFont val="Calibri"/>
      </rPr>
      <t xml:space="preserve">
</t>
    </r>
    <r>
      <rPr>
        <sz val="11"/>
        <color rgb="FF000000"/>
        <rFont val="Calibri"/>
      </rPr>
      <t xml:space="preserve">ucredit = -1 </t>
    </r>
    <r>
      <rPr>
        <sz val="11"/>
        <color rgb="FF000000"/>
        <rFont val="Calibri"/>
      </rPr>
      <t xml:space="preserve">
</t>
    </r>
    <r>
      <rPr>
        <sz val="11"/>
        <color rgb="FF000000"/>
        <rFont val="Calibri"/>
      </rPr>
      <t>If the value of "ucredit" is a positive number or is commented out, this is a finding.</t>
    </r>
  </si>
  <si>
    <t>V-271614</t>
  </si>
  <si>
    <r>
      <rPr>
        <sz val="11"/>
        <rFont val="Calibri"/>
      </rPr>
      <t>OL 9 must ensure the password complexity module is enabled in the password-auth file.</t>
    </r>
  </si>
  <si>
    <r>
      <rPr>
        <sz val="11"/>
        <color rgb="FF000000"/>
        <rFont val="Calibri"/>
      </rPr>
      <t>Configure OL 9 to use "pwquality" to enforce password complexity rules.</t>
    </r>
    <r>
      <rPr>
        <sz val="11"/>
        <color rgb="FF000000"/>
        <rFont val="Calibri"/>
      </rPr>
      <t xml:space="preserve">
</t>
    </r>
    <r>
      <rPr>
        <sz val="11"/>
        <color rgb="FF000000"/>
        <rFont val="Calibri"/>
      </rPr>
      <t>Add the following line to the "/etc/pam.d/password-auth" file (or modify the line to have the required value):</t>
    </r>
    <r>
      <rPr>
        <sz val="11"/>
        <color rgb="FF000000"/>
        <rFont val="Calibri"/>
      </rPr>
      <t xml:space="preserve">
</t>
    </r>
    <r>
      <rPr>
        <sz val="11"/>
        <color rgb="FF000000"/>
        <rFont val="Calibri"/>
      </rPr>
      <t>password required pam_pwquality.so</t>
    </r>
  </si>
  <si>
    <r>
      <rPr>
        <sz val="11"/>
        <color rgb="FF000000"/>
        <rFont val="Calibri"/>
      </rPr>
      <t>Enabling PAM password complexity permits enforcement of strong passwords and consequently makes the system less prone to dictionary attacks.</t>
    </r>
    <r>
      <rPr>
        <sz val="11"/>
        <color rgb="FF000000"/>
        <rFont val="Calibri"/>
      </rPr>
      <t xml:space="preserve">
</t>
    </r>
    <r>
      <rPr>
        <sz val="11"/>
        <color rgb="FF000000"/>
        <rFont val="Calibri"/>
      </rPr>
      <t>Satisfies: SRG-OS-000069-GPOS-00037, SRG-OS-000070-GPOS-00038</t>
    </r>
  </si>
  <si>
    <r>
      <rPr>
        <sz val="11"/>
        <color rgb="FF000000"/>
        <rFont val="Calibri"/>
      </rPr>
      <t>Verify that OL 9 uses "pwquality" to enforce the password complexity rules in the password-auth file with the following command:</t>
    </r>
    <r>
      <rPr>
        <sz val="11"/>
        <color rgb="FF000000"/>
        <rFont val="Calibri"/>
      </rPr>
      <t xml:space="preserve">
</t>
    </r>
    <r>
      <rPr>
        <sz val="11"/>
        <color rgb="FF000000"/>
        <rFont val="Calibri"/>
      </rPr>
      <t>$  grep pam_pwquality /etc/pam.d/password-auth | grep pam_pwquality</t>
    </r>
    <r>
      <rPr>
        <sz val="11"/>
        <color rgb="FF000000"/>
        <rFont val="Calibri"/>
      </rPr>
      <t xml:space="preserve">
</t>
    </r>
    <r>
      <rPr>
        <sz val="11"/>
        <color rgb="FF000000"/>
        <rFont val="Calibri"/>
      </rPr>
      <t xml:space="preserve">password required pam_pwquality.so </t>
    </r>
    <r>
      <rPr>
        <sz val="11"/>
        <color rgb="FF000000"/>
        <rFont val="Calibri"/>
      </rPr>
      <t xml:space="preserve">
</t>
    </r>
    <r>
      <rPr>
        <sz val="11"/>
        <color rgb="FF000000"/>
        <rFont val="Calibri"/>
      </rPr>
      <t>If the command does not return a line containing the value "pam_pwquality.so", or the line is commented out, this is a finding.</t>
    </r>
  </si>
  <si>
    <t>V-271615</t>
  </si>
  <si>
    <r>
      <rPr>
        <sz val="11"/>
        <rFont val="Calibri"/>
      </rPr>
      <t>OL 9 must enforce password complexity by requiring that at least one lowercase character be used.</t>
    </r>
  </si>
  <si>
    <r>
      <rPr>
        <sz val="11"/>
        <color rgb="FF000000"/>
        <rFont val="Calibri"/>
      </rPr>
      <t>Configure OL 9 to enforce password complexity by requiring at least one lowercase character is used by setting the "lcredit"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lcredit = -1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</si>
  <si>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 Requiring a minimum number of lowercase characters makes password guessing attacks more difficult by ensuring a larger search space.</t>
    </r>
  </si>
  <si>
    <r>
      <rPr>
        <sz val="11"/>
        <color rgb="FF000000"/>
        <rFont val="Calibri"/>
      </rPr>
      <t>Verify that OL 9 enforces password complexity by requiring at least one lowercase character.</t>
    </r>
    <r>
      <rPr>
        <sz val="11"/>
        <color rgb="FF000000"/>
        <rFont val="Calibri"/>
      </rPr>
      <t xml:space="preserve">
</t>
    </r>
    <r>
      <rPr>
        <sz val="11"/>
        <color rgb="FF000000"/>
        <rFont val="Calibri"/>
      </rPr>
      <t>Check the value for "lcredit" with the following command:</t>
    </r>
    <r>
      <rPr>
        <sz val="11"/>
        <color rgb="FF000000"/>
        <rFont val="Calibri"/>
      </rPr>
      <t xml:space="preserve">
</t>
    </r>
    <r>
      <rPr>
        <sz val="11"/>
        <color rgb="FF000000"/>
        <rFont val="Calibri"/>
      </rPr>
      <t xml:space="preserve">$ grep lcredit /etc/security/pwquality.conf /etc/security/pwquality.conf.d/*.conf </t>
    </r>
    <r>
      <rPr>
        <sz val="11"/>
        <color rgb="FF000000"/>
        <rFont val="Calibri"/>
      </rPr>
      <t xml:space="preserve">
</t>
    </r>
    <r>
      <rPr>
        <sz val="11"/>
        <color rgb="FF000000"/>
        <rFont val="Calibri"/>
      </rPr>
      <t xml:space="preserve">/etc/security/pwquality.conf:lcredit = -1 </t>
    </r>
    <r>
      <rPr>
        <sz val="11"/>
        <color rgb="FF000000"/>
        <rFont val="Calibri"/>
      </rPr>
      <t xml:space="preserve">
</t>
    </r>
    <r>
      <rPr>
        <sz val="11"/>
        <color rgb="FF000000"/>
        <rFont val="Calibri"/>
      </rPr>
      <t>If the value of "lcredit" is a positive number or is commented out, this is a finding.</t>
    </r>
  </si>
  <si>
    <t>V-271616</t>
  </si>
  <si>
    <r>
      <rPr>
        <sz val="11"/>
        <rFont val="Calibri"/>
      </rPr>
      <t>OL 9 must enforce password complexity by requiring that at least one numeric character be used.</t>
    </r>
  </si>
  <si>
    <r>
      <rPr>
        <sz val="11"/>
        <color rgb="FF000000"/>
        <rFont val="Calibri"/>
      </rPr>
      <t>Configure OL 9 to enforce password complexity by requiring at least one numeric character is used by setting the "dcredit"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dcredit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</si>
  <si>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 Requiring digits makes password guessing attacks more difficult by ensuring a larger search space.</t>
    </r>
  </si>
  <si>
    <r>
      <rPr>
        <sz val="11"/>
        <color rgb="FF000000"/>
        <rFont val="Calibri"/>
      </rPr>
      <t>Verify that OL 9 enforces password complexity by requiring at least one numeric character.</t>
    </r>
    <r>
      <rPr>
        <sz val="11"/>
        <color rgb="FF000000"/>
        <rFont val="Calibri"/>
      </rPr>
      <t xml:space="preserve">
</t>
    </r>
    <r>
      <rPr>
        <sz val="11"/>
        <color rgb="FF000000"/>
        <rFont val="Calibri"/>
      </rPr>
      <t>Check the value for "dcredit" with the following command:</t>
    </r>
    <r>
      <rPr>
        <sz val="11"/>
        <color rgb="FF000000"/>
        <rFont val="Calibri"/>
      </rPr>
      <t xml:space="preserve">
</t>
    </r>
    <r>
      <rPr>
        <sz val="11"/>
        <color rgb="FF000000"/>
        <rFont val="Calibri"/>
      </rPr>
      <t>$ grep dcredit /etc/security/pwquality.conf /etc/security/pwquality.conf.d/*.conf</t>
    </r>
    <r>
      <rPr>
        <sz val="11"/>
        <color rgb="FF000000"/>
        <rFont val="Calibri"/>
      </rPr>
      <t xml:space="preserve">
</t>
    </r>
    <r>
      <rPr>
        <sz val="11"/>
        <color rgb="FF000000"/>
        <rFont val="Calibri"/>
      </rPr>
      <t xml:space="preserve">/etc/security/pwquality.conf:dcredit = -1 </t>
    </r>
    <r>
      <rPr>
        <sz val="11"/>
        <color rgb="FF000000"/>
        <rFont val="Calibri"/>
      </rPr>
      <t xml:space="preserve">
</t>
    </r>
    <r>
      <rPr>
        <sz val="11"/>
        <color rgb="FF000000"/>
        <rFont val="Calibri"/>
      </rPr>
      <t>If the value of "dcredit" is a positive number or is commented out, this is a finding.</t>
    </r>
  </si>
  <si>
    <t>V-271617</t>
  </si>
  <si>
    <r>
      <rPr>
        <sz val="11"/>
        <rFont val="Calibri"/>
      </rPr>
      <t>OL 9 must require the change of at least eight characters when passwords are changed.</t>
    </r>
  </si>
  <si>
    <r>
      <rPr>
        <sz val="11"/>
        <color rgb="FF000000"/>
        <rFont val="Calibri"/>
      </rPr>
      <t>Configure OL 9 to require the change of at least eight of the total number of characters when passwords are changed by setting the "difok"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difok = 8</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</si>
  <si>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 Requiring a minimum number of different characters during password changes ensures that newly changed passwords will not resemble previously compromised ones. Note that passwords changed on compromised systems will still be compromised.</t>
    </r>
  </si>
  <si>
    <r>
      <rPr>
        <sz val="11"/>
        <color rgb="FF000000"/>
        <rFont val="Calibri"/>
      </rPr>
      <t>Verify that OL 9 requires the change of at least eight characters when passwords are changed.</t>
    </r>
    <r>
      <rPr>
        <sz val="11"/>
        <color rgb="FF000000"/>
        <rFont val="Calibri"/>
      </rPr>
      <t xml:space="preserve">
</t>
    </r>
    <r>
      <rPr>
        <sz val="11"/>
        <color rgb="FF000000"/>
        <rFont val="Calibri"/>
      </rPr>
      <t>Verify the value of the "difok" option in "/etc/security/pwquality.conf" with the following command:</t>
    </r>
    <r>
      <rPr>
        <sz val="11"/>
        <color rgb="FF000000"/>
        <rFont val="Calibri"/>
      </rPr>
      <t xml:space="preserve">
</t>
    </r>
    <r>
      <rPr>
        <sz val="11"/>
        <color rgb="FF000000"/>
        <rFont val="Calibri"/>
      </rPr>
      <t xml:space="preserve">$ grep difok /etc/security/pwquality.conf /etc/security/pwquality.conf.d/*.conf </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"difok" is set to less than "8", or is commented out, this is a finding.</t>
    </r>
  </si>
  <si>
    <t>V-271618</t>
  </si>
  <si>
    <r>
      <rPr>
        <sz val="11"/>
        <rFont val="Calibri"/>
      </rPr>
      <t>OL 9 must require the maximum number of repeating characters of the same character class be limited to four when passwords are changed.</t>
    </r>
  </si>
  <si>
    <r>
      <rPr>
        <sz val="11"/>
        <color rgb="FF000000"/>
        <rFont val="Calibri"/>
      </rPr>
      <t>Configure OL 9 to require the change of the number of repeating characters of the same character class when passwords are changed by setting the "maxclassrepeat" option.</t>
    </r>
    <r>
      <rPr>
        <sz val="11"/>
        <color rgb="FF000000"/>
        <rFont val="Calibri"/>
      </rPr>
      <t xml:space="preserve">
</t>
    </r>
    <r>
      <rPr>
        <sz val="11"/>
        <color rgb="FF000000"/>
        <rFont val="Calibri"/>
      </rPr>
      <t>Add the following line to "/etc/security/pwquality.conf" conf (or modify the line to have the required value):</t>
    </r>
    <r>
      <rPr>
        <sz val="11"/>
        <color rgb="FF000000"/>
        <rFont val="Calibri"/>
      </rPr>
      <t xml:space="preserve">
</t>
    </r>
    <r>
      <rPr>
        <sz val="11"/>
        <color rgb="FF000000"/>
        <rFont val="Calibri"/>
      </rPr>
      <t>maxclassrepeat = 4</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</si>
  <si>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a password, the greater the number of possible combinations that need to be tested before the password is compromised.</t>
    </r>
  </si>
  <si>
    <r>
      <rPr>
        <sz val="11"/>
        <color rgb="FF000000"/>
        <rFont val="Calibri"/>
      </rPr>
      <t>Verify that OL 9 requires the maximum number of repeating characters of the same character class be limited to four when passwords are changed.</t>
    </r>
    <r>
      <rPr>
        <sz val="11"/>
        <color rgb="FF000000"/>
        <rFont val="Calibri"/>
      </rPr>
      <t xml:space="preserve">
</t>
    </r>
    <r>
      <rPr>
        <sz val="11"/>
        <color rgb="FF000000"/>
        <rFont val="Calibri"/>
      </rPr>
      <t>Verify the value of the "maxclassrepeat" option in "/etc/security/pwquality.conf" with the following command:</t>
    </r>
    <r>
      <rPr>
        <sz val="11"/>
        <color rgb="FF000000"/>
        <rFont val="Calibri"/>
      </rPr>
      <t xml:space="preserve">
</t>
    </r>
    <r>
      <rPr>
        <sz val="11"/>
        <color rgb="FF000000"/>
        <rFont val="Calibri"/>
      </rPr>
      <t xml:space="preserve">$ grep maxclassrepeat /etc/security/pwquality.conf /etc/security/pwquality.conf.d/*.conf </t>
    </r>
    <r>
      <rPr>
        <sz val="11"/>
        <color rgb="FF000000"/>
        <rFont val="Calibri"/>
      </rPr>
      <t xml:space="preserve">
</t>
    </r>
    <r>
      <rPr>
        <sz val="11"/>
        <color rgb="FF000000"/>
        <rFont val="Calibri"/>
      </rPr>
      <t>maxclassrepeat = 4</t>
    </r>
    <r>
      <rPr>
        <sz val="11"/>
        <color rgb="FF000000"/>
        <rFont val="Calibri"/>
      </rPr>
      <t xml:space="preserve">
</t>
    </r>
    <r>
      <rPr>
        <sz val="11"/>
        <color rgb="FF000000"/>
        <rFont val="Calibri"/>
      </rPr>
      <t>If the value of "maxclassrepeat" is set to "0", more than "4", or is commented out, this is a finding.</t>
    </r>
  </si>
  <si>
    <t>V-271619</t>
  </si>
  <si>
    <r>
      <rPr>
        <sz val="11"/>
        <rFont val="Calibri"/>
      </rPr>
      <t>OL 9 must require the maximum number of repeating characters be limited to three when passwords are changed.</t>
    </r>
  </si>
  <si>
    <r>
      <rPr>
        <sz val="11"/>
        <color rgb="FF000000"/>
        <rFont val="Calibri"/>
      </rPr>
      <t>Configure OL 9 to require the change of the number of repeating consecutive characters when passwords are changed by setting the "maxrepeat"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maxrepeat = 3</t>
    </r>
  </si>
  <si>
    <r>
      <rPr>
        <sz val="11"/>
        <color rgb="FF000000"/>
        <rFont val="Calibri"/>
      </rPr>
      <t>Verify that OL 9 requires the maximum number of repeating characters be limited to three when passwords are changed.</t>
    </r>
    <r>
      <rPr>
        <sz val="11"/>
        <color rgb="FF000000"/>
        <rFont val="Calibri"/>
      </rPr>
      <t xml:space="preserve">
</t>
    </r>
    <r>
      <rPr>
        <sz val="11"/>
        <color rgb="FF000000"/>
        <rFont val="Calibri"/>
      </rPr>
      <t>Verify the value of the "maxrepeat" option in "/etc/security/pwquality.conf" with the following command:</t>
    </r>
    <r>
      <rPr>
        <sz val="11"/>
        <color rgb="FF000000"/>
        <rFont val="Calibri"/>
      </rPr>
      <t xml:space="preserve">
</t>
    </r>
    <r>
      <rPr>
        <sz val="11"/>
        <color rgb="FF000000"/>
        <rFont val="Calibri"/>
      </rPr>
      <t xml:space="preserve">$ grep maxrepeat /etc/security/pwquality.conf /etc/security/pwquality.conf.d/*.conf </t>
    </r>
    <r>
      <rPr>
        <sz val="11"/>
        <color rgb="FF000000"/>
        <rFont val="Calibri"/>
      </rPr>
      <t xml:space="preserve">
</t>
    </r>
    <r>
      <rPr>
        <sz val="11"/>
        <color rgb="FF000000"/>
        <rFont val="Calibri"/>
      </rPr>
      <t>maxrepeat = 3</t>
    </r>
    <r>
      <rPr>
        <sz val="11"/>
        <color rgb="FF000000"/>
        <rFont val="Calibri"/>
      </rPr>
      <t xml:space="preserve">
</t>
    </r>
    <r>
      <rPr>
        <sz val="11"/>
        <color rgb="FF000000"/>
        <rFont val="Calibri"/>
      </rPr>
      <t>If the value of "maxrepeat" is set to more than "3", or is commented out, this is a finding.</t>
    </r>
  </si>
  <si>
    <t>V-271620</t>
  </si>
  <si>
    <r>
      <rPr>
        <sz val="11"/>
        <rFont val="Calibri"/>
      </rPr>
      <t>OL 9 must require the change of at least four character classes when passwords are changed.</t>
    </r>
  </si>
  <si>
    <r>
      <rPr>
        <sz val="11"/>
        <color rgb="FF000000"/>
        <rFont val="Calibri"/>
      </rPr>
      <t>Configure OL 9 to require the change of at least four character classes when passwords are changed by setting the "minclass"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minclass = 4</t>
    </r>
  </si>
  <si>
    <r>
      <rPr>
        <sz val="11"/>
        <color rgb="FF000000"/>
        <rFont val="Calibri"/>
      </rPr>
      <t>Verify that OL 9 requires the change of at least four character classes when passwords are changed.</t>
    </r>
    <r>
      <rPr>
        <sz val="11"/>
        <color rgb="FF000000"/>
        <rFont val="Calibri"/>
      </rPr>
      <t xml:space="preserve">
</t>
    </r>
    <r>
      <rPr>
        <sz val="11"/>
        <color rgb="FF000000"/>
        <rFont val="Calibri"/>
      </rPr>
      <t>Verify the value of the "minclass" option in "/etc/security/pwquality.conf" with the following command:</t>
    </r>
    <r>
      <rPr>
        <sz val="11"/>
        <color rgb="FF000000"/>
        <rFont val="Calibri"/>
      </rPr>
      <t xml:space="preserve">
</t>
    </r>
    <r>
      <rPr>
        <sz val="11"/>
        <color rgb="FF000000"/>
        <rFont val="Calibri"/>
      </rPr>
      <t xml:space="preserve">$ grep minclass /etc/security/pwquality.conf /etc/security/pwquality.conf.d/*.conf </t>
    </r>
    <r>
      <rPr>
        <sz val="11"/>
        <color rgb="FF000000"/>
        <rFont val="Calibri"/>
      </rPr>
      <t xml:space="preserve">
</t>
    </r>
    <r>
      <rPr>
        <sz val="11"/>
        <color rgb="FF000000"/>
        <rFont val="Calibri"/>
      </rPr>
      <t>minclass = 4</t>
    </r>
    <r>
      <rPr>
        <sz val="11"/>
        <color rgb="FF000000"/>
        <rFont val="Calibri"/>
      </rPr>
      <t xml:space="preserve">
</t>
    </r>
    <r>
      <rPr>
        <sz val="11"/>
        <color rgb="FF000000"/>
        <rFont val="Calibri"/>
      </rPr>
      <t>If the value of "minclass" is set to less than "4", or is commented out, this is a finding.</t>
    </r>
  </si>
  <si>
    <t>V-271621</t>
  </si>
  <si>
    <r>
      <rPr>
        <sz val="11"/>
        <rFont val="Calibri"/>
      </rPr>
      <t>OL 9 must enforce password complexity rules for the root account.</t>
    </r>
  </si>
  <si>
    <r>
      <rPr>
        <sz val="11"/>
        <color rgb="FF000000"/>
        <rFont val="Calibri"/>
      </rPr>
      <t>Configure OL 9 to enforce password complexity on the root account.</t>
    </r>
    <r>
      <rPr>
        <sz val="11"/>
        <color rgb="FF000000"/>
        <rFont val="Calibri"/>
      </rPr>
      <t xml:space="preserve">
</t>
    </r>
    <r>
      <rPr>
        <sz val="11"/>
        <color rgb="FF000000"/>
        <rFont val="Calibri"/>
      </rPr>
      <t>Add or update the following line in /etc/security/pwquality.conf:</t>
    </r>
    <r>
      <rPr>
        <sz val="11"/>
        <color rgb="FF000000"/>
        <rFont val="Calibri"/>
      </rPr>
      <t xml:space="preserve">
</t>
    </r>
    <r>
      <rPr>
        <sz val="11"/>
        <color rgb="FF000000"/>
        <rFont val="Calibri"/>
      </rPr>
      <t>enforce_for_root</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</si>
  <si>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Satisfies: SRG-OS-000072-GPOS-00040, SRG-OS-000071-GPOS-00039, SRG-OS-000070-GPOS-00038, SRG-OS-000266-GPOS-00101, SRG-OS-000078-GPOS-00046, SRG-OS-000480-GPOS-00225, SRG-OS-000069-GPOS-00037</t>
    </r>
  </si>
  <si>
    <r>
      <rPr>
        <sz val="11"/>
        <color rgb="FF000000"/>
        <rFont val="Calibri"/>
      </rPr>
      <t>Verify that OL 9 enforces password complexity rules for the root account.</t>
    </r>
    <r>
      <rPr>
        <sz val="11"/>
        <color rgb="FF000000"/>
        <rFont val="Calibri"/>
      </rPr>
      <t xml:space="preserve">
</t>
    </r>
    <r>
      <rPr>
        <sz val="11"/>
        <color rgb="FF000000"/>
        <rFont val="Calibri"/>
      </rPr>
      <t>Check if root user is required to use complex passwords with the following command:</t>
    </r>
    <r>
      <rPr>
        <sz val="11"/>
        <color rgb="FF000000"/>
        <rFont val="Calibri"/>
      </rPr>
      <t xml:space="preserve">
</t>
    </r>
    <r>
      <rPr>
        <sz val="11"/>
        <color rgb="FF000000"/>
        <rFont val="Calibri"/>
      </rPr>
      <t>$ grep enforce_for_root /etc/security/pwquality.conf /etc/security/pwquality.conf.d/*.conf</t>
    </r>
    <r>
      <rPr>
        <sz val="11"/>
        <color rgb="FF000000"/>
        <rFont val="Calibri"/>
      </rPr>
      <t xml:space="preserve">
</t>
    </r>
    <r>
      <rPr>
        <sz val="11"/>
        <color rgb="FF000000"/>
        <rFont val="Calibri"/>
      </rPr>
      <t>/etc/security/pwquality.conf:enforce_for_root</t>
    </r>
    <r>
      <rPr>
        <sz val="11"/>
        <color rgb="FF000000"/>
        <rFont val="Calibri"/>
      </rPr>
      <t xml:space="preserve">
</t>
    </r>
    <r>
      <rPr>
        <sz val="11"/>
        <color rgb="FF000000"/>
        <rFont val="Calibri"/>
      </rPr>
      <t>If "enforce_for_root" is commented or missing, this is a finding.</t>
    </r>
  </si>
  <si>
    <t>V-271622</t>
  </si>
  <si>
    <r>
      <rPr>
        <sz val="11"/>
        <rFont val="Calibri"/>
      </rPr>
      <t>OL 9 must be configured so that user and group account administration utilities are configured to store only encrypted representations of passwords.</t>
    </r>
  </si>
  <si>
    <r>
      <rPr>
        <sz val="11"/>
        <color rgb="FF000000"/>
        <rFont val="Calibri"/>
      </rPr>
      <t>Configure OL 9 to use the SHA-512 algorithm for password hashing.</t>
    </r>
    <r>
      <rPr>
        <sz val="11"/>
        <color rgb="FF000000"/>
        <rFont val="Calibri"/>
      </rPr>
      <t xml:space="preserve">
</t>
    </r>
    <r>
      <rPr>
        <sz val="11"/>
        <color rgb="FF000000"/>
        <rFont val="Calibri"/>
      </rPr>
      <t>Add or change the following line in the "[default]" section of "/etc/libuser.conf" file:</t>
    </r>
    <r>
      <rPr>
        <sz val="11"/>
        <color rgb="FF000000"/>
        <rFont val="Calibri"/>
      </rPr>
      <t xml:space="preserve">
</t>
    </r>
    <r>
      <rPr>
        <sz val="11"/>
        <color rgb="FF000000"/>
        <rFont val="Calibri"/>
      </rPr>
      <t>crypt_style = sha512</t>
    </r>
  </si>
  <si>
    <r>
      <rPr>
        <sz val="11"/>
        <color rgb="FF000000"/>
        <rFont val="Calibri"/>
      </rPr>
      <t>Passwords need to be protected at all times, and encryption is the standard method for protecting passwords. If passwords are not encrypted, they can be plainly read (i.e., clear text) and easily compromised. Passwords that are encrypted with a weak algorithm are no more protected than if they are kept in plain text.</t>
    </r>
    <r>
      <rPr>
        <sz val="11"/>
        <color rgb="FF000000"/>
        <rFont val="Calibri"/>
      </rPr>
      <t xml:space="preserve">
</t>
    </r>
    <r>
      <rPr>
        <sz val="11"/>
        <color rgb="FF000000"/>
        <rFont val="Calibri"/>
      </rPr>
      <t>This setting ensures user and group account administration utilities are configured to store only encrypted representations of passwords. Additionally, the "crypt_style" configuration option ensures the use of a strong hashing algorithm that makes password cracking attacks more difficult.</t>
    </r>
  </si>
  <si>
    <r>
      <rPr>
        <sz val="11"/>
        <color rgb="FF000000"/>
        <rFont val="Calibri"/>
      </rPr>
      <t>Verify that OL 9 user and group account administration utilities are configured to store only encrypted representations of passwords with the following command:</t>
    </r>
    <r>
      <rPr>
        <sz val="11"/>
        <color rgb="FF000000"/>
        <rFont val="Calibri"/>
      </rPr>
      <t xml:space="preserve">
</t>
    </r>
    <r>
      <rPr>
        <sz val="11"/>
        <color rgb="FF000000"/>
        <rFont val="Calibri"/>
      </rPr>
      <t xml:space="preserve"># grep crypt /etc/libuser.conf </t>
    </r>
    <r>
      <rPr>
        <sz val="11"/>
        <color rgb="FF000000"/>
        <rFont val="Calibri"/>
      </rPr>
      <t xml:space="preserve">
</t>
    </r>
    <r>
      <rPr>
        <sz val="11"/>
        <color rgb="FF000000"/>
        <rFont val="Calibri"/>
      </rPr>
      <t>crypt_style = sha512</t>
    </r>
    <r>
      <rPr>
        <sz val="11"/>
        <color rgb="FF000000"/>
        <rFont val="Calibri"/>
      </rPr>
      <t xml:space="preserve">
</t>
    </r>
    <r>
      <rPr>
        <sz val="11"/>
        <color rgb="FF000000"/>
        <rFont val="Calibri"/>
      </rPr>
      <t>If the "crypt_style" variable is not set to "sha512", is not in the defaults section, is commented out, or does not exist, this is a finding.</t>
    </r>
  </si>
  <si>
    <t>V-271623</t>
  </si>
  <si>
    <r>
      <rPr>
        <sz val="11"/>
        <rFont val="Calibri"/>
      </rPr>
      <t>OL 9 must be configured to use the shadow file to store only encrypted representations of passwords.</t>
    </r>
  </si>
  <si>
    <r>
      <rPr>
        <sz val="11"/>
        <color rgb="FF000000"/>
        <rFont val="Calibri"/>
      </rPr>
      <t>Configure OL 9 to store only SHA-512 encrypted representations of passwords.</t>
    </r>
    <r>
      <rPr>
        <sz val="11"/>
        <color rgb="FF000000"/>
        <rFont val="Calibri"/>
      </rPr>
      <t xml:space="preserve">
</t>
    </r>
    <r>
      <rPr>
        <sz val="11"/>
        <color rgb="FF000000"/>
        <rFont val="Calibri"/>
      </rPr>
      <t>Add or update the following line in the "/etc/login.defs" file:</t>
    </r>
    <r>
      <rPr>
        <sz val="11"/>
        <color rgb="FF000000"/>
        <rFont val="Calibri"/>
      </rPr>
      <t xml:space="preserve">
</t>
    </r>
    <r>
      <rPr>
        <sz val="11"/>
        <color rgb="FF000000"/>
        <rFont val="Calibri"/>
      </rPr>
      <t>ENCRYPT_METHOD SHA512</t>
    </r>
  </si>
  <si>
    <r>
      <rPr>
        <sz val="11"/>
        <color rgb="FF000000"/>
        <rFont val="Calibri"/>
      </rPr>
      <t>Verify that OL 9 shadow file is configured to store only encrypted representations of passwords with a hash value of "SHA512" with the following command:</t>
    </r>
    <r>
      <rPr>
        <sz val="11"/>
        <color rgb="FF000000"/>
        <rFont val="Calibri"/>
      </rPr>
      <t xml:space="preserve">
</t>
    </r>
    <r>
      <rPr>
        <sz val="11"/>
        <color rgb="FF000000"/>
        <rFont val="Calibri"/>
      </rPr>
      <t># grep -i encrypt_method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"ENCRYPT_METHOD" does not have a value of "SHA512", or the line is commented out, this is a finding.</t>
    </r>
  </si>
  <si>
    <t>V-271624</t>
  </si>
  <si>
    <r>
      <rPr>
        <sz val="11"/>
        <rFont val="Calibri"/>
      </rPr>
      <t>OL 9 pam_unix.so module must be configured in the password-auth file to use a FIPS 140-3 approved cryptographic hashing algorithm for system authentication.</t>
    </r>
  </si>
  <si>
    <r>
      <rPr>
        <sz val="11"/>
        <color rgb="FF000000"/>
        <rFont val="Calibri"/>
      </rPr>
      <t>Configure OL 9 to use a FIPS 140-3 approved cryptographic hashing algorithm for system authentication.</t>
    </r>
    <r>
      <rPr>
        <sz val="11"/>
        <color rgb="FF000000"/>
        <rFont val="Calibri"/>
      </rPr>
      <t xml:space="preserve">
</t>
    </r>
    <r>
      <rPr>
        <sz val="11"/>
        <color rgb="FF000000"/>
        <rFont val="Calibri"/>
      </rPr>
      <t>Edit/modify the following line in the "/etc/pam.d/password-auth" file to include the sha512 option for pam_unix.so:</t>
    </r>
    <r>
      <rPr>
        <sz val="11"/>
        <color rgb="FF000000"/>
        <rFont val="Calibri"/>
      </rPr>
      <t xml:space="preserve">
</t>
    </r>
    <r>
      <rPr>
        <sz val="11"/>
        <color rgb="FF000000"/>
        <rFont val="Calibri"/>
      </rPr>
      <t>password sufficient pam_unix.so sha512</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</si>
  <si>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OL 9 systems using encryption are required to use FIPS-compliant mechanisms for authenticating to cryptographic modules. </t>
    </r>
    <r>
      <rPr>
        <sz val="11"/>
        <color rgb="FF000000"/>
        <rFont val="Calibri"/>
      </rPr>
      <t xml:space="preserve">
</t>
    </r>
    <r>
      <rPr>
        <sz val="11"/>
        <color rgb="FF000000"/>
        <rFont val="Calibri"/>
      </rPr>
      <t>FIPS 140-3 is the current standard for validating that mechanisms used to access cryptographic modules use authentication that meets DOD requirements. This allows for Security Levels 1, 2, 3, or 4 for use on a general-purpose computing system.</t>
    </r>
  </si>
  <si>
    <r>
      <rPr>
        <sz val="11"/>
        <color rgb="FF000000"/>
        <rFont val="Calibri"/>
      </rPr>
      <t>Verify that OL 9 pam_unix.so module is configured to use sha512 in /etc/pam.d/password-auth with the following command:</t>
    </r>
    <r>
      <rPr>
        <sz val="11"/>
        <color rgb="FF000000"/>
        <rFont val="Calibri"/>
      </rPr>
      <t xml:space="preserve">
</t>
    </r>
    <r>
      <rPr>
        <sz val="11"/>
        <color rgb="FF000000"/>
        <rFont val="Calibri"/>
      </rPr>
      <t>$ grep "^password.*pam_unix.so.*sha512" /etc/pam.d/password-auth</t>
    </r>
    <r>
      <rPr>
        <sz val="11"/>
        <color rgb="FF000000"/>
        <rFont val="Calibri"/>
      </rPr>
      <t xml:space="preserve">
</t>
    </r>
    <r>
      <rPr>
        <sz val="11"/>
        <color rgb="FF000000"/>
        <rFont val="Calibri"/>
      </rPr>
      <t>password sufficient pam_unix.so sha512</t>
    </r>
    <r>
      <rPr>
        <sz val="11"/>
        <color rgb="FF000000"/>
        <rFont val="Calibri"/>
      </rPr>
      <t xml:space="preserve">
</t>
    </r>
    <r>
      <rPr>
        <sz val="11"/>
        <color rgb="FF000000"/>
        <rFont val="Calibri"/>
      </rPr>
      <t>If "sha512" is missing, or the line is commented out, this is a finding.</t>
    </r>
  </si>
  <si>
    <t>V-271625</t>
  </si>
  <si>
    <r>
      <rPr>
        <sz val="11"/>
        <rFont val="Calibri"/>
      </rPr>
      <t>OL 9 password-auth must be configured to use a sufficient number of hashing rounds.</t>
    </r>
  </si>
  <si>
    <r>
      <rPr>
        <sz val="11"/>
        <color rgb="FF000000"/>
        <rFont val="Calibri"/>
      </rPr>
      <t>Configure Oracle Linux 9 to use 100000 hashing rounds for hashing passwords.</t>
    </r>
    <r>
      <rPr>
        <sz val="11"/>
        <color rgb="FF000000"/>
        <rFont val="Calibri"/>
      </rPr>
      <t xml:space="preserve">
</t>
    </r>
    <r>
      <rPr>
        <sz val="11"/>
        <color rgb="FF000000"/>
        <rFont val="Calibri"/>
      </rPr>
      <t>Add or modify the following line in "/etc/pam.d/password-auth" and set "rounds" to "100000".</t>
    </r>
    <r>
      <rPr>
        <sz val="11"/>
        <color rgb="FF000000"/>
        <rFont val="Calibri"/>
      </rPr>
      <t xml:space="preserve">
</t>
    </r>
    <r>
      <rPr>
        <sz val="11"/>
        <color rgb="FF000000"/>
        <rFont val="Calibri"/>
      </rPr>
      <t>password sufficient pam_unix.so sha512 rounds=100000</t>
    </r>
  </si>
  <si>
    <r>
      <rPr>
        <sz val="11"/>
        <color rgb="FF000000"/>
        <rFont val="Calibri"/>
      </rPr>
      <t>Passwords need to be protected at all times, and encryption is the standard method for protecting passwords. If passwords are not encrypted, they can be plainly read (i.e., clear text) and easily compromised. Passwords that are encrypted with a weak algorithm are no more protected than if they are kept in plain text.</t>
    </r>
    <r>
      <rPr>
        <sz val="11"/>
        <color rgb="FF000000"/>
        <rFont val="Calibri"/>
      </rPr>
      <t xml:space="preserve">
</t>
    </r>
    <r>
      <rPr>
        <sz val="11"/>
        <color rgb="FF000000"/>
        <rFont val="Calibri"/>
      </rPr>
      <t>Using more hashing rounds makes password cracking attacks more difficult.</t>
    </r>
    <r>
      <rPr>
        <sz val="11"/>
        <color rgb="FF000000"/>
        <rFont val="Calibri"/>
      </rPr>
      <t xml:space="preserve">
</t>
    </r>
    <r>
      <rPr>
        <sz val="11"/>
        <color rgb="FF000000"/>
        <rFont val="Calibri"/>
      </rPr>
      <t>Satisfies: SRG-OS-000073-GPOS-00041, SRG-OS-000120-GPOS-00061</t>
    </r>
  </si>
  <si>
    <r>
      <rPr>
        <sz val="11"/>
        <color rgb="FF000000"/>
        <rFont val="Calibri"/>
      </rPr>
      <t>Verify that OL 9 password-auth is configured to use a sufficient number of hashing rounds with the following command:</t>
    </r>
    <r>
      <rPr>
        <sz val="11"/>
        <color rgb="FF000000"/>
        <rFont val="Calibri"/>
      </rPr>
      <t xml:space="preserve">
</t>
    </r>
    <r>
      <rPr>
        <sz val="11"/>
        <color rgb="FF000000"/>
        <rFont val="Calibri"/>
      </rPr>
      <t>$ sudo grep rounds /etc/pam.d/password-auth</t>
    </r>
    <r>
      <rPr>
        <sz val="11"/>
        <color rgb="FF000000"/>
        <rFont val="Calibri"/>
      </rPr>
      <t xml:space="preserve">
</t>
    </r>
    <r>
      <rPr>
        <sz val="11"/>
        <color rgb="FF000000"/>
        <rFont val="Calibri"/>
      </rPr>
      <t>password sufficient pam_unix.so sha512 rounds=100000</t>
    </r>
    <r>
      <rPr>
        <sz val="11"/>
        <color rgb="FF000000"/>
        <rFont val="Calibri"/>
      </rPr>
      <t xml:space="preserve">
</t>
    </r>
    <r>
      <rPr>
        <sz val="11"/>
        <color rgb="FF000000"/>
        <rFont val="Calibri"/>
      </rPr>
      <t>If a matching line is not returned or "rounds" is less than "100000", this a finding.</t>
    </r>
  </si>
  <si>
    <t>V-271626</t>
  </si>
  <si>
    <r>
      <rPr>
        <sz val="11"/>
        <rFont val="Calibri"/>
      </rPr>
      <t>OL 9 system-auth must be configured to use a sufficient number of hashing rounds.</t>
    </r>
  </si>
  <si>
    <r>
      <rPr>
        <sz val="11"/>
        <color rgb="FF000000"/>
        <rFont val="Calibri"/>
      </rPr>
      <t>Configure Oracle Linux 9 to use 100000 hashing rounds for hashing passwords.</t>
    </r>
    <r>
      <rPr>
        <sz val="11"/>
        <color rgb="FF000000"/>
        <rFont val="Calibri"/>
      </rPr>
      <t xml:space="preserve">
</t>
    </r>
    <r>
      <rPr>
        <sz val="11"/>
        <color rgb="FF000000"/>
        <rFont val="Calibri"/>
      </rPr>
      <t>Add or modify the following line in "/etc/pam.d/system-auth" and set "rounds" to 100000.</t>
    </r>
    <r>
      <rPr>
        <sz val="11"/>
        <color rgb="FF000000"/>
        <rFont val="Calibri"/>
      </rPr>
      <t xml:space="preserve">
</t>
    </r>
    <r>
      <rPr>
        <sz val="11"/>
        <color rgb="FF000000"/>
        <rFont val="Calibri"/>
      </rPr>
      <t>password sufficient pam_unix.so sha512 rounds=100000'</t>
    </r>
  </si>
  <si>
    <r>
      <rPr>
        <sz val="11"/>
        <color rgb="FF000000"/>
        <rFont val="Calibri"/>
      </rPr>
      <t>Verify that OL 9 system-auth is configured to use a sufficient number of hashing rounds with the following command:</t>
    </r>
    <r>
      <rPr>
        <sz val="11"/>
        <color rgb="FF000000"/>
        <rFont val="Calibri"/>
      </rPr>
      <t xml:space="preserve">
</t>
    </r>
    <r>
      <rPr>
        <sz val="11"/>
        <color rgb="FF000000"/>
        <rFont val="Calibri"/>
      </rPr>
      <t>$ sudo grep rounds /etc/pam.d/system-auth</t>
    </r>
    <r>
      <rPr>
        <sz val="11"/>
        <color rgb="FF000000"/>
        <rFont val="Calibri"/>
      </rPr>
      <t xml:space="preserve">
</t>
    </r>
    <r>
      <rPr>
        <sz val="11"/>
        <color rgb="FF000000"/>
        <rFont val="Calibri"/>
      </rPr>
      <t>password sufficient pam_unix.so sha512 rounds=100000</t>
    </r>
    <r>
      <rPr>
        <sz val="11"/>
        <color rgb="FF000000"/>
        <rFont val="Calibri"/>
      </rPr>
      <t xml:space="preserve">
</t>
    </r>
    <r>
      <rPr>
        <sz val="11"/>
        <color rgb="FF000000"/>
        <rFont val="Calibri"/>
      </rPr>
      <t>If a matching line is not returned or "rounds" is less than 100000, this a finding.</t>
    </r>
  </si>
  <si>
    <t>V-271627</t>
  </si>
  <si>
    <r>
      <rPr>
        <sz val="11"/>
        <rFont val="Calibri"/>
      </rPr>
      <t>OL 9 shadow password suite must be configured to use a sufficient number of hashing rounds.</t>
    </r>
  </si>
  <si>
    <r>
      <rPr>
        <sz val="11"/>
        <color rgb="FF000000"/>
        <rFont val="Calibri"/>
      </rPr>
      <t>Configure OL 9 to encrypt all stored passwords with a strong cryptographic hash.</t>
    </r>
    <r>
      <rPr>
        <sz val="11"/>
        <color rgb="FF000000"/>
        <rFont val="Calibri"/>
      </rPr>
      <t xml:space="preserve">
</t>
    </r>
    <r>
      <rPr>
        <sz val="11"/>
        <color rgb="FF000000"/>
        <rFont val="Calibri"/>
      </rPr>
      <t>Edit/modify the following line in the "/etc/login.defs" file and set "SHA_CRYPT_MIN_ROUNDS" to a value no lower than "100000":</t>
    </r>
    <r>
      <rPr>
        <sz val="11"/>
        <color rgb="FF000000"/>
        <rFont val="Calibri"/>
      </rPr>
      <t xml:space="preserve">
</t>
    </r>
    <r>
      <rPr>
        <sz val="11"/>
        <color rgb="FF000000"/>
        <rFont val="Calibri"/>
      </rPr>
      <t>SHA_CRYPT_MIN_ROUNDS 100000</t>
    </r>
    <r>
      <rPr>
        <sz val="11"/>
        <color rgb="FF000000"/>
        <rFont val="Calibri"/>
      </rPr>
      <t xml:space="preserve">
</t>
    </r>
    <r>
      <rPr>
        <sz val="11"/>
        <color rgb="FF000000"/>
        <rFont val="Calibri"/>
      </rPr>
      <t>SHA_CRYPT_MAX_ROUNDS 100000</t>
    </r>
  </si>
  <si>
    <r>
      <rPr>
        <sz val="11"/>
        <color rgb="FF000000"/>
        <rFont val="Calibri"/>
      </rPr>
      <t>Verify that OL 9 has a minimum number of hash rounds configured with the following command:</t>
    </r>
    <r>
      <rPr>
        <sz val="11"/>
        <color rgb="FF000000"/>
        <rFont val="Calibri"/>
      </rPr>
      <t xml:space="preserve">
</t>
    </r>
    <r>
      <rPr>
        <sz val="11"/>
        <color rgb="FF000000"/>
        <rFont val="Calibri"/>
      </rPr>
      <t>$ grep -i sha_crypt /etc/login.defs</t>
    </r>
    <r>
      <rPr>
        <sz val="11"/>
        <color rgb="FF000000"/>
        <rFont val="Calibri"/>
      </rPr>
      <t xml:space="preserve">
</t>
    </r>
    <r>
      <rPr>
        <sz val="11"/>
        <color rgb="FF000000"/>
        <rFont val="Calibri"/>
      </rPr>
      <t>If "SHA_CRYPT_MIN_ROUNDS" or "SHA_CRYPT_MAX_ROUNDS" is less than "100000", this is a finding.</t>
    </r>
  </si>
  <si>
    <t>V-271628</t>
  </si>
  <si>
    <r>
      <rPr>
        <sz val="11"/>
        <rFont val="Calibri"/>
      </rPr>
      <t>OL 9 must employ FIPS 140-3 approved cryptographic hashing algorithms for all stored passwords.</t>
    </r>
  </si>
  <si>
    <r>
      <rPr>
        <sz val="11"/>
        <color rgb="FF000000"/>
        <rFont val="Calibri"/>
      </rPr>
      <t>Lock all interactive user accounts not using SHA-512 hashing until the passwords can be regenerated with SHA-512.</t>
    </r>
    <r>
      <rPr>
        <sz val="11"/>
        <color rgb="FF000000"/>
        <rFont val="Calibri"/>
      </rPr>
      <t xml:space="preserve">
</t>
    </r>
    <r>
      <rPr>
        <sz val="11"/>
        <color rgb="FF000000"/>
        <rFont val="Calibri"/>
      </rPr>
      <t>To lock an account:</t>
    </r>
    <r>
      <rPr>
        <sz val="11"/>
        <color rgb="FF000000"/>
        <rFont val="Calibri"/>
      </rPr>
      <t xml:space="preserve">
</t>
    </r>
    <r>
      <rPr>
        <sz val="11"/>
        <color rgb="FF000000"/>
        <rFont val="Calibri"/>
      </rPr>
      <t>$ sudo passwd -l [username]</t>
    </r>
  </si>
  <si>
    <r>
      <rPr>
        <sz val="11"/>
        <color rgb="FF000000"/>
        <rFont val="Calibri"/>
      </rPr>
      <t>The system must use a strong hashing algorithm to store the password.</t>
    </r>
    <r>
      <rPr>
        <sz val="11"/>
        <color rgb="FF000000"/>
        <rFont val="Calibri"/>
      </rPr>
      <t xml:space="preserve">
</t>
    </r>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Satisfies: SRG-OS-000073-GPOS-00041, SRG-OS-000120-GPOS-00061</t>
    </r>
  </si>
  <si>
    <r>
      <rPr>
        <sz val="11"/>
        <color rgb="FF000000"/>
        <rFont val="Calibri"/>
      </rPr>
      <t>Verify that OL 9 interactive user account passwords are using a strong password hash with the following command:</t>
    </r>
    <r>
      <rPr>
        <sz val="11"/>
        <color rgb="FF000000"/>
        <rFont val="Calibri"/>
      </rPr>
      <t xml:space="preserve">
</t>
    </r>
    <r>
      <rPr>
        <sz val="11"/>
        <color rgb="FF000000"/>
        <rFont val="Calibri"/>
      </rPr>
      <t>$ sudo cut -d: -f2 /etc/shadow</t>
    </r>
    <r>
      <rPr>
        <sz val="11"/>
        <color rgb="FF000000"/>
        <rFont val="Calibri"/>
      </rPr>
      <t xml:space="preserve">
</t>
    </r>
    <r>
      <rPr>
        <sz val="11"/>
        <color rgb="FF000000"/>
        <rFont val="Calibri"/>
      </rPr>
      <t xml:space="preserve">$6$kcOnRq/5$NUEYPuyL.wghQwWssXRcLRFiiru7f5JPV6GaJhNC2aK5F3PZpE/BCCtwrxRc/AInKMNX3CdMw11m9STiql12f/ </t>
    </r>
    <r>
      <rPr>
        <sz val="11"/>
        <color rgb="FF000000"/>
        <rFont val="Calibri"/>
      </rPr>
      <t xml:space="preserve">
</t>
    </r>
    <r>
      <rPr>
        <sz val="11"/>
        <color rgb="FF000000"/>
        <rFont val="Calibri"/>
      </rPr>
      <t>Password hashes "!" or "*" indicate inactive accounts not available for logon and are not evaluated.</t>
    </r>
    <r>
      <rPr>
        <sz val="11"/>
        <color rgb="FF000000"/>
        <rFont val="Calibri"/>
      </rPr>
      <t xml:space="preserve">
</t>
    </r>
    <r>
      <rPr>
        <sz val="11"/>
        <color rgb="FF000000"/>
        <rFont val="Calibri"/>
      </rPr>
      <t>If any interactive user password hash does not begin with "$6", this is a finding.</t>
    </r>
  </si>
  <si>
    <t>V-271629</t>
  </si>
  <si>
    <r>
      <rPr>
        <sz val="11"/>
        <rFont val="Calibri"/>
      </rPr>
      <t>OL 9 passwords for new users or password changes must have a 24-hour minimum password lifetime restriction in /etc/login.defs.</t>
    </r>
  </si>
  <si>
    <r>
      <rPr>
        <sz val="11"/>
        <color rgb="FF000000"/>
        <rFont val="Calibri"/>
      </rPr>
      <t>Configure OL 9 to enforce 24 hours as the minimum password lifetime.</t>
    </r>
    <r>
      <rPr>
        <sz val="11"/>
        <color rgb="FF000000"/>
        <rFont val="Calibri"/>
      </rPr>
      <t xml:space="preserve">
</t>
    </r>
    <r>
      <rPr>
        <sz val="11"/>
        <color rgb="FF000000"/>
        <rFont val="Calibri"/>
      </rPr>
      <t>Add the following line in "/etc/login.defs" (or modify the line to have the required value):</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</si>
  <si>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r>
      <rPr>
        <sz val="11"/>
        <color rgb="FF000000"/>
        <rFont val="Calibri"/>
      </rPr>
      <t xml:space="preserve">
</t>
    </r>
    <r>
      <rPr>
        <sz val="11"/>
        <color rgb="FF000000"/>
        <rFont val="Calibri"/>
      </rPr>
      <t>Setting the minimum password age protects against users cycling back to a favorite password after satisfying the password reuse requirement.</t>
    </r>
  </si>
  <si>
    <r>
      <rPr>
        <sz val="11"/>
        <color rgb="FF000000"/>
        <rFont val="Calibri"/>
      </rPr>
      <t>Verify that OL 9 enforces a 24-hour minimum password lifetime for new user accounts.</t>
    </r>
    <r>
      <rPr>
        <sz val="11"/>
        <color rgb="FF000000"/>
        <rFont val="Calibri"/>
      </rPr>
      <t xml:space="preserve">
</t>
    </r>
    <r>
      <rPr>
        <sz val="11"/>
        <color rgb="FF000000"/>
        <rFont val="Calibri"/>
      </rPr>
      <t xml:space="preserve">Check for the value of "PASS_MIN_DAYS" in "/etc/login.defs" with the following command: </t>
    </r>
    <r>
      <rPr>
        <sz val="11"/>
        <color rgb="FF000000"/>
        <rFont val="Calibri"/>
      </rPr>
      <t xml:space="preserve">
</t>
    </r>
    <r>
      <rPr>
        <sz val="11"/>
        <color rgb="FF000000"/>
        <rFont val="Calibri"/>
      </rPr>
      <t>$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not "1" or greater, or is commented out, this is a finding.</t>
    </r>
  </si>
  <si>
    <t>V-271630</t>
  </si>
  <si>
    <r>
      <rPr>
        <sz val="11"/>
        <rFont val="Calibri"/>
      </rPr>
      <t>OL 9 passwords must have a 24-hour minimum password lifetime restriction in /etc/shadow.</t>
    </r>
  </si>
  <si>
    <r>
      <rPr>
        <sz val="11"/>
        <color rgb="FF000000"/>
        <rFont val="Calibri"/>
      </rPr>
      <t>Configure noncompliant accounts to enforce a 24-hour minimum password lifetime:</t>
    </r>
    <r>
      <rPr>
        <sz val="11"/>
        <color rgb="FF000000"/>
        <rFont val="Calibri"/>
      </rPr>
      <t xml:space="preserve">
</t>
    </r>
    <r>
      <rPr>
        <sz val="11"/>
        <color rgb="FF000000"/>
        <rFont val="Calibri"/>
      </rPr>
      <t>$ sudo passwd -n 1 [user]</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</si>
  <si>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 password could be repeatedly changed in a short period of time to defeat the organization's policy regarding password reuse.</t>
    </r>
  </si>
  <si>
    <r>
      <rPr>
        <sz val="11"/>
        <color rgb="FF000000"/>
        <rFont val="Calibri"/>
      </rPr>
      <t>Verify that OL 9 has configured the minimum time period between password changes for each user account as 24 hours or greater with the following command:</t>
    </r>
    <r>
      <rPr>
        <sz val="11"/>
        <color rgb="FF000000"/>
        <rFont val="Calibri"/>
      </rPr>
      <t xml:space="preserve">
</t>
    </r>
    <r>
      <rPr>
        <sz val="11"/>
        <color rgb="FF000000"/>
        <rFont val="Calibri"/>
      </rPr>
      <t>$ sudo awk -F: '$4 &lt; 1 {print $1 " " $4}' /etc/shadow</t>
    </r>
    <r>
      <rPr>
        <sz val="11"/>
        <color rgb="FF000000"/>
        <rFont val="Calibri"/>
      </rPr>
      <t xml:space="preserve">
</t>
    </r>
    <r>
      <rPr>
        <sz val="11"/>
        <color rgb="FF000000"/>
        <rFont val="Calibri"/>
      </rPr>
      <t>If any results are returned that are not associated with a system account, this is a finding.</t>
    </r>
  </si>
  <si>
    <t>V-271631</t>
  </si>
  <si>
    <r>
      <rPr>
        <sz val="11"/>
        <rFont val="Calibri"/>
      </rPr>
      <t>OL 9 user account passwords for new users or password changes must have a 60-day maximum password lifetime restriction in /etc/login.defs.</t>
    </r>
  </si>
  <si>
    <r>
      <rPr>
        <sz val="11"/>
        <color rgb="FF000000"/>
        <rFont val="Calibri"/>
      </rPr>
      <t>Configure OL 9 to enforce a 60-day maximum password lifetime.</t>
    </r>
    <r>
      <rPr>
        <sz val="11"/>
        <color rgb="FF000000"/>
        <rFont val="Calibri"/>
      </rPr>
      <t xml:space="preserve">
</t>
    </r>
    <r>
      <rPr>
        <sz val="11"/>
        <color rgb="FF000000"/>
        <rFont val="Calibri"/>
      </rPr>
      <t>Add or modify the following line in the "/etc/login.defs" file:</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</si>
  <si>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r>
      <rPr>
        <sz val="11"/>
        <color rgb="FF000000"/>
        <rFont val="Calibri"/>
      </rPr>
      <t xml:space="preserve">
</t>
    </r>
    <r>
      <rPr>
        <sz val="11"/>
        <color rgb="FF000000"/>
        <rFont val="Calibri"/>
      </rPr>
      <t>Setting the password maximum age ensures users are required to periodically change their passwords. Requiring shorter password lifetimes increases the risk of users writing down the password in a convenient location subject to physical compromise.</t>
    </r>
  </si>
  <si>
    <r>
      <rPr>
        <sz val="11"/>
        <color rgb="FF000000"/>
        <rFont val="Calibri"/>
      </rPr>
      <t>Verify that OL 9 enforces a 60-day maximum password lifetime for new user accounts by running the following command:</t>
    </r>
    <r>
      <rPr>
        <sz val="11"/>
        <color rgb="FF000000"/>
        <rFont val="Calibri"/>
      </rPr>
      <t xml:space="preserve">
</t>
    </r>
    <r>
      <rPr>
        <sz val="11"/>
        <color rgb="FF000000"/>
        <rFont val="Calibri"/>
      </rPr>
      <t>$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greater than "60", or commented out, this is a finding.</t>
    </r>
  </si>
  <si>
    <t>V-271632</t>
  </si>
  <si>
    <r>
      <rPr>
        <sz val="11"/>
        <rFont val="Calibri"/>
      </rPr>
      <t>OL 9 user account passwords must have a 60-day maximum password lifetime restriction.</t>
    </r>
  </si>
  <si>
    <r>
      <rPr>
        <sz val="11"/>
        <color rgb="FF000000"/>
        <rFont val="Calibri"/>
      </rPr>
      <t>Configure noncompliant accounts to enforce a 60-day maximum password lifetime restriction.</t>
    </r>
    <r>
      <rPr>
        <sz val="11"/>
        <color rgb="FF000000"/>
        <rFont val="Calibri"/>
      </rPr>
      <t xml:space="preserve">
</t>
    </r>
    <r>
      <rPr>
        <sz val="11"/>
        <color rgb="FF000000"/>
        <rFont val="Calibri"/>
      </rPr>
      <t>passwd -x 60 [user]</t>
    </r>
  </si>
  <si>
    <r>
      <rPr>
        <sz val="11"/>
        <color rgb="FF000000"/>
        <rFont val="Calibri"/>
      </rPr>
      <t>Any password, no matter how complex, can eventually be cracked; therefore, passwords need to be changed periodically. If OL 9 does not limit the lifetime of passwords and force users to change their passwords, there is the risk that OL 9 passwords could be compromised.</t>
    </r>
  </si>
  <si>
    <r>
      <rPr>
        <sz val="11"/>
        <color rgb="FF000000"/>
        <rFont val="Calibri"/>
      </rPr>
      <t>Verify that OL 9 user account passwords have a 60-day maximum password lifetime restriction with the following commands:</t>
    </r>
    <r>
      <rPr>
        <sz val="11"/>
        <color rgb="FF000000"/>
        <rFont val="Calibri"/>
      </rPr>
      <t xml:space="preserve">
</t>
    </r>
    <r>
      <rPr>
        <sz val="11"/>
        <color rgb="FF000000"/>
        <rFont val="Calibri"/>
      </rPr>
      <t>$ sudo awk -F: '$5 &gt; 60 {print $1 "" "" $5}' /etc/shadow</t>
    </r>
    <r>
      <rPr>
        <sz val="11"/>
        <color rgb="FF000000"/>
        <rFont val="Calibri"/>
      </rPr>
      <t xml:space="preserve">
</t>
    </r>
    <r>
      <rPr>
        <sz val="11"/>
        <color rgb="FF000000"/>
        <rFont val="Calibri"/>
      </rPr>
      <t>$ sudo awk -F: '$5 &lt;= 0 {print $1 "" "" $5}' /etc/shadow</t>
    </r>
    <r>
      <rPr>
        <sz val="11"/>
        <color rgb="FF000000"/>
        <rFont val="Calibri"/>
      </rPr>
      <t xml:space="preserve">
</t>
    </r>
    <r>
      <rPr>
        <sz val="11"/>
        <color rgb="FF000000"/>
        <rFont val="Calibri"/>
      </rPr>
      <t>If any results are returned that are not associated with a system account, this is a finding.</t>
    </r>
  </si>
  <si>
    <t>V-271633</t>
  </si>
  <si>
    <r>
      <rPr>
        <sz val="11"/>
        <rFont val="Calibri"/>
      </rPr>
      <t>OL 9 passwords must be created with a minimum of 15 characters.</t>
    </r>
  </si>
  <si>
    <r>
      <rPr>
        <sz val="11"/>
        <color rgb="FF000000"/>
        <rFont val="Calibri"/>
      </rPr>
      <t>Configure OL 9 to enforce a minimum 15-character password length.</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minlen = 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</si>
  <si>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increase exponentially the time and/or resources required to compromise the password.</t>
    </r>
    <r>
      <rPr>
        <sz val="11"/>
        <color rgb="FF000000"/>
        <rFont val="Calibri"/>
      </rPr>
      <t xml:space="preserve">
</t>
    </r>
    <r>
      <rPr>
        <sz val="11"/>
        <color rgb="FF000000"/>
        <rFont val="Calibri"/>
      </rPr>
      <t>OL 9 uses "pwquality" as a mechanism to enforce password complexity. Configurations are set in the "etc/security/pwquality.conf" file.</t>
    </r>
    <r>
      <rPr>
        <sz val="11"/>
        <color rgb="FF000000"/>
        <rFont val="Calibri"/>
      </rPr>
      <t xml:space="preserve">
</t>
    </r>
    <r>
      <rPr>
        <sz val="11"/>
        <color rgb="FF000000"/>
        <rFont val="Calibri"/>
      </rPr>
      <t>The "minlen", sometimes noted as minimum length, acts as a "score" of complexity based on the credit components of the "pwquality" module. By setting the credit components to a negative value, not only will those components be required, but they will not count toward the total "score" of "minlen". This will enable "minlen" to require a 15-character minimum.</t>
    </r>
    <r>
      <rPr>
        <sz val="11"/>
        <color rgb="FF000000"/>
        <rFont val="Calibri"/>
      </rPr>
      <t xml:space="preserve">
</t>
    </r>
    <r>
      <rPr>
        <sz val="11"/>
        <color rgb="FF000000"/>
        <rFont val="Calibri"/>
      </rPr>
      <t>The DOD minimum password requirement is 15 characters.</t>
    </r>
  </si>
  <si>
    <r>
      <rPr>
        <sz val="11"/>
        <color rgb="FF000000"/>
        <rFont val="Calibri"/>
      </rPr>
      <t>Verify that OL 9 enforces a minimum 15-character password length with the following command:</t>
    </r>
    <r>
      <rPr>
        <sz val="11"/>
        <color rgb="FF000000"/>
        <rFont val="Calibri"/>
      </rPr>
      <t xml:space="preserve">
</t>
    </r>
    <r>
      <rPr>
        <sz val="11"/>
        <color rgb="FF000000"/>
        <rFont val="Calibri"/>
      </rPr>
      <t xml:space="preserve">$ grep minlen /etc/security/pwquality.conf /etc/security/pwquality.conf.d/*.conf </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If the command does not return a "minlen" value of "15" or greater, does not return a line, or the line is commented out, this is a finding.</t>
    </r>
  </si>
  <si>
    <t>V-271634</t>
  </si>
  <si>
    <r>
      <rPr>
        <sz val="11"/>
        <rFont val="Calibri"/>
      </rPr>
      <t>OL 9 must not allow blank or null passwords.</t>
    </r>
  </si>
  <si>
    <r>
      <rPr>
        <sz val="11"/>
        <color rgb="FF000000"/>
        <rFont val="Calibri"/>
      </rPr>
      <t>Remove any instances of the "nullok" option in the "/etc/pam.d/password-auth" and "/etc/pam.d/system-auth" files to prevent logons with empty passwords.</t>
    </r>
    <r>
      <rPr>
        <sz val="11"/>
        <color rgb="FF000000"/>
        <rFont val="Calibri"/>
      </rPr>
      <t xml:space="preserve">
</t>
    </r>
    <r>
      <rPr>
        <sz val="11"/>
        <color rgb="FF000000"/>
        <rFont val="Calibri"/>
      </rPr>
      <t>Note: Manual changes to the listed file may be overwritten by the "authselect" program.</t>
    </r>
  </si>
  <si>
    <r>
      <rPr>
        <sz val="11"/>
        <color rgb="FF000000"/>
        <rFont val="Calibri"/>
      </rPr>
      <t>If an account has an empty password, anyone could log in and run commands with the privileges of that account. Accounts with empty passwords should never be used in operational environments.</t>
    </r>
  </si>
  <si>
    <r>
      <rPr>
        <sz val="11"/>
        <color rgb="FF000000"/>
        <rFont val="Calibri"/>
      </rPr>
      <t>Verify that OL 9 does not allow null passwords with the following command:</t>
    </r>
    <r>
      <rPr>
        <sz val="11"/>
        <color rgb="FF000000"/>
        <rFont val="Calibri"/>
      </rPr>
      <t xml:space="preserve">
</t>
    </r>
    <r>
      <rPr>
        <sz val="11"/>
        <color rgb="FF000000"/>
        <rFont val="Calibri"/>
      </rPr>
      <t>$ grep -i nullok /etc/pam.d/system-auth /etc/pam.d/password-auth</t>
    </r>
    <r>
      <rPr>
        <sz val="11"/>
        <color rgb="FF000000"/>
        <rFont val="Calibri"/>
      </rPr>
      <t xml:space="preserve">
</t>
    </r>
    <r>
      <rPr>
        <sz val="11"/>
        <color rgb="FF000000"/>
        <rFont val="Calibri"/>
      </rPr>
      <t>If output is produced, this is a finding.</t>
    </r>
  </si>
  <si>
    <t>V-271635</t>
  </si>
  <si>
    <r>
      <rPr>
        <sz val="11"/>
        <rFont val="Calibri"/>
      </rPr>
      <t>OL 9 must require a boot loader superuser password.</t>
    </r>
  </si>
  <si>
    <r>
      <rPr>
        <sz val="11"/>
        <color rgb="FF000000"/>
        <rFont val="Calibri"/>
      </rPr>
      <t>Configure OL 9 to require a grub bootloader password for the grub superuser account.</t>
    </r>
    <r>
      <rPr>
        <sz val="11"/>
        <color rgb="FF000000"/>
        <rFont val="Calibri"/>
      </rPr>
      <t xml:space="preserve">
</t>
    </r>
    <r>
      <rPr>
        <sz val="11"/>
        <color rgb="FF000000"/>
        <rFont val="Calibri"/>
      </rPr>
      <t>Generate an encrypted grub2 password for the grub superuser account with the following command:</t>
    </r>
    <r>
      <rPr>
        <sz val="11"/>
        <color rgb="FF000000"/>
        <rFont val="Calibri"/>
      </rPr>
      <t xml:space="preserve">
</t>
    </r>
    <r>
      <rPr>
        <sz val="11"/>
        <color rgb="FF000000"/>
        <rFont val="Calibri"/>
      </rPr>
      <t>$ sudo grub2-setpassword</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Confirm password:</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</si>
  <si>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Password protection on the boot loader configuration ensures users with physical access cannot trivially alter important bootloader settings. These include which kernel to use, and whether to enter single-user mode.</t>
    </r>
  </si>
  <si>
    <r>
      <rPr>
        <sz val="11"/>
        <color rgb="FF000000"/>
        <rFont val="Calibri"/>
      </rPr>
      <t>Verify that OL 9 requires a boot loader superuser password with the following command:</t>
    </r>
    <r>
      <rPr>
        <sz val="11"/>
        <color rgb="FF000000"/>
        <rFont val="Calibri"/>
      </rPr>
      <t xml:space="preserve">
</t>
    </r>
    <r>
      <rPr>
        <sz val="11"/>
        <color rgb="FF000000"/>
        <rFont val="Calibri"/>
      </rPr>
      <t xml:space="preserve">$ sudo grep "superusers" /etc/grub2.cfg </t>
    </r>
    <r>
      <rPr>
        <sz val="11"/>
        <color rgb="FF000000"/>
        <rFont val="Calibri"/>
      </rPr>
      <t xml:space="preserve">
</t>
    </r>
    <r>
      <rPr>
        <sz val="11"/>
        <color rgb="FF000000"/>
        <rFont val="Calibri"/>
      </rPr>
      <t xml:space="preserve">password_pbkdf2  superusers-account   ${GRUB2_PASSWORD}  </t>
    </r>
    <r>
      <rPr>
        <sz val="11"/>
        <color rgb="FF000000"/>
        <rFont val="Calibri"/>
      </rPr>
      <t xml:space="preserve">
</t>
    </r>
    <r>
      <rPr>
        <sz val="11"/>
        <color rgb="FF000000"/>
        <rFont val="Calibri"/>
      </rPr>
      <t>To verify the boot loader superuser account password has been set, and the password encrypted, run the following command:</t>
    </r>
    <r>
      <rPr>
        <sz val="11"/>
        <color rgb="FF000000"/>
        <rFont val="Calibri"/>
      </rPr>
      <t xml:space="preserve">
</t>
    </r>
    <r>
      <rPr>
        <sz val="11"/>
        <color rgb="FF000000"/>
        <rFont val="Calibri"/>
      </rPr>
      <t xml:space="preserve">$ sudo cat /boot/grub2/user.cfg </t>
    </r>
    <r>
      <rPr>
        <sz val="11"/>
        <color rgb="FF000000"/>
        <rFont val="Calibri"/>
      </rPr>
      <t xml:space="preserve">
</t>
    </r>
    <r>
      <rPr>
        <sz val="11"/>
        <color rgb="FF000000"/>
        <rFont val="Calibri"/>
      </rPr>
      <t>GRUB2_PASSWORD=grub.pbkdf2.sha512.10000.C4E08AC72FBFF7E837FD267BFAD7AEB3D42DDC</t>
    </r>
    <r>
      <rPr>
        <sz val="11"/>
        <color rgb="FF000000"/>
        <rFont val="Calibri"/>
      </rPr>
      <t xml:space="preserve">
</t>
    </r>
    <r>
      <rPr>
        <sz val="11"/>
        <color rgb="FF000000"/>
        <rFont val="Calibri"/>
      </rPr>
      <t>2C99F2A94DD5E2E75C2DC331B719FE55D9411745F82D1B6CFD9E927D61925F9BBDD1CFAA0080E0</t>
    </r>
    <r>
      <rPr>
        <sz val="11"/>
        <color rgb="FF000000"/>
        <rFont val="Calibri"/>
      </rPr>
      <t xml:space="preserve">
</t>
    </r>
    <r>
      <rPr>
        <sz val="11"/>
        <color rgb="FF000000"/>
        <rFont val="Calibri"/>
      </rPr>
      <t>916F7AB46E0D.1302284FCCC52CD73BA3671C6C12C26FF50BA873293B24EE2A96EE3B57963E6D7</t>
    </r>
    <r>
      <rPr>
        <sz val="11"/>
        <color rgb="FF000000"/>
        <rFont val="Calibri"/>
      </rPr>
      <t xml:space="preserve">
</t>
    </r>
    <r>
      <rPr>
        <sz val="11"/>
        <color rgb="FF000000"/>
        <rFont val="Calibri"/>
      </rPr>
      <t xml:space="preserve">0C83964B473EC8F93B07FE749AA6710269E904A9B08A6BBACB00A2D242AD828 </t>
    </r>
    <r>
      <rPr>
        <sz val="11"/>
        <color rgb="FF000000"/>
        <rFont val="Calibri"/>
      </rPr>
      <t xml:space="preserve">
</t>
    </r>
    <r>
      <rPr>
        <sz val="11"/>
        <color rgb="FF000000"/>
        <rFont val="Calibri"/>
      </rPr>
      <t>If a "GRUB2_PASSWORD" is not set, this is a finding.</t>
    </r>
  </si>
  <si>
    <t>V-271636</t>
  </si>
  <si>
    <r>
      <rPr>
        <sz val="11"/>
        <rFont val="Calibri"/>
      </rPr>
      <t>OL 9 must enforce password complexity by requiring that at least one special character be used.</t>
    </r>
  </si>
  <si>
    <r>
      <rPr>
        <sz val="11"/>
        <color rgb="FF000000"/>
        <rFont val="Calibri"/>
      </rPr>
      <t>Configure OL 9 to enforce password complexity by requiring at least one special character be used by setting the "ocredit" option.</t>
    </r>
    <r>
      <rPr>
        <sz val="11"/>
        <color rgb="FF000000"/>
        <rFont val="Calibri"/>
      </rPr>
      <t xml:space="preserve">
</t>
    </r>
    <r>
      <rPr>
        <sz val="11"/>
        <color rgb="FF000000"/>
        <rFont val="Calibri"/>
      </rPr>
      <t>Add the following line to "/etc/security/pwquality.conf" (or modify the line to have the required value):</t>
    </r>
    <r>
      <rPr>
        <sz val="11"/>
        <color rgb="FF000000"/>
        <rFont val="Calibri"/>
      </rPr>
      <t xml:space="preserve">
</t>
    </r>
    <r>
      <rPr>
        <sz val="11"/>
        <color rgb="FF000000"/>
        <rFont val="Calibri"/>
      </rPr>
      <t>ocredit =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</si>
  <si>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of several that determines how long it takes to crack a password. The more complex the password, the greater the number of possible combinations that need to be tested before the password is compromised. OL 9 uses "pwquality" as a mechanism to enforce password complexity. Note that to require special characters without degrading the "minlen" value, the credit value must be expressed as a negative number in "/etc/security/pwquality.conf".</t>
    </r>
  </si>
  <si>
    <r>
      <rPr>
        <sz val="11"/>
        <color rgb="FF000000"/>
        <rFont val="Calibri"/>
      </rPr>
      <t>Verify that OL 9 enforces password complexity by requiring at least one special character with the following command:</t>
    </r>
    <r>
      <rPr>
        <sz val="11"/>
        <color rgb="FF000000"/>
        <rFont val="Calibri"/>
      </rPr>
      <t xml:space="preserve">
</t>
    </r>
    <r>
      <rPr>
        <sz val="11"/>
        <color rgb="FF000000"/>
        <rFont val="Calibri"/>
      </rPr>
      <t xml:space="preserve">$ sudo grep ocredit /etc/security/pwquality.conf /etc/security/pwquality.conf.d/*.conf </t>
    </r>
    <r>
      <rPr>
        <sz val="11"/>
        <color rgb="FF000000"/>
        <rFont val="Calibri"/>
      </rPr>
      <t xml:space="preserve">
</t>
    </r>
    <r>
      <rPr>
        <sz val="11"/>
        <color rgb="FF000000"/>
        <rFont val="Calibri"/>
      </rPr>
      <t xml:space="preserve">ocredit = -1 </t>
    </r>
    <r>
      <rPr>
        <sz val="11"/>
        <color rgb="FF000000"/>
        <rFont val="Calibri"/>
      </rPr>
      <t xml:space="preserve">
</t>
    </r>
    <r>
      <rPr>
        <sz val="11"/>
        <color rgb="FF000000"/>
        <rFont val="Calibri"/>
      </rPr>
      <t>If the value of "ocredit" is a positive number or is commented out, this is a finding.</t>
    </r>
  </si>
  <si>
    <t>V-271637</t>
  </si>
  <si>
    <r>
      <rPr>
        <sz val="11"/>
        <rFont val="Calibri"/>
      </rPr>
      <t>OL 9 must prevent the use of dictionary words for passwords.</t>
    </r>
  </si>
  <si>
    <r>
      <rPr>
        <sz val="11"/>
        <color rgb="FF000000"/>
        <rFont val="Calibri"/>
      </rPr>
      <t>Configure OL 9 to prevent the use of dictionary words for passwords.</t>
    </r>
    <r>
      <rPr>
        <sz val="11"/>
        <color rgb="FF000000"/>
        <rFont val="Calibri"/>
      </rPr>
      <t xml:space="preserve">
</t>
    </r>
    <r>
      <rPr>
        <sz val="11"/>
        <color rgb="FF000000"/>
        <rFont val="Calibri"/>
      </rPr>
      <t>Add or update the following line in the "/etc/security/pwquality.conf" file or a configuration file in the /etc/pwquality.conf.d/ directory to contain the "dictcheck" parameter:</t>
    </r>
    <r>
      <rPr>
        <sz val="11"/>
        <color rgb="FF000000"/>
        <rFont val="Calibri"/>
      </rPr>
      <t xml:space="preserve">
</t>
    </r>
    <r>
      <rPr>
        <sz val="11"/>
        <color rgb="FF000000"/>
        <rFont val="Calibri"/>
      </rPr>
      <t>dictcheck=1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</si>
  <si>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If OL 9 allows the user to select passwords based on dictionary words, this increases the chances of password compromise by increasing the opportunity for successful guesses, and brute-force attacks.</t>
    </r>
  </si>
  <si>
    <r>
      <rPr>
        <sz val="11"/>
        <color rgb="FF000000"/>
        <rFont val="Calibri"/>
      </rPr>
      <t>Verify that OL 9 prevents the use of dictionary words for passwords with the following command:</t>
    </r>
    <r>
      <rPr>
        <sz val="11"/>
        <color rgb="FF000000"/>
        <rFont val="Calibri"/>
      </rPr>
      <t xml:space="preserve">
</t>
    </r>
    <r>
      <rPr>
        <sz val="11"/>
        <color rgb="FF000000"/>
        <rFont val="Calibri"/>
      </rPr>
      <t xml:space="preserve">$ grep dictcheck /etc/security/pwquality.conf /etc/pwquality.conf.d/*.conf </t>
    </r>
    <r>
      <rPr>
        <sz val="11"/>
        <color rgb="FF000000"/>
        <rFont val="Calibri"/>
      </rPr>
      <t xml:space="preserve">
</t>
    </r>
    <r>
      <rPr>
        <sz val="11"/>
        <color rgb="FF000000"/>
        <rFont val="Calibri"/>
      </rPr>
      <t xml:space="preserve">/etc/security/pwquality.conf:dictcheck=1 </t>
    </r>
    <r>
      <rPr>
        <sz val="11"/>
        <color rgb="FF000000"/>
        <rFont val="Calibri"/>
      </rPr>
      <t xml:space="preserve">
</t>
    </r>
    <r>
      <rPr>
        <sz val="11"/>
        <color rgb="FF000000"/>
        <rFont val="Calibri"/>
      </rPr>
      <t>If "dictcheck" does not have a value other than "0", or is commented out, this is a finding.</t>
    </r>
  </si>
  <si>
    <t>V-271638</t>
  </si>
  <si>
    <r>
      <rPr>
        <sz val="11"/>
        <rFont val="Calibri"/>
      </rPr>
      <t>OL 9 must not have accounts configured with blank or null passwords.</t>
    </r>
  </si>
  <si>
    <r>
      <rPr>
        <sz val="11"/>
        <color rgb="FF000000"/>
        <rFont val="Calibri"/>
      </rPr>
      <t>Configure OL 9 so that all accounts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xml:space="preserve">$ sudo passwd [username] </t>
    </r>
    <r>
      <rPr>
        <sz val="11"/>
        <color rgb="FF000000"/>
        <rFont val="Calibri"/>
      </rPr>
      <t xml:space="preserve">
</t>
    </r>
    <r>
      <rPr>
        <sz val="11"/>
        <color rgb="FF000000"/>
        <rFont val="Calibri"/>
      </rPr>
      <t>To lock an account:</t>
    </r>
    <r>
      <rPr>
        <sz val="11"/>
        <color rgb="FF000000"/>
        <rFont val="Calibri"/>
      </rPr>
      <t xml:space="preserve">
</t>
    </r>
    <r>
      <rPr>
        <sz val="11"/>
        <color rgb="FF000000"/>
        <rFont val="Calibri"/>
      </rPr>
      <t>$ sudo passwd -l [username]</t>
    </r>
  </si>
  <si>
    <r>
      <rPr>
        <sz val="11"/>
        <color rgb="FF000000"/>
        <rFont val="Calibri"/>
      </rPr>
      <t>Verify that OL 9 does not have accounts configured with blank or null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</si>
  <si>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V-271639</t>
  </si>
  <si>
    <r>
      <rPr>
        <sz val="11"/>
        <rFont val="Calibri"/>
      </rPr>
      <t>OL 9 file system automount function must be disabled unless required.</t>
    </r>
  </si>
  <si>
    <r>
      <rPr>
        <sz val="11"/>
        <color rgb="FF000000"/>
        <rFont val="Calibri"/>
      </rPr>
      <t>Configure OL 9 to disable and mask the ability to automount devices.</t>
    </r>
    <r>
      <rPr>
        <sz val="11"/>
        <color rgb="FF000000"/>
        <rFont val="Calibri"/>
      </rPr>
      <t xml:space="preserve">
</t>
    </r>
    <r>
      <rPr>
        <sz val="11"/>
        <color rgb="FF000000"/>
        <rFont val="Calibri"/>
      </rPr>
      <t>The autofs service can be disabled and masked with the following command:</t>
    </r>
    <r>
      <rPr>
        <sz val="11"/>
        <color rgb="FF000000"/>
        <rFont val="Calibri"/>
      </rPr>
      <t xml:space="preserve">
</t>
    </r>
    <r>
      <rPr>
        <sz val="11"/>
        <color rgb="FF000000"/>
        <rFont val="Calibri"/>
      </rPr>
      <t>$ sudo systemctl mask --now autofs.service</t>
    </r>
  </si>
  <si>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Satisfies: SRG-OS-000114-GPOS-00059, SRG-OS-000378-GPOS-00163</t>
    </r>
  </si>
  <si>
    <r>
      <rPr>
        <sz val="11"/>
        <color rgb="FF000000"/>
        <rFont val="Calibri"/>
      </rPr>
      <t>Verify that OL 9 file system automount function has been disabled and masked with the following command:</t>
    </r>
    <r>
      <rPr>
        <sz val="11"/>
        <color rgb="FF000000"/>
        <rFont val="Calibri"/>
      </rPr>
      <t xml:space="preserve">
</t>
    </r>
    <r>
      <rPr>
        <sz val="11"/>
        <color rgb="FF000000"/>
        <rFont val="Calibri"/>
      </rPr>
      <t>$ systemctl is-enabled  autofs</t>
    </r>
    <r>
      <rPr>
        <sz val="11"/>
        <color rgb="FF000000"/>
        <rFont val="Calibri"/>
      </rPr>
      <t xml:space="preserve">
</t>
    </r>
    <r>
      <rPr>
        <sz val="11"/>
        <color rgb="FF000000"/>
        <rFont val="Calibri"/>
      </rPr>
      <t>masked</t>
    </r>
    <r>
      <rPr>
        <sz val="11"/>
        <color rgb="FF000000"/>
        <rFont val="Calibri"/>
      </rPr>
      <t xml:space="preserve">
</t>
    </r>
    <r>
      <rPr>
        <sz val="11"/>
        <color rgb="FF000000"/>
        <rFont val="Calibri"/>
      </rPr>
      <t>If the returned value is not "masked" and is not documented as operational requirement with the information system security officer (ISSO), this is a finding.</t>
    </r>
  </si>
  <si>
    <t>V-271641</t>
  </si>
  <si>
    <r>
      <rPr>
        <sz val="11"/>
        <rFont val="Calibri"/>
      </rPr>
      <t>OL 9 must prevent special devices on file systems that are imported via Network File System (NFS).</t>
    </r>
  </si>
  <si>
    <r>
      <rPr>
        <sz val="11"/>
        <color rgb="FF000000"/>
        <rFont val="Calibri"/>
      </rPr>
      <t>Update each NFS mounted file system to use the "nodev" option on file systems that are being imported via NFS.</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</si>
  <si>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</si>
  <si>
    <r>
      <rPr>
        <sz val="11"/>
        <color rgb="FF000000"/>
        <rFont val="Calibri"/>
      </rPr>
      <t>If no NFS mounts are configured, this requirement is Not Applicable.</t>
    </r>
    <r>
      <rPr>
        <sz val="11"/>
        <color rgb="FF000000"/>
        <rFont val="Calibri"/>
      </rPr>
      <t xml:space="preserve">
</t>
    </r>
    <r>
      <rPr>
        <sz val="11"/>
        <color rgb="FF000000"/>
        <rFont val="Calibri"/>
      </rPr>
      <t>Verify that OL 9 has the "nodev" option configured for all NFS mounts with the following command:</t>
    </r>
    <r>
      <rPr>
        <sz val="11"/>
        <color rgb="FF000000"/>
        <rFont val="Calibri"/>
      </rPr>
      <t xml:space="preserve">
</t>
    </r>
    <r>
      <rPr>
        <sz val="11"/>
        <color rgb="FF000000"/>
        <rFont val="Calibri"/>
      </rPr>
      <t>$ cat /etc/fstab | grep nfs</t>
    </r>
    <r>
      <rPr>
        <sz val="11"/>
        <color rgb="FF000000"/>
        <rFont val="Calibri"/>
      </rPr>
      <t xml:space="preserve">
</t>
    </r>
    <r>
      <rPr>
        <sz val="11"/>
        <color rgb="FF000000"/>
        <rFont val="Calibri"/>
      </rPr>
      <t>192.168.22.2:/mnt/export /data nfs4 rw,nosuid,nodev,noexec,sync,soft,sec=krb5:krb5i:krb5p</t>
    </r>
    <r>
      <rPr>
        <sz val="11"/>
        <color rgb="FF000000"/>
        <rFont val="Calibri"/>
      </rPr>
      <t xml:space="preserve">
</t>
    </r>
    <r>
      <rPr>
        <sz val="11"/>
        <color rgb="FF000000"/>
        <rFont val="Calibri"/>
      </rPr>
      <t>If the system is mounting file systems via NFS and the "nodev" option is missing, this is a finding.</t>
    </r>
  </si>
  <si>
    <t>V-271642</t>
  </si>
  <si>
    <r>
      <rPr>
        <sz val="11"/>
        <rFont val="Calibri"/>
      </rPr>
      <t>OL 9 must prevent code from being executed on file systems that are imported via Network File System (NFS).</t>
    </r>
  </si>
  <si>
    <r>
      <rPr>
        <sz val="11"/>
        <color rgb="FF000000"/>
        <rFont val="Calibri"/>
      </rPr>
      <t>Update each NFS mounted file system to use the "noexec" option on file systems that are being imported via NFS.</t>
    </r>
  </si>
  <si>
    <r>
      <rPr>
        <sz val="11"/>
        <color rgb="FF000000"/>
        <rFont val="Calibri"/>
      </rPr>
      <t>The "noexec" mount option causes the system not to execute binary files. This option must be used for mounting any file system not containing approved binary as they may be incompatible. Executing files from untrusted file systems increases the opportunity for nonprivileged users to attain unauthorized administrative access.</t>
    </r>
  </si>
  <si>
    <r>
      <rPr>
        <sz val="11"/>
        <color rgb="FF000000"/>
        <rFont val="Calibri"/>
      </rPr>
      <t>If no NFS mounts are configured, this requirement is Not Applicable.</t>
    </r>
    <r>
      <rPr>
        <sz val="11"/>
        <color rgb="FF000000"/>
        <rFont val="Calibri"/>
      </rPr>
      <t xml:space="preserve">
</t>
    </r>
    <r>
      <rPr>
        <sz val="11"/>
        <color rgb="FF000000"/>
        <rFont val="Calibri"/>
      </rPr>
      <t>Verify that OL 9 has the "noexec" option configured for all NFS mounts with the following command:</t>
    </r>
    <r>
      <rPr>
        <sz val="11"/>
        <color rgb="FF000000"/>
        <rFont val="Calibri"/>
      </rPr>
      <t xml:space="preserve">
</t>
    </r>
    <r>
      <rPr>
        <sz val="11"/>
        <color rgb="FF000000"/>
        <rFont val="Calibri"/>
      </rPr>
      <t>$ cat /etc/fstab | grep nfs</t>
    </r>
    <r>
      <rPr>
        <sz val="11"/>
        <color rgb="FF000000"/>
        <rFont val="Calibri"/>
      </rPr>
      <t xml:space="preserve">
</t>
    </r>
    <r>
      <rPr>
        <sz val="11"/>
        <color rgb="FF000000"/>
        <rFont val="Calibri"/>
      </rPr>
      <t>192.168.22.2:/mnt/export /data nfs4 rw,nosuid,nodev,noexec,sync,soft,sec=krb5:krb5i:krb5p</t>
    </r>
    <r>
      <rPr>
        <sz val="11"/>
        <color rgb="FF000000"/>
        <rFont val="Calibri"/>
      </rPr>
      <t xml:space="preserve">
</t>
    </r>
    <r>
      <rPr>
        <sz val="11"/>
        <color rgb="FF000000"/>
        <rFont val="Calibri"/>
      </rPr>
      <t>If the system is mounting file systems via NFS and the "noexec" option is missing, this is a finding.</t>
    </r>
  </si>
  <si>
    <t>V-271643</t>
  </si>
  <si>
    <r>
      <rPr>
        <sz val="11"/>
        <rFont val="Calibri"/>
      </rPr>
      <t>OL 9 must prevent files with the setuid and setgid bit set from being executed on file systems that are imported via Network File System (NFS).</t>
    </r>
  </si>
  <si>
    <r>
      <rPr>
        <sz val="11"/>
        <color rgb="FF000000"/>
        <rFont val="Calibri"/>
      </rPr>
      <t>Update each NFS mounted file system to use the "nosuid" option on file systems that are being imported via NFS.</t>
    </r>
  </si>
  <si>
    <r>
      <rPr>
        <sz val="11"/>
        <color rgb="FF000000"/>
        <rFont val="Calibri"/>
      </rPr>
      <t>The "nosuid" mount option causes the system not to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</si>
  <si>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If no NFS mounts are configured, this requirement is Not Applicable.</t>
    </r>
    <r>
      <rPr>
        <sz val="11"/>
        <color rgb="FF000000"/>
        <rFont val="Calibri"/>
      </rPr>
      <t xml:space="preserve">
</t>
    </r>
    <r>
      <rPr>
        <sz val="11"/>
        <color rgb="FF000000"/>
        <rFont val="Calibri"/>
      </rPr>
      <t>Verify that OL 9 has the "nosuid" option configured for all NFS mounts with the following command:</t>
    </r>
    <r>
      <rPr>
        <sz val="11"/>
        <color rgb="FF000000"/>
        <rFont val="Calibri"/>
      </rPr>
      <t xml:space="preserve">
</t>
    </r>
    <r>
      <rPr>
        <sz val="11"/>
        <color rgb="FF000000"/>
        <rFont val="Calibri"/>
      </rPr>
      <t>$ cat /etc/fstab | grep nfs</t>
    </r>
    <r>
      <rPr>
        <sz val="11"/>
        <color rgb="FF000000"/>
        <rFont val="Calibri"/>
      </rPr>
      <t xml:space="preserve">
</t>
    </r>
    <r>
      <rPr>
        <sz val="11"/>
        <color rgb="FF000000"/>
        <rFont val="Calibri"/>
      </rPr>
      <t>192.168.22.2:/mnt/export /data nfs4 rw,nosuid,nodev,noexec,sync,soft,sec=krb5:krb5i:krb5p</t>
    </r>
    <r>
      <rPr>
        <sz val="11"/>
        <color rgb="FF000000"/>
        <rFont val="Calibri"/>
      </rPr>
      <t xml:space="preserve">
</t>
    </r>
    <r>
      <rPr>
        <sz val="11"/>
        <color rgb="FF000000"/>
        <rFont val="Calibri"/>
      </rPr>
      <t>If the system is mounting file systems via NFS and the "nosuid" option is missing, this is a finding.</t>
    </r>
  </si>
  <si>
    <t>V-271644</t>
  </si>
  <si>
    <r>
      <rPr>
        <sz val="11"/>
        <rFont val="Calibri"/>
      </rPr>
      <t>OL 9 must prevent code from being executed on file systems that are used with removable media.</t>
    </r>
  </si>
  <si>
    <r>
      <rPr>
        <sz val="11"/>
        <color rgb="FF000000"/>
        <rFont val="Calibri"/>
      </rPr>
      <t>Configure the "/etc/fstab" to use the "noexec" option on file systems that are associated with removable media.</t>
    </r>
  </si>
  <si>
    <r>
      <rPr>
        <sz val="11"/>
        <color rgb="FF000000"/>
        <rFont val="Calibri"/>
      </rPr>
      <t>The "noexec" mount option causes the system not to execute binary files. This option must be used for mounting any file system not containing approved binary files, as they may be incompatible. Executing files from untrusted file systems increases the opportunity for nonprivileged users to attain unauthorized administrative access.</t>
    </r>
  </si>
  <si>
    <r>
      <rPr>
        <sz val="11"/>
        <color rgb="FF000000"/>
        <rFont val="Calibri"/>
      </rPr>
      <t>Verify that OL 9 file systems that are used for removable media are mounted with the "noexec" option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UUID=2bc871e4-e2a3-4f29-9ece-3be60c835222 /mnt/usbflash vfat noauto,owner,ro,nosuid,nodev,noexec 0 0</t>
    </r>
    <r>
      <rPr>
        <sz val="11"/>
        <color rgb="FF000000"/>
        <rFont val="Calibri"/>
      </rPr>
      <t xml:space="preserve">
</t>
    </r>
    <r>
      <rPr>
        <sz val="11"/>
        <color rgb="FF000000"/>
        <rFont val="Calibri"/>
      </rPr>
      <t>If a file system found in "/etc/fstab" refers to removable media and it does not have the "noexec" option set, this is a finding.</t>
    </r>
  </si>
  <si>
    <t>V-271645</t>
  </si>
  <si>
    <r>
      <rPr>
        <sz val="11"/>
        <rFont val="Calibri"/>
      </rPr>
      <t>OL 9 must prevent special devices on file systems that are used with removable media.</t>
    </r>
  </si>
  <si>
    <r>
      <rPr>
        <sz val="11"/>
        <color rgb="FF000000"/>
        <rFont val="Calibri"/>
      </rPr>
      <t>Configure the "/etc/fstab" to use the "nodev" option on file systems that are associated with removable media.</t>
    </r>
  </si>
  <si>
    <r>
      <rPr>
        <sz val="11"/>
        <color rgb="FF000000"/>
        <rFont val="Calibri"/>
      </rPr>
      <t>The "nodev" mount option causes the system not to interpret character or block special devices. Executing character or blocking special devices from untrusted file systems increases the opportunity for nonprivileged users to attain unauthorized administrative access.</t>
    </r>
  </si>
  <si>
    <r>
      <rPr>
        <sz val="11"/>
        <color rgb="FF000000"/>
        <rFont val="Calibri"/>
      </rPr>
      <t>Verify that OL 9 file systems that are used for removable media are mounted with the "nodev" option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UUID=2bc871e4-e2a3-4f29-9ece-3be60c835222 /mnt/usbflash vfat noauto,owner,ro,nosuid,nodev,noexec 0 0</t>
    </r>
    <r>
      <rPr>
        <sz val="11"/>
        <color rgb="FF000000"/>
        <rFont val="Calibri"/>
      </rPr>
      <t xml:space="preserve">
</t>
    </r>
    <r>
      <rPr>
        <sz val="11"/>
        <color rgb="FF000000"/>
        <rFont val="Calibri"/>
      </rPr>
      <t>If a file system found in "/etc/fstab" refers to removable media and it does not have the "nodev" option set, this is a finding.</t>
    </r>
  </si>
  <si>
    <t>V-271646</t>
  </si>
  <si>
    <r>
      <rPr>
        <sz val="11"/>
        <rFont val="Calibri"/>
      </rPr>
      <t>OL 9 must prevent files with the setuid and setgid bit set from being executed on file systems that are used with removable media.</t>
    </r>
  </si>
  <si>
    <r>
      <rPr>
        <sz val="11"/>
        <color rgb="FF000000"/>
        <rFont val="Calibri"/>
      </rPr>
      <t>Configure the "/etc/fstab" to use the "nosuid" option on file systems that are associated with removable media.</t>
    </r>
  </si>
  <si>
    <r>
      <rPr>
        <sz val="11"/>
        <color rgb="FF000000"/>
        <rFont val="Calibri"/>
      </rPr>
      <t>Verify that OL 9 file systems that are used for removable media are mounted with the "nosuid" option with the following command:</t>
    </r>
    <r>
      <rPr>
        <sz val="11"/>
        <color rgb="FF000000"/>
        <rFont val="Calibri"/>
      </rPr>
      <t xml:space="preserve">
</t>
    </r>
    <r>
      <rPr>
        <sz val="11"/>
        <color rgb="FF000000"/>
        <rFont val="Calibri"/>
      </rPr>
      <t>$ more /etc/fstab</t>
    </r>
    <r>
      <rPr>
        <sz val="11"/>
        <color rgb="FF000000"/>
        <rFont val="Calibri"/>
      </rPr>
      <t xml:space="preserve">
</t>
    </r>
    <r>
      <rPr>
        <sz val="11"/>
        <color rgb="FF000000"/>
        <rFont val="Calibri"/>
      </rPr>
      <t>UUID=2bc871e4-e2a3-4f29-9ece-3be60c835222 /mnt/usbflash vfat noauto,owner,ro,nosuid,nodev,noexec 0 0</t>
    </r>
    <r>
      <rPr>
        <sz val="11"/>
        <color rgb="FF000000"/>
        <rFont val="Calibri"/>
      </rPr>
      <t xml:space="preserve">
</t>
    </r>
    <r>
      <rPr>
        <sz val="11"/>
        <color rgb="FF000000"/>
        <rFont val="Calibri"/>
      </rPr>
      <t>If a file system found in "/etc/fstab" refers to removable media and it does not have the "nosuid" option set, this is a finding.</t>
    </r>
  </si>
  <si>
    <t>V-271647</t>
  </si>
  <si>
    <r>
      <rPr>
        <sz val="11"/>
        <rFont val="Calibri"/>
      </rPr>
      <t>OL 9 must mount /boot with the nodev option.</t>
    </r>
  </si>
  <si>
    <r>
      <rPr>
        <sz val="11"/>
        <color rgb="FF000000"/>
        <rFont val="Calibri"/>
      </rPr>
      <t>Configure OL 9 to mount /boot with the nodev option.</t>
    </r>
    <r>
      <rPr>
        <sz val="11"/>
        <color rgb="FF000000"/>
        <rFont val="Calibri"/>
      </rPr>
      <t xml:space="preserve">
</t>
    </r>
    <r>
      <rPr>
        <sz val="11"/>
        <color rgb="FF000000"/>
        <rFont val="Calibri"/>
      </rPr>
      <t>Modify "/etc/fstab" to use the "nodev" option on the "/boot" directory.</t>
    </r>
  </si>
  <si>
    <r>
      <rPr>
        <sz val="11"/>
        <color rgb="FF000000"/>
        <rFont val="Calibri"/>
      </rPr>
      <t>The only legitimate location for device files is the "/dev" directory located on the root partition. The only exception to this is chroot jails.</t>
    </r>
  </si>
  <si>
    <r>
      <rPr>
        <sz val="11"/>
        <color rgb="FF000000"/>
        <rFont val="Calibri"/>
      </rPr>
      <t>Verify that OL 9 is configured to mount /boot with the nodev option.</t>
    </r>
    <r>
      <rPr>
        <sz val="11"/>
        <color rgb="FF000000"/>
        <rFont val="Calibri"/>
      </rPr>
      <t xml:space="preserve">
</t>
    </r>
    <r>
      <rPr>
        <sz val="11"/>
        <color rgb="FF000000"/>
        <rFont val="Calibri"/>
      </rPr>
      <t>Verify that the "/boot" mount point has the "nodev" option is with the following command:</t>
    </r>
    <r>
      <rPr>
        <sz val="11"/>
        <color rgb="FF000000"/>
        <rFont val="Calibri"/>
      </rPr>
      <t xml:space="preserve">
</t>
    </r>
    <r>
      <rPr>
        <sz val="11"/>
        <color rgb="FF000000"/>
        <rFont val="Calibri"/>
      </rPr>
      <t>$ mount | grep '\s/boot\s'</t>
    </r>
    <r>
      <rPr>
        <sz val="11"/>
        <color rgb="FF000000"/>
        <rFont val="Calibri"/>
      </rPr>
      <t xml:space="preserve">
</t>
    </r>
    <r>
      <rPr>
        <sz val="11"/>
        <color rgb="FF000000"/>
        <rFont val="Calibri"/>
      </rPr>
      <t>/dev/sda1 on /boot type xfs (rw,nodev,relatime,seclabel,attr2)</t>
    </r>
    <r>
      <rPr>
        <sz val="11"/>
        <color rgb="FF000000"/>
        <rFont val="Calibri"/>
      </rPr>
      <t xml:space="preserve">
</t>
    </r>
    <r>
      <rPr>
        <sz val="11"/>
        <color rgb="FF000000"/>
        <rFont val="Calibri"/>
      </rPr>
      <t>If the "/boot" file system does not have the "nodev" option set, this is a finding.</t>
    </r>
  </si>
  <si>
    <t>V-271648</t>
  </si>
  <si>
    <r>
      <rPr>
        <sz val="11"/>
        <rFont val="Calibri"/>
      </rPr>
      <t>OL 9 must prevent files with the setuid and setgid bit set from being executed on the /boot directory.</t>
    </r>
  </si>
  <si>
    <r>
      <rPr>
        <sz val="11"/>
        <color rgb="FF000000"/>
        <rFont val="Calibri"/>
      </rPr>
      <t>Configure OL 9 to prevent files with the setuid and setgid bit set from being executed on the /boot directory.</t>
    </r>
    <r>
      <rPr>
        <sz val="11"/>
        <color rgb="FF000000"/>
        <rFont val="Calibri"/>
      </rPr>
      <t xml:space="preserve">
</t>
    </r>
    <r>
      <rPr>
        <sz val="11"/>
        <color rgb="FF000000"/>
        <rFont val="Calibri"/>
      </rPr>
      <t>Modify "/etc/fstab" to use the "nosuid" option on the "/boot" directory.</t>
    </r>
  </si>
  <si>
    <r>
      <rPr>
        <sz val="11"/>
        <color rgb="FF000000"/>
        <rFont val="Calibri"/>
      </rPr>
      <t>Verify that OL 9 is configured to mount /boot with the nosuid option.</t>
    </r>
    <r>
      <rPr>
        <sz val="11"/>
        <color rgb="FF000000"/>
        <rFont val="Calibri"/>
      </rPr>
      <t xml:space="preserve">
</t>
    </r>
    <r>
      <rPr>
        <sz val="11"/>
        <color rgb="FF000000"/>
        <rFont val="Calibri"/>
      </rPr>
      <t>Verify that the /boot directory is mounted with the "nosuid" option with the following command:</t>
    </r>
    <r>
      <rPr>
        <sz val="11"/>
        <color rgb="FF000000"/>
        <rFont val="Calibri"/>
      </rPr>
      <t xml:space="preserve">
</t>
    </r>
    <r>
      <rPr>
        <sz val="11"/>
        <color rgb="FF000000"/>
        <rFont val="Calibri"/>
      </rPr>
      <t>$ mount | grep '\s/boot\s'</t>
    </r>
    <r>
      <rPr>
        <sz val="11"/>
        <color rgb="FF000000"/>
        <rFont val="Calibri"/>
      </rPr>
      <t xml:space="preserve">
</t>
    </r>
    <r>
      <rPr>
        <sz val="11"/>
        <color rgb="FF000000"/>
        <rFont val="Calibri"/>
      </rPr>
      <t>/dev/sda1 on /boot type xfs (rw,nosuid,relatime,seclabe,attr2,inode64,noquota)</t>
    </r>
    <r>
      <rPr>
        <sz val="11"/>
        <color rgb="FF000000"/>
        <rFont val="Calibri"/>
      </rPr>
      <t xml:space="preserve">
</t>
    </r>
    <r>
      <rPr>
        <sz val="11"/>
        <color rgb="FF000000"/>
        <rFont val="Calibri"/>
      </rPr>
      <t>If the /boot file system does not have the "nosuid" option set, this is a finding.</t>
    </r>
  </si>
  <si>
    <t>V-271649</t>
  </si>
  <si>
    <r>
      <rPr>
        <sz val="11"/>
        <rFont val="Calibri"/>
      </rPr>
      <t>OL 9 must prevent files with the setuid and setgid bit set from being executed on the /boot/efi directory.</t>
    </r>
  </si>
  <si>
    <r>
      <rPr>
        <sz val="11"/>
        <color rgb="FF000000"/>
        <rFont val="Calibri"/>
      </rPr>
      <t>Configure OL 9 to prevent files with the setuid and setgid bit set from being executed on the /boot/efi directory.</t>
    </r>
    <r>
      <rPr>
        <sz val="11"/>
        <color rgb="FF000000"/>
        <rFont val="Calibri"/>
      </rPr>
      <t xml:space="preserve">
</t>
    </r>
    <r>
      <rPr>
        <sz val="11"/>
        <color rgb="FF000000"/>
        <rFont val="Calibri"/>
      </rPr>
      <t>Modify "/etc/fstab" to use the "nosuid" option on the "/boot/efi" directory.</t>
    </r>
  </si>
  <si>
    <r>
      <rPr>
        <sz val="11"/>
        <color rgb="FF000000"/>
        <rFont val="Calibri"/>
      </rPr>
      <t>Verify OL 9 /boot/efi directory is mounted with the "nosuid" option with the following command:</t>
    </r>
    <r>
      <rPr>
        <sz val="11"/>
        <color rgb="FF000000"/>
        <rFont val="Calibri"/>
      </rPr>
      <t xml:space="preserve">
</t>
    </r>
    <r>
      <rPr>
        <sz val="11"/>
        <color rgb="FF000000"/>
        <rFont val="Calibri"/>
      </rPr>
      <t>$ mount | grep '\s/boot/efi\s'</t>
    </r>
    <r>
      <rPr>
        <sz val="11"/>
        <color rgb="FF000000"/>
        <rFont val="Calibri"/>
      </rPr>
      <t xml:space="preserve">
</t>
    </r>
    <r>
      <rPr>
        <sz val="11"/>
        <color rgb="FF000000"/>
        <rFont val="Calibri"/>
      </rPr>
      <t>/dev/sda1 on /boot/efi type vfat (rw,nosuid,relatime,fmask=0077,dmask=0077,codepage=437,iocharset=ascii,shortname=winnt,errors=remount-ro)</t>
    </r>
    <r>
      <rPr>
        <sz val="11"/>
        <color rgb="FF000000"/>
        <rFont val="Calibri"/>
      </rPr>
      <t xml:space="preserve">
</t>
    </r>
    <r>
      <rPr>
        <sz val="11"/>
        <color rgb="FF000000"/>
        <rFont val="Calibri"/>
      </rPr>
      <t>If the /boot/efi file system does not have the "nosuid" option set, this is a finding.</t>
    </r>
  </si>
  <si>
    <t>V-271650</t>
  </si>
  <si>
    <r>
      <rPr>
        <sz val="11"/>
        <rFont val="Calibri"/>
      </rPr>
      <t>OL 9 must mount /dev/shm with the nodev option.</t>
    </r>
  </si>
  <si>
    <r>
      <rPr>
        <sz val="11"/>
        <color rgb="FF000000"/>
        <rFont val="Calibri"/>
      </rPr>
      <t>Configure OL 9 to mount /dev/shm with the nodev option.</t>
    </r>
    <r>
      <rPr>
        <sz val="11"/>
        <color rgb="FF000000"/>
        <rFont val="Calibri"/>
      </rPr>
      <t xml:space="preserve">
</t>
    </r>
    <r>
      <rPr>
        <sz val="11"/>
        <color rgb="FF000000"/>
        <rFont val="Calibri"/>
      </rPr>
      <t>Modify "/etc/fstab" to use the "nodev" option on the "/dev/shm" file system.</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</si>
  <si>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r>
      <rPr>
        <sz val="11"/>
        <color rgb="FF000000"/>
        <rFont val="Calibri"/>
      </rPr>
      <t xml:space="preserve">
</t>
    </r>
    <r>
      <rPr>
        <sz val="11"/>
        <color rgb="FF000000"/>
        <rFont val="Calibri"/>
      </rPr>
      <t>The only legitimate location for device files is the "/dev" directory located on the root partition, with the exception of chroot jails if implemented.</t>
    </r>
  </si>
  <si>
    <r>
      <rPr>
        <sz val="11"/>
        <color rgb="FF000000"/>
        <rFont val="Calibri"/>
      </rPr>
      <t>Verify that OL 9 is configured to mount /dev/shm with the nodev option.</t>
    </r>
    <r>
      <rPr>
        <sz val="11"/>
        <color rgb="FF000000"/>
        <rFont val="Calibri"/>
      </rPr>
      <t xml:space="preserve">
</t>
    </r>
    <r>
      <rPr>
        <sz val="11"/>
        <color rgb="FF000000"/>
        <rFont val="Calibri"/>
      </rPr>
      <t>Verify "/dev/shm" is mounted with the "nodev"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If the /dev/shm file system is mounted without the "nodev" option, this is a finding.</t>
    </r>
  </si>
  <si>
    <t>V-271651</t>
  </si>
  <si>
    <r>
      <rPr>
        <sz val="11"/>
        <rFont val="Calibri"/>
      </rPr>
      <t>OL 9 must mount /dev/shm with the noexec option.</t>
    </r>
  </si>
  <si>
    <r>
      <rPr>
        <sz val="11"/>
        <color rgb="FF000000"/>
        <rFont val="Calibri"/>
      </rPr>
      <t>Configure OL 9 to mount /dev/shm with the noexec option.</t>
    </r>
    <r>
      <rPr>
        <sz val="11"/>
        <color rgb="FF000000"/>
        <rFont val="Calibri"/>
      </rPr>
      <t xml:space="preserve">
</t>
    </r>
    <r>
      <rPr>
        <sz val="11"/>
        <color rgb="FF000000"/>
        <rFont val="Calibri"/>
      </rPr>
      <t>Modify "/etc/fstab" to use the "noexec" option on the "/dev/shm" file system.</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</si>
  <si>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nonprivileged users to attain unauthorized administrative access.</t>
    </r>
  </si>
  <si>
    <r>
      <rPr>
        <sz val="11"/>
        <color rgb="FF000000"/>
        <rFont val="Calibri"/>
      </rPr>
      <t>Verify that OL 9 is configured to mount /dev/shm with the noexec option.</t>
    </r>
    <r>
      <rPr>
        <sz val="11"/>
        <color rgb="FF000000"/>
        <rFont val="Calibri"/>
      </rPr>
      <t xml:space="preserve">
</t>
    </r>
    <r>
      <rPr>
        <sz val="11"/>
        <color rgb="FF000000"/>
        <rFont val="Calibri"/>
      </rPr>
      <t>Verify "/dev/shm" is mounted with the "noexec"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If the /dev/shm file system is mounted without the "noexec" option, this is a finding.</t>
    </r>
  </si>
  <si>
    <t>V-271652</t>
  </si>
  <si>
    <r>
      <rPr>
        <sz val="11"/>
        <rFont val="Calibri"/>
      </rPr>
      <t>OL 9 must mount /dev/shm with the nosuid option.</t>
    </r>
  </si>
  <si>
    <r>
      <rPr>
        <sz val="11"/>
        <color rgb="FF000000"/>
        <rFont val="Calibri"/>
      </rPr>
      <t>Configure OL 9 to mount /dev/shm with the nosuid option.</t>
    </r>
    <r>
      <rPr>
        <sz val="11"/>
        <color rgb="FF000000"/>
        <rFont val="Calibri"/>
      </rPr>
      <t xml:space="preserve">
</t>
    </r>
    <r>
      <rPr>
        <sz val="11"/>
        <color rgb="FF000000"/>
        <rFont val="Calibri"/>
      </rPr>
      <t>Modify "/etc/fstab" to use the "nosuid" option on the "/dev/shm" file system.</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</si>
  <si>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nonprivileged users to attain unauthorized administrative access.</t>
    </r>
  </si>
  <si>
    <r>
      <rPr>
        <sz val="11"/>
        <color rgb="FF000000"/>
        <rFont val="Calibri"/>
      </rPr>
      <t>Verify that OL 9 is configured to mount /dev/shm with the nosuid option.</t>
    </r>
    <r>
      <rPr>
        <sz val="11"/>
        <color rgb="FF000000"/>
        <rFont val="Calibri"/>
      </rPr>
      <t xml:space="preserve">
</t>
    </r>
    <r>
      <rPr>
        <sz val="11"/>
        <color rgb="FF000000"/>
        <rFont val="Calibri"/>
      </rPr>
      <t>Verify "/dev/shm" is mounted with the "nosuid" option with the following command:</t>
    </r>
    <r>
      <rPr>
        <sz val="11"/>
        <color rgb="FF000000"/>
        <rFont val="Calibri"/>
      </rPr>
      <t xml:space="preserve">
</t>
    </r>
    <r>
      <rPr>
        <sz val="11"/>
        <color rgb="FF000000"/>
        <rFont val="Calibri"/>
      </rPr>
      <t>$ mount | grep /dev/shm</t>
    </r>
    <r>
      <rPr>
        <sz val="11"/>
        <color rgb="FF000000"/>
        <rFont val="Calibri"/>
      </rPr>
      <t xml:space="preserve">
</t>
    </r>
    <r>
      <rPr>
        <sz val="11"/>
        <color rgb="FF000000"/>
        <rFont val="Calibri"/>
      </rPr>
      <t>tmpfs on /dev/shm type tmpfs (rw,nodev,nosuid,noexec,seclabel)</t>
    </r>
    <r>
      <rPr>
        <sz val="11"/>
        <color rgb="FF000000"/>
        <rFont val="Calibri"/>
      </rPr>
      <t xml:space="preserve">
</t>
    </r>
    <r>
      <rPr>
        <sz val="11"/>
        <color rgb="FF000000"/>
        <rFont val="Calibri"/>
      </rPr>
      <t>If the /dev/shm file system is mounted without the "nosuid" option, this is a finding.</t>
    </r>
  </si>
  <si>
    <t>V-271653</t>
  </si>
  <si>
    <r>
      <rPr>
        <sz val="11"/>
        <rFont val="Calibri"/>
      </rPr>
      <t>OL 9 must mount /tmp with the nodev option.</t>
    </r>
  </si>
  <si>
    <r>
      <rPr>
        <sz val="11"/>
        <color rgb="FF000000"/>
        <rFont val="Calibri"/>
      </rPr>
      <t>Configure OL 9 to mount /tmp with the nodev option.</t>
    </r>
    <r>
      <rPr>
        <sz val="11"/>
        <color rgb="FF000000"/>
        <rFont val="Calibri"/>
      </rPr>
      <t xml:space="preserve">
</t>
    </r>
    <r>
      <rPr>
        <sz val="11"/>
        <color rgb="FF000000"/>
        <rFont val="Calibri"/>
      </rPr>
      <t>Modify "/etc/fstab" to use the "nodev" option on the "/tmp" directory.</t>
    </r>
  </si>
  <si>
    <r>
      <rPr>
        <sz val="11"/>
        <color rgb="FF000000"/>
        <rFont val="Calibri"/>
      </rPr>
      <t>The "nodev" mount option causes the system to not interpret character or block special devices. Executing character or block special devices from untrusted file systems increases the opportunity for nonprivileged users to attain unauthorized administrative access.</t>
    </r>
    <r>
      <rPr>
        <sz val="11"/>
        <color rgb="FF000000"/>
        <rFont val="Calibri"/>
      </rPr>
      <t xml:space="preserve">
</t>
    </r>
    <r>
      <rPr>
        <sz val="11"/>
        <color rgb="FF000000"/>
        <rFont val="Calibri"/>
      </rPr>
      <t>The only legitimate location for device files is the "/dev" directory located on the root partition, with the exception of chroot jails if implemented.</t>
    </r>
  </si>
  <si>
    <r>
      <rPr>
        <sz val="11"/>
        <color rgb="FF000000"/>
        <rFont val="Calibri"/>
      </rPr>
      <t>Verify that OL 9 is configured to mount /tmp with the nodev option.</t>
    </r>
    <r>
      <rPr>
        <sz val="11"/>
        <color rgb="FF000000"/>
        <rFont val="Calibri"/>
      </rPr>
      <t xml:space="preserve">
</t>
    </r>
    <r>
      <rPr>
        <sz val="11"/>
        <color rgb="FF000000"/>
        <rFont val="Calibri"/>
      </rPr>
      <t>Verify "/tmp" is mounted with the "nodev" option:</t>
    </r>
    <r>
      <rPr>
        <sz val="11"/>
        <color rgb="FF000000"/>
        <rFont val="Calibri"/>
      </rPr>
      <t xml:space="preserve">
</t>
    </r>
    <r>
      <rPr>
        <sz val="11"/>
        <color rgb="FF000000"/>
        <rFont val="Calibri"/>
      </rPr>
      <t>$ mount | grep /tmp</t>
    </r>
    <r>
      <rPr>
        <sz val="11"/>
        <color rgb="FF000000"/>
        <rFont val="Calibri"/>
      </rPr>
      <t xml:space="preserve">
</t>
    </r>
    <r>
      <rPr>
        <sz val="11"/>
        <color rgb="FF000000"/>
        <rFont val="Calibri"/>
      </rPr>
      <t>/dev/mapper/ol-tmp on /tmp type xfs (rw,nodev,nosuid,noexec,seclabel)</t>
    </r>
    <r>
      <rPr>
        <sz val="11"/>
        <color rgb="FF000000"/>
        <rFont val="Calibri"/>
      </rPr>
      <t xml:space="preserve">
</t>
    </r>
    <r>
      <rPr>
        <sz val="11"/>
        <color rgb="FF000000"/>
        <rFont val="Calibri"/>
      </rPr>
      <t>If the "/tmp" file system is mounted without the "nodev" option, this is a finding.</t>
    </r>
  </si>
  <si>
    <t>V-271654</t>
  </si>
  <si>
    <r>
      <rPr>
        <sz val="11"/>
        <rFont val="Calibri"/>
      </rPr>
      <t>OL 9 must mount /tmp with the noexec option.</t>
    </r>
  </si>
  <si>
    <r>
      <rPr>
        <sz val="11"/>
        <color rgb="FF000000"/>
        <rFont val="Calibri"/>
      </rPr>
      <t>Configure OL 9 to mount /tmp with the noexec option.</t>
    </r>
    <r>
      <rPr>
        <sz val="11"/>
        <color rgb="FF000000"/>
        <rFont val="Calibri"/>
      </rPr>
      <t xml:space="preserve">
</t>
    </r>
    <r>
      <rPr>
        <sz val="11"/>
        <color rgb="FF000000"/>
        <rFont val="Calibri"/>
      </rPr>
      <t>Modify "/etc/fstab" to use the "noexec" option on the "/tmp" directory.</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</si>
  <si>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nonprivileged users to attain unauthorized administrative access.</t>
    </r>
  </si>
  <si>
    <r>
      <rPr>
        <sz val="11"/>
        <color rgb="FF000000"/>
        <rFont val="Calibri"/>
      </rPr>
      <t>Verify that OL 9 is configured to mount /tmp with the noexec option.</t>
    </r>
    <r>
      <rPr>
        <sz val="11"/>
        <color rgb="FF000000"/>
        <rFont val="Calibri"/>
      </rPr>
      <t xml:space="preserve">
</t>
    </r>
    <r>
      <rPr>
        <sz val="11"/>
        <color rgb="FF000000"/>
        <rFont val="Calibri"/>
      </rPr>
      <t>Verify "/tmp" is mounted with the "noexec" option:</t>
    </r>
    <r>
      <rPr>
        <sz val="11"/>
        <color rgb="FF000000"/>
        <rFont val="Calibri"/>
      </rPr>
      <t xml:space="preserve">
</t>
    </r>
    <r>
      <rPr>
        <sz val="11"/>
        <color rgb="FF000000"/>
        <rFont val="Calibri"/>
      </rPr>
      <t>$ mount | grep /tmp</t>
    </r>
    <r>
      <rPr>
        <sz val="11"/>
        <color rgb="FF000000"/>
        <rFont val="Calibri"/>
      </rPr>
      <t xml:space="preserve">
</t>
    </r>
    <r>
      <rPr>
        <sz val="11"/>
        <color rgb="FF000000"/>
        <rFont val="Calibri"/>
      </rPr>
      <t>/dev/mapper/ol-tmp on /tmp type xfs (rw,nodev,nosuid,noexec,seclabel)</t>
    </r>
    <r>
      <rPr>
        <sz val="11"/>
        <color rgb="FF000000"/>
        <rFont val="Calibri"/>
      </rPr>
      <t xml:space="preserve">
</t>
    </r>
    <r>
      <rPr>
        <sz val="11"/>
        <color rgb="FF000000"/>
        <rFont val="Calibri"/>
      </rPr>
      <t>If the "/tmp" file system is mounted without the "noexec" option, this is a finding.</t>
    </r>
  </si>
  <si>
    <t>V-271655</t>
  </si>
  <si>
    <r>
      <rPr>
        <sz val="11"/>
        <rFont val="Calibri"/>
      </rPr>
      <t>OL 9 must mount /tmp with the nosuid option.</t>
    </r>
  </si>
  <si>
    <r>
      <rPr>
        <sz val="11"/>
        <color rgb="FF000000"/>
        <rFont val="Calibri"/>
      </rPr>
      <t>Configure OL 9 to mount /tmp with the nosuid option.</t>
    </r>
    <r>
      <rPr>
        <sz val="11"/>
        <color rgb="FF000000"/>
        <rFont val="Calibri"/>
      </rPr>
      <t xml:space="preserve">
</t>
    </r>
    <r>
      <rPr>
        <sz val="11"/>
        <color rgb="FF000000"/>
        <rFont val="Calibri"/>
      </rPr>
      <t>Modify "/etc/fstab" to use the "nosuid" option on the "/tmp" directory.</t>
    </r>
  </si>
  <si>
    <r>
      <rPr>
        <sz val="11"/>
        <color rgb="FF000000"/>
        <rFont val="Calibri"/>
      </rPr>
      <t>Verify that OL 9 is configured to mount /tmp with the nosuid option.</t>
    </r>
    <r>
      <rPr>
        <sz val="11"/>
        <color rgb="FF000000"/>
        <rFont val="Calibri"/>
      </rPr>
      <t xml:space="preserve">
</t>
    </r>
    <r>
      <rPr>
        <sz val="11"/>
        <color rgb="FF000000"/>
        <rFont val="Calibri"/>
      </rPr>
      <t>Verify "/tmp" is mounted with the "nosuid" option:</t>
    </r>
    <r>
      <rPr>
        <sz val="11"/>
        <color rgb="FF000000"/>
        <rFont val="Calibri"/>
      </rPr>
      <t xml:space="preserve">
</t>
    </r>
    <r>
      <rPr>
        <sz val="11"/>
        <color rgb="FF000000"/>
        <rFont val="Calibri"/>
      </rPr>
      <t>$ mount | grep /tmp</t>
    </r>
    <r>
      <rPr>
        <sz val="11"/>
        <color rgb="FF000000"/>
        <rFont val="Calibri"/>
      </rPr>
      <t xml:space="preserve">
</t>
    </r>
    <r>
      <rPr>
        <sz val="11"/>
        <color rgb="FF000000"/>
        <rFont val="Calibri"/>
      </rPr>
      <t>/dev/mapper/ol-tmp on /tmp type xfs (rw,nodev,nosuid,noexec,seclabel)</t>
    </r>
    <r>
      <rPr>
        <sz val="11"/>
        <color rgb="FF000000"/>
        <rFont val="Calibri"/>
      </rPr>
      <t xml:space="preserve">
</t>
    </r>
    <r>
      <rPr>
        <sz val="11"/>
        <color rgb="FF000000"/>
        <rFont val="Calibri"/>
      </rPr>
      <t>If the "/tmp" file system is mounted without the "nosuid" option, this is a finding.</t>
    </r>
  </si>
  <si>
    <t>V-271656</t>
  </si>
  <si>
    <r>
      <rPr>
        <sz val="11"/>
        <rFont val="Calibri"/>
      </rPr>
      <t>OL 9 must mount /var with the nodev option.</t>
    </r>
  </si>
  <si>
    <r>
      <rPr>
        <sz val="11"/>
        <color rgb="FF000000"/>
        <rFont val="Calibri"/>
      </rPr>
      <t>Configure OL 9 to mount /var with the nodev option.</t>
    </r>
    <r>
      <rPr>
        <sz val="11"/>
        <color rgb="FF000000"/>
        <rFont val="Calibri"/>
      </rPr>
      <t xml:space="preserve">
</t>
    </r>
    <r>
      <rPr>
        <sz val="11"/>
        <color rgb="FF000000"/>
        <rFont val="Calibri"/>
      </rPr>
      <t>Modify "/etc/fstab" to use the "nodev" option on the "/var" directory.</t>
    </r>
  </si>
  <si>
    <r>
      <rPr>
        <sz val="11"/>
        <color rgb="FF000000"/>
        <rFont val="Calibri"/>
      </rPr>
      <t>Verify that OL 9 is configured to mount /var with the nodev option.</t>
    </r>
    <r>
      <rPr>
        <sz val="11"/>
        <color rgb="FF000000"/>
        <rFont val="Calibri"/>
      </rPr>
      <t xml:space="preserve">
</t>
    </r>
    <r>
      <rPr>
        <sz val="11"/>
        <color rgb="FF000000"/>
        <rFont val="Calibri"/>
      </rPr>
      <t>Verify "/var" is mounted with the "nodev" option:</t>
    </r>
    <r>
      <rPr>
        <sz val="11"/>
        <color rgb="FF000000"/>
        <rFont val="Calibri"/>
      </rPr>
      <t xml:space="preserve">
</t>
    </r>
    <r>
      <rPr>
        <sz val="11"/>
        <color rgb="FF000000"/>
        <rFont val="Calibri"/>
      </rPr>
      <t>$ mount | grep /var</t>
    </r>
    <r>
      <rPr>
        <sz val="11"/>
        <color rgb="FF000000"/>
        <rFont val="Calibri"/>
      </rPr>
      <t xml:space="preserve">
</t>
    </r>
    <r>
      <rPr>
        <sz val="11"/>
        <color rgb="FF000000"/>
        <rFont val="Calibri"/>
      </rPr>
      <t>/dev/mapper/ol-var on /var type xfs (rw,nodev,nosuid,noexec,seclabel)</t>
    </r>
    <r>
      <rPr>
        <sz val="11"/>
        <color rgb="FF000000"/>
        <rFont val="Calibri"/>
      </rPr>
      <t xml:space="preserve">
</t>
    </r>
    <r>
      <rPr>
        <sz val="11"/>
        <color rgb="FF000000"/>
        <rFont val="Calibri"/>
      </rPr>
      <t>If the "/var" file system is mounted without the "nodev" option, this is a finding.</t>
    </r>
  </si>
  <si>
    <t>V-271657</t>
  </si>
  <si>
    <r>
      <rPr>
        <sz val="11"/>
        <rFont val="Calibri"/>
      </rPr>
      <t>OL 9 must mount /var/log with the nodev option.</t>
    </r>
  </si>
  <si>
    <r>
      <rPr>
        <sz val="11"/>
        <color rgb="FF000000"/>
        <rFont val="Calibri"/>
      </rPr>
      <t>Configure OL 9 to mount /var/log with the nodev option.</t>
    </r>
    <r>
      <rPr>
        <sz val="11"/>
        <color rgb="FF000000"/>
        <rFont val="Calibri"/>
      </rPr>
      <t xml:space="preserve">
</t>
    </r>
    <r>
      <rPr>
        <sz val="11"/>
        <color rgb="FF000000"/>
        <rFont val="Calibri"/>
      </rPr>
      <t>Modify "/etc/fstab" to use the "nodev" option on the "/var/log" directory.</t>
    </r>
  </si>
  <si>
    <r>
      <rPr>
        <sz val="11"/>
        <color rgb="FF000000"/>
        <rFont val="Calibri"/>
      </rPr>
      <t>Verify that OL 9 is configured to mount /var/log with the nodev option.</t>
    </r>
    <r>
      <rPr>
        <sz val="11"/>
        <color rgb="FF000000"/>
        <rFont val="Calibri"/>
      </rPr>
      <t xml:space="preserve">
</t>
    </r>
    <r>
      <rPr>
        <sz val="11"/>
        <color rgb="FF000000"/>
        <rFont val="Calibri"/>
      </rPr>
      <t>Verify "/var/log" is mounted with the "nodev" option:</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/dev/mapper/ol-var-log on /var/log type xfs (rw,nodev,nosuid,noexec,seclabel)</t>
    </r>
    <r>
      <rPr>
        <sz val="11"/>
        <color rgb="FF000000"/>
        <rFont val="Calibri"/>
      </rPr>
      <t xml:space="preserve">
</t>
    </r>
    <r>
      <rPr>
        <sz val="11"/>
        <color rgb="FF000000"/>
        <rFont val="Calibri"/>
      </rPr>
      <t>If the "/var/log" file system is mounted without the "nodev" option, this is a finding.</t>
    </r>
  </si>
  <si>
    <t>V-271658</t>
  </si>
  <si>
    <r>
      <rPr>
        <sz val="11"/>
        <rFont val="Calibri"/>
      </rPr>
      <t>OL 9 must mount /var/log with the noexec option.</t>
    </r>
  </si>
  <si>
    <r>
      <rPr>
        <sz val="11"/>
        <color rgb="FF000000"/>
        <rFont val="Calibri"/>
      </rPr>
      <t>Configure OL 9 to mount /var/log with the noexec option.</t>
    </r>
    <r>
      <rPr>
        <sz val="11"/>
        <color rgb="FF000000"/>
        <rFont val="Calibri"/>
      </rPr>
      <t xml:space="preserve">
</t>
    </r>
    <r>
      <rPr>
        <sz val="11"/>
        <color rgb="FF000000"/>
        <rFont val="Calibri"/>
      </rPr>
      <t>Modify "/etc/fstab" to use the "noexec" option on the "/var/log" directory.</t>
    </r>
  </si>
  <si>
    <r>
      <rPr>
        <sz val="11"/>
        <color rgb="FF000000"/>
        <rFont val="Calibri"/>
      </rPr>
      <t>Verify that OL 9 is configured to mount /var/log with the noexec option.</t>
    </r>
    <r>
      <rPr>
        <sz val="11"/>
        <color rgb="FF000000"/>
        <rFont val="Calibri"/>
      </rPr>
      <t xml:space="preserve">
</t>
    </r>
    <r>
      <rPr>
        <sz val="11"/>
        <color rgb="FF000000"/>
        <rFont val="Calibri"/>
      </rPr>
      <t>Verify "/var/log" is mounted with the "noexec" option:</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/dev/mapper/ol-var-log on /var/log type xfs (rw,nodev,nosuid,noexec,seclabel)</t>
    </r>
    <r>
      <rPr>
        <sz val="11"/>
        <color rgb="FF000000"/>
        <rFont val="Calibri"/>
      </rPr>
      <t xml:space="preserve">
</t>
    </r>
    <r>
      <rPr>
        <sz val="11"/>
        <color rgb="FF000000"/>
        <rFont val="Calibri"/>
      </rPr>
      <t>If the "/var/log" file system is mounted without the "noexec" option, this is a finding.</t>
    </r>
  </si>
  <si>
    <t>V-271659</t>
  </si>
  <si>
    <r>
      <rPr>
        <sz val="11"/>
        <rFont val="Calibri"/>
      </rPr>
      <t>OL 9 must mount /var/log with the nosuid option.</t>
    </r>
  </si>
  <si>
    <r>
      <rPr>
        <sz val="11"/>
        <color rgb="FF000000"/>
        <rFont val="Calibri"/>
      </rPr>
      <t>Configure OL 9 to mount /var/log with the nosuid option.</t>
    </r>
    <r>
      <rPr>
        <sz val="11"/>
        <color rgb="FF000000"/>
        <rFont val="Calibri"/>
      </rPr>
      <t xml:space="preserve">
</t>
    </r>
    <r>
      <rPr>
        <sz val="11"/>
        <color rgb="FF000000"/>
        <rFont val="Calibri"/>
      </rPr>
      <t>Modify "/etc/fstab" to use the "nosuid" option on the "/var/log" directory.</t>
    </r>
  </si>
  <si>
    <r>
      <rPr>
        <sz val="11"/>
        <color rgb="FF000000"/>
        <rFont val="Calibri"/>
      </rPr>
      <t>Verify that OL 9 is configured to mount /var/log with the nosuid option.</t>
    </r>
    <r>
      <rPr>
        <sz val="11"/>
        <color rgb="FF000000"/>
        <rFont val="Calibri"/>
      </rPr>
      <t xml:space="preserve">
</t>
    </r>
    <r>
      <rPr>
        <sz val="11"/>
        <color rgb="FF000000"/>
        <rFont val="Calibri"/>
      </rPr>
      <t>Verify "/var/log" is mounted with the "nosuid" option:</t>
    </r>
    <r>
      <rPr>
        <sz val="11"/>
        <color rgb="FF000000"/>
        <rFont val="Calibri"/>
      </rPr>
      <t xml:space="preserve">
</t>
    </r>
    <r>
      <rPr>
        <sz val="11"/>
        <color rgb="FF000000"/>
        <rFont val="Calibri"/>
      </rPr>
      <t>$ mount | grep /var/log</t>
    </r>
    <r>
      <rPr>
        <sz val="11"/>
        <color rgb="FF000000"/>
        <rFont val="Calibri"/>
      </rPr>
      <t xml:space="preserve">
</t>
    </r>
    <r>
      <rPr>
        <sz val="11"/>
        <color rgb="FF000000"/>
        <rFont val="Calibri"/>
      </rPr>
      <t>/dev/mapper/ol-var-log on /var/log type xfs (rw,nodev,nosuid,noexec,seclabel)</t>
    </r>
    <r>
      <rPr>
        <sz val="11"/>
        <color rgb="FF000000"/>
        <rFont val="Calibri"/>
      </rPr>
      <t xml:space="preserve">
</t>
    </r>
    <r>
      <rPr>
        <sz val="11"/>
        <color rgb="FF000000"/>
        <rFont val="Calibri"/>
      </rPr>
      <t>If the "/var/log" file system is mounted without the "nosuid" option, this is a finding.</t>
    </r>
  </si>
  <si>
    <t>V-271660</t>
  </si>
  <si>
    <r>
      <rPr>
        <sz val="11"/>
        <rFont val="Calibri"/>
      </rPr>
      <t>OL 9 must mount /var/log/audit with the nodev option.</t>
    </r>
  </si>
  <si>
    <r>
      <rPr>
        <sz val="11"/>
        <color rgb="FF000000"/>
        <rFont val="Calibri"/>
      </rPr>
      <t>Configure OL 9 to mount /var/log/audit with the nodev option.</t>
    </r>
    <r>
      <rPr>
        <sz val="11"/>
        <color rgb="FF000000"/>
        <rFont val="Calibri"/>
      </rPr>
      <t xml:space="preserve">
</t>
    </r>
    <r>
      <rPr>
        <sz val="11"/>
        <color rgb="FF000000"/>
        <rFont val="Calibri"/>
      </rPr>
      <t>Modify "/etc/fstab" to use the "nodev" option on the "/var/log/audit" directory.</t>
    </r>
  </si>
  <si>
    <r>
      <rPr>
        <sz val="11"/>
        <color rgb="FF000000"/>
        <rFont val="Calibri"/>
      </rPr>
      <t>Verify that OL 9 is configured to mount /var/log/audit with the nodev option.</t>
    </r>
    <r>
      <rPr>
        <sz val="11"/>
        <color rgb="FF000000"/>
        <rFont val="Calibri"/>
      </rPr>
      <t xml:space="preserve">
</t>
    </r>
    <r>
      <rPr>
        <sz val="11"/>
        <color rgb="FF000000"/>
        <rFont val="Calibri"/>
      </rPr>
      <t>Verify "/var/log/audit" is mounted with the "nodev"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/dev/mapper/ol-var-log-audit on /var/log/audit type xfs (rw,nodev,nosuid,noexec,seclabel)</t>
    </r>
    <r>
      <rPr>
        <sz val="11"/>
        <color rgb="FF000000"/>
        <rFont val="Calibri"/>
      </rPr>
      <t xml:space="preserve">
</t>
    </r>
    <r>
      <rPr>
        <sz val="11"/>
        <color rgb="FF000000"/>
        <rFont val="Calibri"/>
      </rPr>
      <t>If the "/var/log/audit" file system is mounted without the "nodev" option, this is a finding.</t>
    </r>
  </si>
  <si>
    <t>V-271661</t>
  </si>
  <si>
    <r>
      <rPr>
        <sz val="11"/>
        <rFont val="Calibri"/>
      </rPr>
      <t>OL 9 must mount /var/log/audit with the noexec option.</t>
    </r>
  </si>
  <si>
    <r>
      <rPr>
        <sz val="11"/>
        <color rgb="FF000000"/>
        <rFont val="Calibri"/>
      </rPr>
      <t>Configure OL 9 to mount /var/log/audit with the noexec option.</t>
    </r>
    <r>
      <rPr>
        <sz val="11"/>
        <color rgb="FF000000"/>
        <rFont val="Calibri"/>
      </rPr>
      <t xml:space="preserve">
</t>
    </r>
    <r>
      <rPr>
        <sz val="11"/>
        <color rgb="FF000000"/>
        <rFont val="Calibri"/>
      </rPr>
      <t>Modify "/etc/fstab" to use the "noexec" option on the "/var/log/audit" directory.</t>
    </r>
  </si>
  <si>
    <r>
      <rPr>
        <sz val="11"/>
        <color rgb="FF000000"/>
        <rFont val="Calibri"/>
      </rPr>
      <t>Verify that OL 9 is configured to mount /var/log/audit with the noexec option.</t>
    </r>
    <r>
      <rPr>
        <sz val="11"/>
        <color rgb="FF000000"/>
        <rFont val="Calibri"/>
      </rPr>
      <t xml:space="preserve">
</t>
    </r>
    <r>
      <rPr>
        <sz val="11"/>
        <color rgb="FF000000"/>
        <rFont val="Calibri"/>
      </rPr>
      <t>Verify "/var/log/audit" is mounted with the "noexec"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/dev/mapper/ol-var-log-audit on /var/log/audit type xfs (rw,nodev,nosuid,noexec,seclabel)</t>
    </r>
    <r>
      <rPr>
        <sz val="11"/>
        <color rgb="FF000000"/>
        <rFont val="Calibri"/>
      </rPr>
      <t xml:space="preserve">
</t>
    </r>
    <r>
      <rPr>
        <sz val="11"/>
        <color rgb="FF000000"/>
        <rFont val="Calibri"/>
      </rPr>
      <t>If the "/var/log/audit" file system is mounted without the "noexec" option, this is a finding.</t>
    </r>
  </si>
  <si>
    <t>V-271662</t>
  </si>
  <si>
    <r>
      <rPr>
        <sz val="11"/>
        <rFont val="Calibri"/>
      </rPr>
      <t>OL 9 must mount /var/log/audit with the nosuid option.</t>
    </r>
  </si>
  <si>
    <r>
      <rPr>
        <sz val="11"/>
        <color rgb="FF000000"/>
        <rFont val="Calibri"/>
      </rPr>
      <t>Configure OL 9 to mount /var/log/audit with the nosuid option.</t>
    </r>
    <r>
      <rPr>
        <sz val="11"/>
        <color rgb="FF000000"/>
        <rFont val="Calibri"/>
      </rPr>
      <t xml:space="preserve">
</t>
    </r>
    <r>
      <rPr>
        <sz val="11"/>
        <color rgb="FF000000"/>
        <rFont val="Calibri"/>
      </rPr>
      <t>Modify "/etc/fstab" to use the "nosuid" option on the "/var/log/audit" directory.</t>
    </r>
  </si>
  <si>
    <r>
      <rPr>
        <sz val="11"/>
        <color rgb="FF000000"/>
        <rFont val="Calibri"/>
      </rPr>
      <t>Verify that OL 9 is configured to mount /var/log/audit with the nosuid option.</t>
    </r>
    <r>
      <rPr>
        <sz val="11"/>
        <color rgb="FF000000"/>
        <rFont val="Calibri"/>
      </rPr>
      <t xml:space="preserve">
</t>
    </r>
    <r>
      <rPr>
        <sz val="11"/>
        <color rgb="FF000000"/>
        <rFont val="Calibri"/>
      </rPr>
      <t>Verify "/var/log/audit" is mounted with the "nosuid" option:</t>
    </r>
    <r>
      <rPr>
        <sz val="11"/>
        <color rgb="FF000000"/>
        <rFont val="Calibri"/>
      </rPr>
      <t xml:space="preserve">
</t>
    </r>
    <r>
      <rPr>
        <sz val="11"/>
        <color rgb="FF000000"/>
        <rFont val="Calibri"/>
      </rPr>
      <t>$ mount | grep /var/log/audit</t>
    </r>
    <r>
      <rPr>
        <sz val="11"/>
        <color rgb="FF000000"/>
        <rFont val="Calibri"/>
      </rPr>
      <t xml:space="preserve">
</t>
    </r>
    <r>
      <rPr>
        <sz val="11"/>
        <color rgb="FF000000"/>
        <rFont val="Calibri"/>
      </rPr>
      <t>/dev/mapper/ol-var-log-audit on /var/log/audit type xfs (rw,nodev,nosuid,noexec,seclabel)</t>
    </r>
    <r>
      <rPr>
        <sz val="11"/>
        <color rgb="FF000000"/>
        <rFont val="Calibri"/>
      </rPr>
      <t xml:space="preserve">
</t>
    </r>
    <r>
      <rPr>
        <sz val="11"/>
        <color rgb="FF000000"/>
        <rFont val="Calibri"/>
      </rPr>
      <t>If the "/var/log/audit" file system is mounted without the "nosuid" option, this is a finding.</t>
    </r>
  </si>
  <si>
    <t>V-271663</t>
  </si>
  <si>
    <r>
      <rPr>
        <sz val="11"/>
        <rFont val="Calibri"/>
      </rPr>
      <t>OL 9 must mount /var/tmp with the nodev option.</t>
    </r>
  </si>
  <si>
    <r>
      <rPr>
        <sz val="11"/>
        <color rgb="FF000000"/>
        <rFont val="Calibri"/>
      </rPr>
      <t>Configure OL 9 to mount /var/tmp with the nodev option.</t>
    </r>
    <r>
      <rPr>
        <sz val="11"/>
        <color rgb="FF000000"/>
        <rFont val="Calibri"/>
      </rPr>
      <t xml:space="preserve">
</t>
    </r>
    <r>
      <rPr>
        <sz val="11"/>
        <color rgb="FF000000"/>
        <rFont val="Calibri"/>
      </rPr>
      <t>Modify "/etc/fstab" to use the "nodev" option on the "/var/tmp" directory.</t>
    </r>
  </si>
  <si>
    <r>
      <rPr>
        <sz val="11"/>
        <color rgb="FF000000"/>
        <rFont val="Calibri"/>
      </rPr>
      <t>Verify that OL 9 is configured to mount /var/tmp with the nodev option.</t>
    </r>
    <r>
      <rPr>
        <sz val="11"/>
        <color rgb="FF000000"/>
        <rFont val="Calibri"/>
      </rPr>
      <t xml:space="preserve">
</t>
    </r>
    <r>
      <rPr>
        <sz val="11"/>
        <color rgb="FF000000"/>
        <rFont val="Calibri"/>
      </rPr>
      <t>Verify "/var/tmp" is mounted with the "nodev"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/dev/mapper/ol-var-tmp on /var/tmp type xfs (rw,nodev,nosuid,noexec,seclabel)</t>
    </r>
    <r>
      <rPr>
        <sz val="11"/>
        <color rgb="FF000000"/>
        <rFont val="Calibri"/>
      </rPr>
      <t xml:space="preserve">
</t>
    </r>
    <r>
      <rPr>
        <sz val="11"/>
        <color rgb="FF000000"/>
        <rFont val="Calibri"/>
      </rPr>
      <t>If the "/var/tmp" file system is mounted without the "nodev" option, this is a finding.</t>
    </r>
  </si>
  <si>
    <t>V-271664</t>
  </si>
  <si>
    <r>
      <rPr>
        <sz val="11"/>
        <rFont val="Calibri"/>
      </rPr>
      <t>OL 9 must mount /var/tmp with the noexec option.</t>
    </r>
  </si>
  <si>
    <r>
      <rPr>
        <sz val="11"/>
        <color rgb="FF000000"/>
        <rFont val="Calibri"/>
      </rPr>
      <t>Configure OL 9 to mount /var/tmp with the noexec option.</t>
    </r>
    <r>
      <rPr>
        <sz val="11"/>
        <color rgb="FF000000"/>
        <rFont val="Calibri"/>
      </rPr>
      <t xml:space="preserve">
</t>
    </r>
    <r>
      <rPr>
        <sz val="11"/>
        <color rgb="FF000000"/>
        <rFont val="Calibri"/>
      </rPr>
      <t>Modify "/etc/fstab" to use the "noexec" option on the "/var/tmp" directory.</t>
    </r>
  </si>
  <si>
    <r>
      <rPr>
        <sz val="11"/>
        <color rgb="FF000000"/>
        <rFont val="Calibri"/>
      </rPr>
      <t>Verify that OL 9 is configured to mount /var/tmp with the noexec option.</t>
    </r>
    <r>
      <rPr>
        <sz val="11"/>
        <color rgb="FF000000"/>
        <rFont val="Calibri"/>
      </rPr>
      <t xml:space="preserve">
</t>
    </r>
    <r>
      <rPr>
        <sz val="11"/>
        <color rgb="FF000000"/>
        <rFont val="Calibri"/>
      </rPr>
      <t>Verify "/var/tmp" is mounted with the "noexec"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/dev/mapper/ol-var-tmp on /var/tmp type xfs (rw,nodev,nosuid,noexec,seclabel)</t>
    </r>
    <r>
      <rPr>
        <sz val="11"/>
        <color rgb="FF000000"/>
        <rFont val="Calibri"/>
      </rPr>
      <t xml:space="preserve">
</t>
    </r>
    <r>
      <rPr>
        <sz val="11"/>
        <color rgb="FF000000"/>
        <rFont val="Calibri"/>
      </rPr>
      <t>If the "/var/tmp" file system is mounted without the "noexec" option, this is a finding.</t>
    </r>
  </si>
  <si>
    <t>V-271665</t>
  </si>
  <si>
    <r>
      <rPr>
        <sz val="11"/>
        <rFont val="Calibri"/>
      </rPr>
      <t>OL 9 must mount /var/tmp with the nosuid option.</t>
    </r>
  </si>
  <si>
    <r>
      <rPr>
        <sz val="11"/>
        <color rgb="FF000000"/>
        <rFont val="Calibri"/>
      </rPr>
      <t>Configure OL 9 to mount /var/tmp with the nosuid option.</t>
    </r>
    <r>
      <rPr>
        <sz val="11"/>
        <color rgb="FF000000"/>
        <rFont val="Calibri"/>
      </rPr>
      <t xml:space="preserve">
</t>
    </r>
    <r>
      <rPr>
        <sz val="11"/>
        <color rgb="FF000000"/>
        <rFont val="Calibri"/>
      </rPr>
      <t>Modify "/etc/fstab" to use the "nosuid" option on the "/var/tmp" directory.</t>
    </r>
  </si>
  <si>
    <r>
      <rPr>
        <sz val="11"/>
        <color rgb="FF000000"/>
        <rFont val="Calibri"/>
      </rPr>
      <t>Verify that OL 9 is configured to mount /var/tmp with the nosuid option.</t>
    </r>
    <r>
      <rPr>
        <sz val="11"/>
        <color rgb="FF000000"/>
        <rFont val="Calibri"/>
      </rPr>
      <t xml:space="preserve">
</t>
    </r>
    <r>
      <rPr>
        <sz val="11"/>
        <color rgb="FF000000"/>
        <rFont val="Calibri"/>
      </rPr>
      <t>Verify "/var/tmp" is mounted with the "nosuid" option:</t>
    </r>
    <r>
      <rPr>
        <sz val="11"/>
        <color rgb="FF000000"/>
        <rFont val="Calibri"/>
      </rPr>
      <t xml:space="preserve">
</t>
    </r>
    <r>
      <rPr>
        <sz val="11"/>
        <color rgb="FF000000"/>
        <rFont val="Calibri"/>
      </rPr>
      <t>$ mount | grep /var/tmp</t>
    </r>
    <r>
      <rPr>
        <sz val="11"/>
        <color rgb="FF000000"/>
        <rFont val="Calibri"/>
      </rPr>
      <t xml:space="preserve">
</t>
    </r>
    <r>
      <rPr>
        <sz val="11"/>
        <color rgb="FF000000"/>
        <rFont val="Calibri"/>
      </rPr>
      <t>/dev/mapper/ol-var-tmp on /var/tmp type xfs (rw,nodev,nosuid,noexec,seclabel)</t>
    </r>
    <r>
      <rPr>
        <sz val="11"/>
        <color rgb="FF000000"/>
        <rFont val="Calibri"/>
      </rPr>
      <t xml:space="preserve">
</t>
    </r>
    <r>
      <rPr>
        <sz val="11"/>
        <color rgb="FF000000"/>
        <rFont val="Calibri"/>
      </rPr>
      <t>If the "/var/tmp" file system is mounted without the "nosuid" option, this is a finding.</t>
    </r>
  </si>
  <si>
    <t>V-271666</t>
  </si>
  <si>
    <r>
      <rPr>
        <sz val="11"/>
        <rFont val="Calibri"/>
      </rPr>
      <t>OL 9 must prevent device files from being interpreted on file systems that contain user home directories.</t>
    </r>
  </si>
  <si>
    <r>
      <rPr>
        <sz val="11"/>
        <color rgb="FF000000"/>
        <rFont val="Calibri"/>
      </rPr>
      <t>Configure OL 9 to prevent device files from being interpreted on file systems that contain user home directories.</t>
    </r>
    <r>
      <rPr>
        <sz val="11"/>
        <color rgb="FF000000"/>
        <rFont val="Calibri"/>
      </rPr>
      <t xml:space="preserve">
</t>
    </r>
    <r>
      <rPr>
        <sz val="11"/>
        <color rgb="FF000000"/>
        <rFont val="Calibri"/>
      </rPr>
      <t>Modify "/etc/fstab" to use the "nodev" option on the "/home" directory.</t>
    </r>
  </si>
  <si>
    <r>
      <rPr>
        <sz val="11"/>
        <color rgb="FF000000"/>
        <rFont val="Calibri"/>
      </rPr>
      <t>Verify that OL 9 is configured to mount /home with the nodev option.</t>
    </r>
    <r>
      <rPr>
        <sz val="11"/>
        <color rgb="FF000000"/>
        <rFont val="Calibri"/>
      </rPr>
      <t xml:space="preserve">
</t>
    </r>
    <r>
      <rPr>
        <sz val="11"/>
        <color rgb="FF000000"/>
        <rFont val="Calibri"/>
      </rPr>
      <t>Verify "/home" is mounted with the "nodev"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"nodev"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tmpfs on /home type tmpfs (rw,nodev,nosuid,noexec,seclabel)</t>
    </r>
    <r>
      <rPr>
        <sz val="11"/>
        <color rgb="FF000000"/>
        <rFont val="Calibri"/>
      </rPr>
      <t xml:space="preserve">
</t>
    </r>
    <r>
      <rPr>
        <sz val="11"/>
        <color rgb="FF000000"/>
        <rFont val="Calibri"/>
      </rPr>
      <t>If the "/home" file system is mounted without the "nodev" option, this is a finding.</t>
    </r>
  </si>
  <si>
    <t>V-271667</t>
  </si>
  <si>
    <r>
      <rPr>
        <sz val="11"/>
        <rFont val="Calibri"/>
      </rPr>
      <t>OL 9 must prevent files with the setuid and setgid bit set from being executed on file systems that contain user home directories.</t>
    </r>
  </si>
  <si>
    <r>
      <rPr>
        <sz val="11"/>
        <color rgb="FF000000"/>
        <rFont val="Calibri"/>
      </rPr>
      <t>Configure OL 9 to prevent files with the setuid and setgid bit set from being executed on file systems that contain user home directories.</t>
    </r>
    <r>
      <rPr>
        <sz val="11"/>
        <color rgb="FF000000"/>
        <rFont val="Calibri"/>
      </rPr>
      <t xml:space="preserve">
</t>
    </r>
    <r>
      <rPr>
        <sz val="11"/>
        <color rgb="FF000000"/>
        <rFont val="Calibri"/>
      </rPr>
      <t>Modify "/etc/fstab" to use the "nosuid" option on the "/home" directory.</t>
    </r>
  </si>
  <si>
    <r>
      <rPr>
        <sz val="11"/>
        <color rgb="FF000000"/>
        <rFont val="Calibri"/>
      </rPr>
      <t>Verify that OL 9 is configured to mount /home with the nosuid option.</t>
    </r>
    <r>
      <rPr>
        <sz val="11"/>
        <color rgb="FF000000"/>
        <rFont val="Calibri"/>
      </rPr>
      <t xml:space="preserve">
</t>
    </r>
    <r>
      <rPr>
        <sz val="11"/>
        <color rgb="FF000000"/>
        <rFont val="Calibri"/>
      </rPr>
      <t>Verify "/home" is mounted with the "nosuid"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"nosuid"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tmpfs on /home type tmpfs (rw,nodev,nosuid,noexec,seclabel)</t>
    </r>
    <r>
      <rPr>
        <sz val="11"/>
        <color rgb="FF000000"/>
        <rFont val="Calibri"/>
      </rPr>
      <t xml:space="preserve">
</t>
    </r>
    <r>
      <rPr>
        <sz val="11"/>
        <color rgb="FF000000"/>
        <rFont val="Calibri"/>
      </rPr>
      <t>If the "/home" file system is mounted without the "nosuid" option, this is a finding.</t>
    </r>
  </si>
  <si>
    <t>V-271668</t>
  </si>
  <si>
    <r>
      <rPr>
        <sz val="11"/>
        <rFont val="Calibri"/>
      </rPr>
      <t>OL 9 must prevent code from being executed on file systems that contain user home directories.</t>
    </r>
  </si>
  <si>
    <r>
      <rPr>
        <sz val="11"/>
        <color rgb="FF000000"/>
        <rFont val="Calibri"/>
      </rPr>
      <t>Configure OL 9 to prevent code from being executed on file systems that contain user home directories.</t>
    </r>
    <r>
      <rPr>
        <sz val="11"/>
        <color rgb="FF000000"/>
        <rFont val="Calibri"/>
      </rPr>
      <t xml:space="preserve">
</t>
    </r>
    <r>
      <rPr>
        <sz val="11"/>
        <color rgb="FF000000"/>
        <rFont val="Calibri"/>
      </rPr>
      <t>Modify "/etc/fstab" to use the "noexec" option on the "/home" directory.</t>
    </r>
  </si>
  <si>
    <r>
      <rPr>
        <sz val="11"/>
        <color rgb="FF000000"/>
        <rFont val="Calibri"/>
      </rPr>
      <t>Verify that OL 9 is configured to mount /home with the nodexec option.</t>
    </r>
    <r>
      <rPr>
        <sz val="11"/>
        <color rgb="FF000000"/>
        <rFont val="Calibri"/>
      </rPr>
      <t xml:space="preserve">
</t>
    </r>
    <r>
      <rPr>
        <sz val="11"/>
        <color rgb="FF000000"/>
        <rFont val="Calibri"/>
      </rPr>
      <t>Verify "/home" is mounted with the "noexec" option with the following command:</t>
    </r>
    <r>
      <rPr>
        <sz val="11"/>
        <color rgb="FF000000"/>
        <rFont val="Calibri"/>
      </rPr>
      <t xml:space="preserve">
</t>
    </r>
    <r>
      <rPr>
        <sz val="11"/>
        <color rgb="FF000000"/>
        <rFont val="Calibri"/>
      </rPr>
      <t>Note: If a separate file system has not been created for the user home directories (user home directories are mounted under "/"), this is automatically a finding, as the "noexec" option cannot be used on the "/" system.</t>
    </r>
    <r>
      <rPr>
        <sz val="11"/>
        <color rgb="FF000000"/>
        <rFont val="Calibri"/>
      </rPr>
      <t xml:space="preserve">
</t>
    </r>
    <r>
      <rPr>
        <sz val="11"/>
        <color rgb="FF000000"/>
        <rFont val="Calibri"/>
      </rPr>
      <t>$ mount | grep /home</t>
    </r>
    <r>
      <rPr>
        <sz val="11"/>
        <color rgb="FF000000"/>
        <rFont val="Calibri"/>
      </rPr>
      <t xml:space="preserve">
</t>
    </r>
    <r>
      <rPr>
        <sz val="11"/>
        <color rgb="FF000000"/>
        <rFont val="Calibri"/>
      </rPr>
      <t>tmpfs on /home type xfs (rw,nodev,nosuid,noexec,seclabel)</t>
    </r>
    <r>
      <rPr>
        <sz val="11"/>
        <color rgb="FF000000"/>
        <rFont val="Calibri"/>
      </rPr>
      <t xml:space="preserve">
</t>
    </r>
    <r>
      <rPr>
        <sz val="11"/>
        <color rgb="FF000000"/>
        <rFont val="Calibri"/>
      </rPr>
      <t>If the "/home" file system is mounted without the "noexec" option, this is a finding.</t>
    </r>
  </si>
  <si>
    <t>V-271669</t>
  </si>
  <si>
    <r>
      <rPr>
        <sz val="11"/>
        <rFont val="Calibri"/>
      </rPr>
      <t>OL 9 must prevent special devices on nonroot local partitions.</t>
    </r>
  </si>
  <si>
    <r>
      <rPr>
        <sz val="11"/>
        <color rgb="FF000000"/>
        <rFont val="Calibri"/>
      </rPr>
      <t>Configure the "/etc/fstab" to use the "nodev" option on all nonroot local partitions.</t>
    </r>
  </si>
  <si>
    <r>
      <rPr>
        <sz val="11"/>
        <color rgb="FF000000"/>
        <rFont val="Calibri"/>
      </rPr>
      <t>Verify OL 9 prevents special devices on nonroot local partitions.</t>
    </r>
    <r>
      <rPr>
        <sz val="11"/>
        <color rgb="FF000000"/>
        <rFont val="Calibri"/>
      </rPr>
      <t xml:space="preserve">
</t>
    </r>
    <r>
      <rPr>
        <sz val="11"/>
        <color rgb="FF000000"/>
        <rFont val="Calibri"/>
      </rPr>
      <t>Verify all nonroot local partitions are mounted with the "nodev" option with the following command:</t>
    </r>
    <r>
      <rPr>
        <sz val="11"/>
        <color rgb="FF000000"/>
        <rFont val="Calibri"/>
      </rPr>
      <t xml:space="preserve">
</t>
    </r>
    <r>
      <rPr>
        <sz val="11"/>
        <color rgb="FF000000"/>
        <rFont val="Calibri"/>
      </rPr>
      <t>$ mount | grep '^/dev\S* on /\S' | grep --invert-match 'nodev'</t>
    </r>
    <r>
      <rPr>
        <sz val="11"/>
        <color rgb="FF000000"/>
        <rFont val="Calibri"/>
      </rPr>
      <t xml:space="preserve">
</t>
    </r>
    <r>
      <rPr>
        <sz val="11"/>
        <color rgb="FF000000"/>
        <rFont val="Calibri"/>
      </rPr>
      <t>If any output is produced, this is a finding.</t>
    </r>
  </si>
  <si>
    <t>V-271670</t>
  </si>
  <si>
    <r>
      <rPr>
        <sz val="11"/>
        <rFont val="Calibri"/>
      </rPr>
      <t>OL 9 must disable the graphical user interface automount function unless required.</t>
    </r>
  </si>
  <si>
    <r>
      <rPr>
        <sz val="11"/>
        <color rgb="FF000000"/>
        <rFont val="Calibri"/>
      </rPr>
      <t>Configure the GNOME desktop to disable automated mounting of removable media.</t>
    </r>
    <r>
      <rPr>
        <sz val="11"/>
        <color rgb="FF000000"/>
        <rFont val="Calibri"/>
      </rPr>
      <t xml:space="preserve">
</t>
    </r>
    <r>
      <rPr>
        <sz val="11"/>
        <color rgb="FF000000"/>
        <rFont val="Calibri"/>
      </rPr>
      <t>The dconf settings can be edited in the /etc/dconf/db/* location.</t>
    </r>
    <r>
      <rPr>
        <sz val="11"/>
        <color rgb="FF000000"/>
        <rFont val="Calibri"/>
      </rPr>
      <t xml:space="preserve">
</t>
    </r>
    <r>
      <rPr>
        <sz val="11"/>
        <color rgb="FF000000"/>
        <rFont val="Calibri"/>
      </rPr>
      <t>Update the [org/gnome/desktop/media-handling] section of the "/etc/dconf/db/local.d/00-security-settings" database file and add or update the following lines:</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automount-open=false</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</si>
  <si>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Automatically mounting file systems permits easy introduction of unknown devices, thereby facilitating malicious activity.</t>
    </r>
    <r>
      <rPr>
        <sz val="11"/>
        <color rgb="FF000000"/>
        <rFont val="Calibri"/>
      </rPr>
      <t xml:space="preserve">
</t>
    </r>
    <r>
      <rPr>
        <sz val="11"/>
        <color rgb="FF000000"/>
        <rFont val="Calibri"/>
      </rPr>
      <t>Satisfies: SRG-OS-000114-GPOS-00059, SRG-OS-000378-GPOS-00163</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</si>
  <si>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disables the graphical user interface automount function with the following command:</t>
    </r>
    <r>
      <rPr>
        <sz val="11"/>
        <color rgb="FF000000"/>
        <rFont val="Calibri"/>
      </rPr>
      <t xml:space="preserve">
</t>
    </r>
    <r>
      <rPr>
        <sz val="11"/>
        <color rgb="FF000000"/>
        <rFont val="Calibri"/>
      </rPr>
      <t xml:space="preserve">$ gsettings get org.gnome.desktop.media-handling automount-open </t>
    </r>
    <r>
      <rPr>
        <sz val="11"/>
        <color rgb="FF000000"/>
        <rFont val="Calibri"/>
      </rPr>
      <t xml:space="preserve">
</t>
    </r>
    <r>
      <rPr>
        <sz val="11"/>
        <color rgb="FF000000"/>
        <rFont val="Calibri"/>
      </rPr>
      <t>false</t>
    </r>
    <r>
      <rPr>
        <sz val="11"/>
        <color rgb="FF000000"/>
        <rFont val="Calibri"/>
      </rPr>
      <t xml:space="preserve">
</t>
    </r>
    <r>
      <rPr>
        <sz val="11"/>
        <color rgb="FF000000"/>
        <rFont val="Calibri"/>
      </rPr>
      <t>If "automount-open" is set to "true", and is not documented with the information system security officer (ISSO) as an operational requirement, this is a finding.</t>
    </r>
  </si>
  <si>
    <t>V-271671</t>
  </si>
  <si>
    <r>
      <rPr>
        <sz val="11"/>
        <rFont val="Calibri"/>
      </rPr>
      <t>OL 9 must disable the graphical user interface autorun function unless required.</t>
    </r>
  </si>
  <si>
    <r>
      <rPr>
        <sz val="11"/>
        <color rgb="FF000000"/>
        <rFont val="Calibri"/>
      </rPr>
      <t>Configure the GNOME desktop to disable the autorun function on removable media.</t>
    </r>
    <r>
      <rPr>
        <sz val="11"/>
        <color rgb="FF000000"/>
        <rFont val="Calibri"/>
      </rPr>
      <t xml:space="preserve">
</t>
    </r>
    <r>
      <rPr>
        <sz val="11"/>
        <color rgb="FF000000"/>
        <rFont val="Calibri"/>
      </rPr>
      <t>The dconf settings can be edited in the /etc/dconf/db/* location.</t>
    </r>
    <r>
      <rPr>
        <sz val="11"/>
        <color rgb="FF000000"/>
        <rFont val="Calibri"/>
      </rPr>
      <t xml:space="preserve">
</t>
    </r>
    <r>
      <rPr>
        <sz val="11"/>
        <color rgb="FF000000"/>
        <rFont val="Calibri"/>
      </rPr>
      <t>Update the [org/gnome/desktop/media-handling] section of the "/etc/dconf/db/local.d/00-security-settings" database file and add or update the following lines:</t>
    </r>
    <r>
      <rPr>
        <sz val="11"/>
        <color rgb="FF000000"/>
        <rFont val="Calibri"/>
      </rPr>
      <t xml:space="preserve">
</t>
    </r>
    <r>
      <rPr>
        <sz val="11"/>
        <color rgb="FF000000"/>
        <rFont val="Calibri"/>
      </rPr>
      <t>[org/gnome/desktop/media-handling]</t>
    </r>
    <r>
      <rPr>
        <sz val="11"/>
        <color rgb="FF000000"/>
        <rFont val="Calibri"/>
      </rPr>
      <t xml:space="preserve">
</t>
    </r>
    <r>
      <rPr>
        <sz val="11"/>
        <color rgb="FF000000"/>
        <rFont val="Calibri"/>
      </rPr>
      <t>autorun-never=true</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</si>
  <si>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Allowing autorun commands to execute may introduce malicious code to a system. Configuring this setting prevents autorun commands from executing.</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</si>
  <si>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disables the graphical user interface autorun function with the following command:</t>
    </r>
    <r>
      <rPr>
        <sz val="11"/>
        <color rgb="FF000000"/>
        <rFont val="Calibri"/>
      </rPr>
      <t xml:space="preserve">
</t>
    </r>
    <r>
      <rPr>
        <sz val="11"/>
        <color rgb="FF000000"/>
        <rFont val="Calibri"/>
      </rPr>
      <t xml:space="preserve">$ gsettings get org.gnome.desktop.media-handling autorun-never </t>
    </r>
    <r>
      <rPr>
        <sz val="11"/>
        <color rgb="FF000000"/>
        <rFont val="Calibri"/>
      </rPr>
      <t xml:space="preserve">
</t>
    </r>
    <r>
      <rPr>
        <sz val="11"/>
        <color rgb="FF000000"/>
        <rFont val="Calibri"/>
      </rPr>
      <t>true</t>
    </r>
    <r>
      <rPr>
        <sz val="11"/>
        <color rgb="FF000000"/>
        <rFont val="Calibri"/>
      </rPr>
      <t xml:space="preserve">
</t>
    </r>
    <r>
      <rPr>
        <sz val="11"/>
        <color rgb="FF000000"/>
        <rFont val="Calibri"/>
      </rPr>
      <t>If "autorun-never" is set to "false", and is not documented with the information system security officer (ISSO) as an operational requirement, this is a finding.</t>
    </r>
  </si>
  <si>
    <t>V-271672</t>
  </si>
  <si>
    <r>
      <rPr>
        <sz val="11"/>
        <rFont val="Calibri"/>
      </rPr>
      <t>OL 9 must disable the user list at logon for graphical user interfaces.</t>
    </r>
  </si>
  <si>
    <r>
      <rPr>
        <sz val="11"/>
        <color rgb="FF000000"/>
        <rFont val="Calibri"/>
      </rPr>
      <t>Configure OL 9 to disable the user list at logon for graphical user interfaces.</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/etc/dconf/db/local.d/02-login-screen</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disable-user-list=true</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</si>
  <si>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Leaving the user list enabled is a security risk since it allows anyone with physical access to the system to enumerate known user accounts without authenticated access to the system.</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</si>
  <si>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disables the user logon list for graphical user interfaces with the following command:</t>
    </r>
    <r>
      <rPr>
        <sz val="11"/>
        <color rgb="FF000000"/>
        <rFont val="Calibri"/>
      </rPr>
      <t xml:space="preserve">
</t>
    </r>
    <r>
      <rPr>
        <sz val="11"/>
        <color rgb="FF000000"/>
        <rFont val="Calibri"/>
      </rPr>
      <t>$ gsettings get org.gnome.login-screen disable-user-list</t>
    </r>
    <r>
      <rPr>
        <sz val="11"/>
        <color rgb="FF000000"/>
        <rFont val="Calibri"/>
      </rPr>
      <t xml:space="preserve">
</t>
    </r>
    <r>
      <rPr>
        <sz val="11"/>
        <color rgb="FF000000"/>
        <rFont val="Calibri"/>
      </rPr>
      <t>true</t>
    </r>
    <r>
      <rPr>
        <sz val="11"/>
        <color rgb="FF000000"/>
        <rFont val="Calibri"/>
      </rPr>
      <t xml:space="preserve">
</t>
    </r>
    <r>
      <rPr>
        <sz val="11"/>
        <color rgb="FF000000"/>
        <rFont val="Calibri"/>
      </rPr>
      <t>If the setting is "false", this is a finding.</t>
    </r>
  </si>
  <si>
    <t>V-271673</t>
  </si>
  <si>
    <r>
      <rPr>
        <sz val="11"/>
        <rFont val="Calibri"/>
      </rPr>
      <t>OL 9 must initiate a session lock for graphical user interfaces when the screensaver is activated.</t>
    </r>
  </si>
  <si>
    <r>
      <rPr>
        <sz val="11"/>
        <color rgb="FF000000"/>
        <rFont val="Calibri"/>
      </rPr>
      <t>Configure OL 9 to initiate a session lock for graphical user interfaces when a screensaver is activated.</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/etc/dconf/db/local.d/00-screensaver</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lock-delay=uint32 5</t>
    </r>
    <r>
      <rPr>
        <sz val="11"/>
        <color rgb="FF000000"/>
        <rFont val="Calibri"/>
      </rPr>
      <t xml:space="preserve">
</t>
    </r>
    <r>
      <rPr>
        <sz val="11"/>
        <color rgb="FF000000"/>
        <rFont val="Calibri"/>
      </rPr>
      <t>The "uint32" must be included along with the integer key values as shown.</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</si>
  <si>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logout because of the temporary nature of the absence.</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</si>
  <si>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initiates a session lock for graphical user interfaces when the screensaver is activated with the following command:</t>
    </r>
    <r>
      <rPr>
        <sz val="11"/>
        <color rgb="FF000000"/>
        <rFont val="Calibri"/>
      </rPr>
      <t xml:space="preserve">
</t>
    </r>
    <r>
      <rPr>
        <sz val="11"/>
        <color rgb="FF000000"/>
        <rFont val="Calibri"/>
      </rPr>
      <t>$ gsettings get org.gnome.desktop.screensaver lock-delay</t>
    </r>
    <r>
      <rPr>
        <sz val="11"/>
        <color rgb="FF000000"/>
        <rFont val="Calibri"/>
      </rPr>
      <t xml:space="preserve">
</t>
    </r>
    <r>
      <rPr>
        <sz val="11"/>
        <color rgb="FF000000"/>
        <rFont val="Calibri"/>
      </rPr>
      <t>uint32 5</t>
    </r>
    <r>
      <rPr>
        <sz val="11"/>
        <color rgb="FF000000"/>
        <rFont val="Calibri"/>
      </rPr>
      <t xml:space="preserve">
</t>
    </r>
    <r>
      <rPr>
        <sz val="11"/>
        <color rgb="FF000000"/>
        <rFont val="Calibri"/>
      </rPr>
      <t>If the "uint32" setting is not set to "5" or less, or is missing, this is a finding.</t>
    </r>
  </si>
  <si>
    <t>V-271674</t>
  </si>
  <si>
    <r>
      <rPr>
        <sz val="11"/>
        <rFont val="Calibri"/>
      </rPr>
      <t>OL 9 must automatically lock graphical user sessions after 15 minutes of inactivity.</t>
    </r>
  </si>
  <si>
    <r>
      <rPr>
        <sz val="11"/>
        <color rgb="FF000000"/>
        <rFont val="Calibri"/>
      </rPr>
      <t>Configure OL 9 to initiate a screensaver after a 10-minute period of inactivity for graphical user interfaces.</t>
    </r>
    <r>
      <rPr>
        <sz val="11"/>
        <color rgb="FF000000"/>
        <rFont val="Calibri"/>
      </rPr>
      <t xml:space="preserve">
</t>
    </r>
    <r>
      <rPr>
        <sz val="11"/>
        <color rgb="FF000000"/>
        <rFont val="Calibri"/>
      </rPr>
      <t>Create a database to contain the systemwide screensaver settings (if it does not already exist) with the following command:</t>
    </r>
    <r>
      <rPr>
        <sz val="11"/>
        <color rgb="FF000000"/>
        <rFont val="Calibri"/>
      </rPr>
      <t xml:space="preserve">
</t>
    </r>
    <r>
      <rPr>
        <sz val="11"/>
        <color rgb="FF000000"/>
        <rFont val="Calibri"/>
      </rPr>
      <t>$ sudo touch /etc/dconf/db/local.d/00-screensaver</t>
    </r>
    <r>
      <rPr>
        <sz val="11"/>
        <color rgb="FF000000"/>
        <rFont val="Calibri"/>
      </rPr>
      <t xml:space="preserve">
</t>
    </r>
    <r>
      <rPr>
        <sz val="11"/>
        <color rgb="FF000000"/>
        <rFont val="Calibri"/>
      </rPr>
      <t>Edit /etc/dconf/db/local.d/00-screensaver and add or update the following lines:</t>
    </r>
    <r>
      <rPr>
        <sz val="11"/>
        <color rgb="FF000000"/>
        <rFont val="Calibri"/>
      </rPr>
      <t xml:space="preserve">
</t>
    </r>
    <r>
      <rPr>
        <sz val="11"/>
        <color rgb="FF000000"/>
        <rFont val="Calibri"/>
      </rPr>
      <t>[org/gnome/desktop/session]</t>
    </r>
    <r>
      <rPr>
        <sz val="11"/>
        <color rgb="FF000000"/>
        <rFont val="Calibri"/>
      </rPr>
      <t xml:space="preserve">
</t>
    </r>
    <r>
      <rPr>
        <sz val="11"/>
        <color rgb="FF000000"/>
        <rFont val="Calibri"/>
      </rPr>
      <t># Set the lock time out to 600 seconds before the session is considered idle</t>
    </r>
    <r>
      <rPr>
        <sz val="11"/>
        <color rgb="FF000000"/>
        <rFont val="Calibri"/>
      </rPr>
      <t xml:space="preserve">
</t>
    </r>
    <r>
      <rPr>
        <sz val="11"/>
        <color rgb="FF000000"/>
        <rFont val="Calibri"/>
      </rPr>
      <t>idle-delay=uint32 600</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</si>
  <si>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logout because of the temporary nature of the absence. Rather than relying on the user to manually lock their operating system session prior to vacating the vicinity, the GNOME desktop can be configured to identify when a user's session has idled and take action to initiate a session lock.</t>
    </r>
    <r>
      <rPr>
        <sz val="11"/>
        <color rgb="FF000000"/>
        <rFont val="Calibri"/>
      </rPr>
      <t xml:space="preserve">
</t>
    </r>
    <r>
      <rPr>
        <sz val="11"/>
        <color rgb="FF000000"/>
        <rFont val="Calibri"/>
      </rPr>
      <t>Satisfies: SRG-OS-000029-GPOS-00010, SRG-OS-000031-GPOS-00012</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</si>
  <si>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OL 9 initiates a session lock after a 10-minute period of inactivity for graphical user interfaces with the following command:</t>
    </r>
    <r>
      <rPr>
        <sz val="11"/>
        <color rgb="FF000000"/>
        <rFont val="Calibri"/>
      </rPr>
      <t xml:space="preserve">
</t>
    </r>
    <r>
      <rPr>
        <sz val="11"/>
        <color rgb="FF000000"/>
        <rFont val="Calibri"/>
      </rPr>
      <t>$ gsettings get org.gnome.desktop.session idle-delay</t>
    </r>
    <r>
      <rPr>
        <sz val="11"/>
        <color rgb="FF000000"/>
        <rFont val="Calibri"/>
      </rPr>
      <t xml:space="preserve">
</t>
    </r>
    <r>
      <rPr>
        <sz val="11"/>
        <color rgb="FF000000"/>
        <rFont val="Calibri"/>
      </rPr>
      <t>uint32 600</t>
    </r>
    <r>
      <rPr>
        <sz val="11"/>
        <color rgb="FF000000"/>
        <rFont val="Calibri"/>
      </rPr>
      <t xml:space="preserve">
</t>
    </r>
    <r>
      <rPr>
        <sz val="11"/>
        <color rgb="FF000000"/>
        <rFont val="Calibri"/>
      </rPr>
      <t>If "idle-delay" is set to "0" or a value greater than "600", this is a finding.</t>
    </r>
  </si>
  <si>
    <t>V-271676</t>
  </si>
  <si>
    <r>
      <rPr>
        <sz val="11"/>
        <rFont val="Calibri"/>
      </rPr>
      <t>OL 9 must conceal, via the session lock, information previously visible on the display with a publicly viewable image.</t>
    </r>
  </si>
  <si>
    <r>
      <rPr>
        <sz val="11"/>
        <color rgb="FF000000"/>
        <rFont val="Calibri"/>
      </rPr>
      <t>Configure OL 9 to conceal, via the session lock, information previously visible on the display with a publicly viewable image.</t>
    </r>
    <r>
      <rPr>
        <sz val="11"/>
        <color rgb="FF000000"/>
        <rFont val="Calibri"/>
      </rPr>
      <t xml:space="preserve">
</t>
    </r>
    <r>
      <rPr>
        <sz val="11"/>
        <color rgb="FF000000"/>
        <rFont val="Calibri"/>
      </rPr>
      <t>The dconf settings can be edited in the /etc/dconf/db/* location.</t>
    </r>
    <r>
      <rPr>
        <sz val="11"/>
        <color rgb="FF000000"/>
        <rFont val="Calibri"/>
      </rPr>
      <t xml:space="preserve">
</t>
    </r>
    <r>
      <rPr>
        <sz val="11"/>
        <color rgb="FF000000"/>
        <rFont val="Calibri"/>
      </rPr>
      <t>Add or update the [org/gnome/desktop/screensaver] section of the "/etc/dconf/db/local.d/00-security-settings" database file and add or update the following lines:</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picture-uri=''</t>
    </r>
    <r>
      <rPr>
        <sz val="11"/>
        <color rgb="FF000000"/>
        <rFont val="Calibri"/>
      </rPr>
      <t xml:space="preserve">
</t>
    </r>
    <r>
      <rPr>
        <sz val="11"/>
        <color rgb="FF000000"/>
        <rFont val="Calibri"/>
      </rPr>
      <t>Add the following line to "/etc/dconf/db/local.d/locks/00-security-settings-lock" to prevent user modification:</t>
    </r>
    <r>
      <rPr>
        <sz val="11"/>
        <color rgb="FF000000"/>
        <rFont val="Calibri"/>
      </rPr>
      <t xml:space="preserve">
</t>
    </r>
    <r>
      <rPr>
        <sz val="11"/>
        <color rgb="FF000000"/>
        <rFont val="Calibri"/>
      </rPr>
      <t>/org/gnome/desktop/screensaver/picture-uri</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</si>
  <si>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Setting the screensaver mode to blank-only conceals the contents of the display from passersby.</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</si>
  <si>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configures the screensaver to be blank with the following command:</t>
    </r>
    <r>
      <rPr>
        <sz val="11"/>
        <color rgb="FF000000"/>
        <rFont val="Calibri"/>
      </rPr>
      <t xml:space="preserve">
</t>
    </r>
    <r>
      <rPr>
        <sz val="11"/>
        <color rgb="FF000000"/>
        <rFont val="Calibri"/>
      </rPr>
      <t xml:space="preserve">$ gsettings get org.gnome.desktop.screensaver picture-uri </t>
    </r>
    <r>
      <rPr>
        <sz val="11"/>
        <color rgb="FF000000"/>
        <rFont val="Calibri"/>
      </rPr>
      <t xml:space="preserve">
</t>
    </r>
    <r>
      <rPr>
        <sz val="11"/>
        <color rgb="FF000000"/>
        <rFont val="Calibri"/>
      </rPr>
      <t>If properly configured, the output should be "''".</t>
    </r>
    <r>
      <rPr>
        <sz val="11"/>
        <color rgb="FF000000"/>
        <rFont val="Calibri"/>
      </rPr>
      <t xml:space="preserve">
</t>
    </r>
    <r>
      <rPr>
        <sz val="11"/>
        <color rgb="FF000000"/>
        <rFont val="Calibri"/>
      </rPr>
      <t xml:space="preserve">To ensure that users cannot set the screensaver background, run the following: </t>
    </r>
    <r>
      <rPr>
        <sz val="11"/>
        <color rgb="FF000000"/>
        <rFont val="Calibri"/>
      </rPr>
      <t xml:space="preserve">
</t>
    </r>
    <r>
      <rPr>
        <sz val="11"/>
        <color rgb="FF000000"/>
        <rFont val="Calibri"/>
      </rPr>
      <t xml:space="preserve">$ grep picture-uri /etc/dconf/db/local.d/locks/* </t>
    </r>
    <r>
      <rPr>
        <sz val="11"/>
        <color rgb="FF000000"/>
        <rFont val="Calibri"/>
      </rPr>
      <t xml:space="preserve">
</t>
    </r>
    <r>
      <rPr>
        <sz val="11"/>
        <color rgb="FF000000"/>
        <rFont val="Calibri"/>
      </rPr>
      <t>If properly configured, the output should be "/org/gnome/desktop/screensaver/picture-uri".</t>
    </r>
    <r>
      <rPr>
        <sz val="11"/>
        <color rgb="FF000000"/>
        <rFont val="Calibri"/>
      </rPr>
      <t xml:space="preserve">
</t>
    </r>
    <r>
      <rPr>
        <sz val="11"/>
        <color rgb="FF000000"/>
        <rFont val="Calibri"/>
      </rPr>
      <t>If it is not set or configured properly, this is a finding.</t>
    </r>
  </si>
  <si>
    <t>V-271677</t>
  </si>
  <si>
    <r>
      <rPr>
        <sz val="11"/>
        <rFont val="Calibri"/>
      </rPr>
      <t>OL 9 must disable the ability of a user to accidentally press Ctrl-Alt-Del and cause a system to shut down or reboot.</t>
    </r>
  </si>
  <si>
    <r>
      <rPr>
        <sz val="11"/>
        <color rgb="FF000000"/>
        <rFont val="Calibri"/>
      </rPr>
      <t>Configure OL 9 to ignore the Ctrl-Alt-Del sequence in the GNOME desktop.</t>
    </r>
    <r>
      <rPr>
        <sz val="11"/>
        <color rgb="FF000000"/>
        <rFont val="Calibri"/>
      </rPr>
      <t xml:space="preserve">
</t>
    </r>
    <r>
      <rPr>
        <sz val="11"/>
        <color rgb="FF000000"/>
        <rFont val="Calibri"/>
      </rPr>
      <t>Add or update the [org/gnome/settings-daemon/plugins/media-keys] section of the /etc/dconf/db/local.d/00-security-settings database file and add or update the following lines:</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</si>
  <si>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A locally logged-in user who presses Ctrl-Alt-Del, when at the console, can reboot the system. If accidentally pressed, as could happen in the case of mixed OS environment, this can create the risk of short-term loss of availability of systems due to unintentional reboot.</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</si>
  <si>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is configured to ignore the Ctrl-Alt-Del sequence in the GNOME desktop with the following command:</t>
    </r>
    <r>
      <rPr>
        <sz val="11"/>
        <color rgb="FF000000"/>
        <rFont val="Calibri"/>
      </rPr>
      <t xml:space="preserve">
</t>
    </r>
    <r>
      <rPr>
        <sz val="11"/>
        <color rgb="FF000000"/>
        <rFont val="Calibri"/>
      </rPr>
      <t xml:space="preserve">$ gsettings get org.gnome.settings-daemon.plugins.media-keys logout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GNOME desktop is configured to shut down when Ctrl-Alt-Del is pressed, this is a finding.</t>
    </r>
  </si>
  <si>
    <t>V-271678</t>
  </si>
  <si>
    <r>
      <rPr>
        <sz val="11"/>
        <rFont val="Calibri"/>
      </rPr>
      <t>OL 9 must prevent a user from overriding the disabling of the graphical user interface automount function.</t>
    </r>
  </si>
  <si>
    <r>
      <rPr>
        <sz val="11"/>
        <color rgb="FF000000"/>
        <rFont val="Calibri"/>
      </rPr>
      <t>Configure the GNOME desktop to not allow a user to change the setting that disables automated mounting of removable media.</t>
    </r>
    <r>
      <rPr>
        <sz val="11"/>
        <color rgb="FF000000"/>
        <rFont val="Calibri"/>
      </rPr>
      <t xml:space="preserve">
</t>
    </r>
    <r>
      <rPr>
        <sz val="11"/>
        <color rgb="FF000000"/>
        <rFont val="Calibri"/>
      </rPr>
      <t>Add the following line to "/etc/dconf/db/local.d/locks/00-security-settings-lock" to prevent user modification:</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</si>
  <si>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 nonprivileged account is any operating system account with authorizations of a nonprivileged user.</t>
    </r>
    <r>
      <rPr>
        <sz val="11"/>
        <color rgb="FF000000"/>
        <rFont val="Calibri"/>
      </rPr>
      <t xml:space="preserve">
</t>
    </r>
    <r>
      <rPr>
        <sz val="11"/>
        <color rgb="FF000000"/>
        <rFont val="Calibri"/>
      </rPr>
      <t>Satisfies: SRG-OS-000114-GPOS-00059, SRG-OS-000378-GPOS-00163</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</si>
  <si>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disables ability of the user to override the graphical user interface automount setting.</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the automount setting is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'automount-open' /etc/dconf/db/local.d/locks/* </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If the command does not return at least the example result, this is a finding.</t>
    </r>
  </si>
  <si>
    <t>V-271679</t>
  </si>
  <si>
    <r>
      <rPr>
        <sz val="11"/>
        <rFont val="Calibri"/>
      </rPr>
      <t>OL 9 must prevent a user from overriding the disabling of the graphical user interface autorun function.</t>
    </r>
  </si>
  <si>
    <r>
      <rPr>
        <sz val="11"/>
        <color rgb="FF000000"/>
        <rFont val="Calibri"/>
      </rPr>
      <t>Configure the GNOME desktop to not allow a user to change the setting that disables autorun on removable media.</t>
    </r>
    <r>
      <rPr>
        <sz val="11"/>
        <color rgb="FF000000"/>
        <rFont val="Calibri"/>
      </rPr>
      <t xml:space="preserve">
</t>
    </r>
    <r>
      <rPr>
        <sz val="11"/>
        <color rgb="FF000000"/>
        <rFont val="Calibri"/>
      </rPr>
      <t>Add the following line to "/etc/dconf/db/local.d/locks/00-security-settings-lock" to prevent user modification:</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</si>
  <si>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r>
      <rPr>
        <sz val="11"/>
        <color rgb="FF000000"/>
        <rFont val="Calibri"/>
      </rPr>
      <t xml:space="preserve">
</t>
    </r>
    <r>
      <rPr>
        <sz val="11"/>
        <color rgb="FF000000"/>
        <rFont val="Calibri"/>
      </rPr>
      <t>Satisfies: SRG-OS-000114-GPOS-00059, SRG-OS-000378-GPOS-00163</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</si>
  <si>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disables ability of the user to override the graphical user interface autorun setting.</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the automount setting is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'autorun-never' /etc/dconf/db/local.d/locks/* </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If the command does not return at least the example result, this is a finding.</t>
    </r>
  </si>
  <si>
    <t>V-271680</t>
  </si>
  <si>
    <r>
      <rPr>
        <sz val="11"/>
        <rFont val="Calibri"/>
      </rPr>
      <t>OL 9 must prevent a user from overriding the banner-message-enable setting for the graphical user interface.</t>
    </r>
  </si>
  <si>
    <r>
      <rPr>
        <sz val="11"/>
        <color rgb="FF000000"/>
        <rFont val="Calibri"/>
      </rPr>
      <t xml:space="preserve">Configure OL 9 to prevent a user from overriding the banner setting for graphical user interfaces. </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/org/gnome/login-screen/banner-message-enable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</si>
  <si>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For U.S. government systems, 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Satisfies: SRG-OS-000023-GPOS-00006, SRG-OS-000228-GPOS-00088</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</si>
  <si>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that OL 9 prevents a user from overriding settings for graphical user interfaces. </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banner-message-enable /etc/dconf/db/local.d/locks/* </t>
    </r>
    <r>
      <rPr>
        <sz val="11"/>
        <color rgb="FF000000"/>
        <rFont val="Calibri"/>
      </rPr>
      <t xml:space="preserve">
</t>
    </r>
    <r>
      <rPr>
        <sz val="11"/>
        <color rgb="FF000000"/>
        <rFont val="Calibri"/>
      </rPr>
      <t>/org/gnome/login-screen/banner-message-enable</t>
    </r>
    <r>
      <rPr>
        <sz val="11"/>
        <color rgb="FF000000"/>
        <rFont val="Calibri"/>
      </rPr>
      <t xml:space="preserve">
</t>
    </r>
    <r>
      <rPr>
        <sz val="11"/>
        <color rgb="FF000000"/>
        <rFont val="Calibri"/>
      </rPr>
      <t>If the output is not "/org/gnome/login-screen/banner-message-enable", the line is commented out, or the line is missing, this is a finding.</t>
    </r>
  </si>
  <si>
    <t>V-271681</t>
  </si>
  <si>
    <r>
      <rPr>
        <sz val="11"/>
        <rFont val="Calibri"/>
      </rPr>
      <t>OL 9 must prevent a user from overriding the screensaver lock-enabled setting for the graphical user interface.</t>
    </r>
  </si>
  <si>
    <r>
      <rPr>
        <sz val="11"/>
        <color rgb="FF000000"/>
        <rFont val="Calibri"/>
      </rPr>
      <t>Configure OL 9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/org/gnome/desktop/screensaver/lock-enabled</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</si>
  <si>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r>
      <rPr>
        <sz val="11"/>
        <color rgb="FF000000"/>
        <rFont val="Calibri"/>
      </rPr>
      <t xml:space="preserve">
</t>
    </r>
    <r>
      <rPr>
        <sz val="11"/>
        <color rgb="FF000000"/>
        <rFont val="Calibri"/>
      </rPr>
      <t>Implementing session settings will have little value if a user is able to manipulate these settings from the defaults prescribed in the other requirements of this implementation guide.</t>
    </r>
    <r>
      <rPr>
        <sz val="11"/>
        <color rgb="FF000000"/>
        <rFont val="Calibri"/>
      </rPr>
      <t xml:space="preserve">
</t>
    </r>
    <r>
      <rPr>
        <sz val="11"/>
        <color rgb="FF000000"/>
        <rFont val="Calibri"/>
      </rPr>
      <t>Satisfies: SRG-OS-000028-GPOS-00009, SRG-OS-000030-GPOS-00011</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</si>
  <si>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that OL 9 prevents a user from overriding settings for graphical user interfaces. </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grep -i lock-enabled /etc/dconf/db/local.d/locks/*</t>
    </r>
    <r>
      <rPr>
        <sz val="11"/>
        <color rgb="FF000000"/>
        <rFont val="Calibri"/>
      </rPr>
      <t xml:space="preserve">
</t>
    </r>
    <r>
      <rPr>
        <sz val="11"/>
        <color rgb="FF000000"/>
        <rFont val="Calibri"/>
      </rPr>
      <t>/org/gnome/desktop/screensaver/lock-enabled</t>
    </r>
    <r>
      <rPr>
        <sz val="11"/>
        <color rgb="FF000000"/>
        <rFont val="Calibri"/>
      </rPr>
      <t xml:space="preserve">
</t>
    </r>
    <r>
      <rPr>
        <sz val="11"/>
        <color rgb="FF000000"/>
        <rFont val="Calibri"/>
      </rPr>
      <t>If the command does not return at least the example result, this is a finding.</t>
    </r>
  </si>
  <si>
    <t>V-271682</t>
  </si>
  <si>
    <r>
      <rPr>
        <sz val="11"/>
        <rFont val="Calibri"/>
      </rPr>
      <t>OL 9 must prevent a user from overriding the session idle-delay setting for the graphical user interface.</t>
    </r>
  </si>
  <si>
    <r>
      <rPr>
        <sz val="11"/>
        <color rgb="FF000000"/>
        <rFont val="Calibri"/>
      </rPr>
      <t>Configure OL 9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/org/gnome/desktop/session/idle-delay</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</si>
  <si>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logout because of the temporary nature of the absence. Rather than relying on the user to manually lock their operating system session prior to vacating the vicinity, the GNOME desktop can be configured to identify when a user's session has idled and take action to initiate the session lock. As such, users should not be allowed to change session settings.</t>
    </r>
    <r>
      <rPr>
        <sz val="11"/>
        <color rgb="FF000000"/>
        <rFont val="Calibri"/>
      </rPr>
      <t xml:space="preserve">
</t>
    </r>
    <r>
      <rPr>
        <sz val="11"/>
        <color rgb="FF000000"/>
        <rFont val="Calibri"/>
      </rPr>
      <t>Satisfies: SRG-OS-000029-GPOS-00010, SRG-OS-000031-GPOS-00012</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</si>
  <si>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that OL 9 prevents a user from overriding settings for graphical user interfaces. </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grep -i idle /etc/dconf/db/local.d/locks/*</t>
    </r>
    <r>
      <rPr>
        <sz val="11"/>
        <color rgb="FF000000"/>
        <rFont val="Calibri"/>
      </rPr>
      <t xml:space="preserve">
</t>
    </r>
    <r>
      <rPr>
        <sz val="11"/>
        <color rgb="FF000000"/>
        <rFont val="Calibri"/>
      </rPr>
      <t>/org/gnome/desktop/session/idle-delay</t>
    </r>
    <r>
      <rPr>
        <sz val="11"/>
        <color rgb="FF000000"/>
        <rFont val="Calibri"/>
      </rPr>
      <t xml:space="preserve">
</t>
    </r>
    <r>
      <rPr>
        <sz val="11"/>
        <color rgb="FF000000"/>
        <rFont val="Calibri"/>
      </rPr>
      <t>If the command does not return at least the example result, this is a finding.</t>
    </r>
  </si>
  <si>
    <t>V-271683</t>
  </si>
  <si>
    <r>
      <rPr>
        <sz val="11"/>
        <rFont val="Calibri"/>
      </rPr>
      <t>OL 9 must prevent a user from overriding the session lock-delay setting for the graphical user interface.</t>
    </r>
  </si>
  <si>
    <r>
      <rPr>
        <sz val="11"/>
        <color rgb="FF000000"/>
        <rFont val="Calibri"/>
      </rPr>
      <t>Configure OL 9 to prevent a user from overriding settings for graphical user interfaces.</t>
    </r>
    <r>
      <rPr>
        <sz val="11"/>
        <color rgb="FF000000"/>
        <rFont val="Calibri"/>
      </rPr>
      <t xml:space="preserve">
</t>
    </r>
    <r>
      <rPr>
        <sz val="11"/>
        <color rgb="FF000000"/>
        <rFont val="Calibri"/>
      </rPr>
      <t xml:space="preserve">Create a database to contain the system-wide screensaver settings (if it does not already exist) with the following command: </t>
    </r>
    <r>
      <rPr>
        <sz val="11"/>
        <color rgb="FF000000"/>
        <rFont val="Calibri"/>
      </rPr>
      <t xml:space="preserve">
</t>
    </r>
    <r>
      <rPr>
        <sz val="11"/>
        <color rgb="FF000000"/>
        <rFont val="Calibri"/>
      </rPr>
      <t>Note: The example below is using the database "local" for the system, so if the system is using another database in "/etc/dconf/profile/user", the file should be created under the appropriate subdirectory.</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setting to prevent nonprivileged users from modifying it:</t>
    </r>
    <r>
      <rPr>
        <sz val="11"/>
        <color rgb="FF000000"/>
        <rFont val="Calibri"/>
      </rPr>
      <t xml:space="preserve">
</t>
    </r>
    <r>
      <rPr>
        <sz val="11"/>
        <color rgb="FF000000"/>
        <rFont val="Calibri"/>
      </rPr>
      <t>/org/gnome/desktop/screensaver/lock-delay</t>
    </r>
    <r>
      <rPr>
        <sz val="11"/>
        <color rgb="FF000000"/>
        <rFont val="Calibri"/>
      </rPr>
      <t xml:space="preserve">
</t>
    </r>
    <r>
      <rPr>
        <sz val="11"/>
        <color rgb="FF000000"/>
        <rFont val="Calibri"/>
      </rPr>
      <t>Update the system databases:</t>
    </r>
    <r>
      <rPr>
        <sz val="11"/>
        <color rgb="FF000000"/>
        <rFont val="Calibri"/>
      </rPr>
      <t xml:space="preserve">
</t>
    </r>
    <r>
      <rPr>
        <sz val="11"/>
        <color rgb="FF000000"/>
        <rFont val="Calibri"/>
      </rPr>
      <t>$ sudo dconf update</t>
    </r>
  </si>
  <si>
    <r>
      <rPr>
        <sz val="11"/>
        <color rgb="FF000000"/>
        <rFont val="Calibri"/>
      </rPr>
      <t>A session time-out lock is a temporary action taken when a user stops work and moves away from the immediate physical vicinity of the information system but does not logout because of the temporary nature of the absence. Rather than relying on the user to manually lock their operating system session prior to vacating the vicinity, the GNOME desktop can be configured to identify when a user's session has idled and take action to initiate the session lock. As such, users should not be allowed to change session settings.</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</si>
  <si>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that OL 9 prevents a user from overriding settings for graphical user interfaces. </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grep -i lock-delay /etc/dconf/db/local.d/locks/*</t>
    </r>
    <r>
      <rPr>
        <sz val="11"/>
        <color rgb="FF000000"/>
        <rFont val="Calibri"/>
      </rPr>
      <t xml:space="preserve">
</t>
    </r>
    <r>
      <rPr>
        <sz val="11"/>
        <color rgb="FF000000"/>
        <rFont val="Calibri"/>
      </rPr>
      <t>/org/gnome/desktop/screensaver/lock-delay</t>
    </r>
    <r>
      <rPr>
        <sz val="11"/>
        <color rgb="FF000000"/>
        <rFont val="Calibri"/>
      </rPr>
      <t xml:space="preserve">
</t>
    </r>
    <r>
      <rPr>
        <sz val="11"/>
        <color rgb="FF000000"/>
        <rFont val="Calibri"/>
      </rPr>
      <t>If the command does not return at least the example result, this is a finding.</t>
    </r>
  </si>
  <si>
    <t>V-271684</t>
  </si>
  <si>
    <r>
      <rPr>
        <sz val="11"/>
        <rFont val="Calibri"/>
      </rPr>
      <t>OL 9 must prevent a user from overriding the disabling of the graphical user smart card removal action.</t>
    </r>
  </si>
  <si>
    <r>
      <rPr>
        <sz val="11"/>
        <color rgb="FF000000"/>
        <rFont val="Calibri"/>
      </rPr>
      <t>Configure OL 9 must prevent a user from overriding the disabling of the graphical user smart card removal action.</t>
    </r>
    <r>
      <rPr>
        <sz val="11"/>
        <color rgb="FF000000"/>
        <rFont val="Calibri"/>
      </rPr>
      <t xml:space="preserve">
</t>
    </r>
    <r>
      <rPr>
        <sz val="11"/>
        <color rgb="FF000000"/>
        <rFont val="Calibri"/>
      </rPr>
      <t>Add the following line to "/etc/dconf/db/local.d/locks/00-security-settings-lock":</t>
    </r>
    <r>
      <rPr>
        <sz val="11"/>
        <color rgb="FF000000"/>
        <rFont val="Calibri"/>
      </rPr>
      <t xml:space="preserve">
</t>
    </r>
    <r>
      <rPr>
        <sz val="11"/>
        <color rgb="FF000000"/>
        <rFont val="Calibri"/>
      </rPr>
      <t>/org/gnome/settings-daemon/peripherals/smartcard/removal-action</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</si>
  <si>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OL 9 must provide users with the ability to manually invoke a session lock so users can secure their session if it is necessary to temporarily vacate the immediate physical vicinity.</t>
    </r>
    <r>
      <rPr>
        <sz val="11"/>
        <color rgb="FF000000"/>
        <rFont val="Calibri"/>
      </rPr>
      <t xml:space="preserve">
</t>
    </r>
    <r>
      <rPr>
        <sz val="11"/>
        <color rgb="FF000000"/>
        <rFont val="Calibri"/>
      </rPr>
      <t>Satisfies: SRG-OS-000028-GPOS-00009, SRG-OS-000030-GPOS-00011</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</si>
  <si>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disables ability of the user to override the smart card removal action setting.</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the removal action setting is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'removal-action' /etc/dconf/db/local.d/locks/* </t>
    </r>
    <r>
      <rPr>
        <sz val="11"/>
        <color rgb="FF000000"/>
        <rFont val="Calibri"/>
      </rPr>
      <t xml:space="preserve">
</t>
    </r>
    <r>
      <rPr>
        <sz val="11"/>
        <color rgb="FF000000"/>
        <rFont val="Calibri"/>
      </rPr>
      <t>/org/gnome/settings-daemon/peripherals/smartcard/removal-action</t>
    </r>
    <r>
      <rPr>
        <sz val="11"/>
        <color rgb="FF000000"/>
        <rFont val="Calibri"/>
      </rPr>
      <t xml:space="preserve">
</t>
    </r>
    <r>
      <rPr>
        <sz val="11"/>
        <color rgb="FF000000"/>
        <rFont val="Calibri"/>
      </rPr>
      <t>If the command does not return at least the example result, this is a finding.</t>
    </r>
  </si>
  <si>
    <t>V-271685</t>
  </si>
  <si>
    <r>
      <rPr>
        <sz val="11"/>
        <rFont val="Calibri"/>
      </rPr>
      <t>OL 9 must disable the ability of a user to restart the system from the login screen.</t>
    </r>
  </si>
  <si>
    <r>
      <rPr>
        <sz val="11"/>
        <color rgb="FF000000"/>
        <rFont val="Calibri"/>
      </rPr>
      <t>Configure OL 9 to disable a user's ability to restart the system.</t>
    </r>
    <r>
      <rPr>
        <sz val="11"/>
        <color rgb="FF000000"/>
        <rFont val="Calibri"/>
      </rPr>
      <t xml:space="preserve">
</t>
    </r>
    <r>
      <rPr>
        <sz val="11"/>
        <color rgb="FF000000"/>
        <rFont val="Calibri"/>
      </rPr>
      <t>Add or update the [org/gnome/settings-daemon/] section of the /etc/dconf/db/local.d/00-security-settings" database file and add or update the following lines:</t>
    </r>
    <r>
      <rPr>
        <sz val="11"/>
        <color rgb="FF000000"/>
        <rFont val="Calibri"/>
      </rPr>
      <t xml:space="preserve">
</t>
    </r>
    <r>
      <rPr>
        <sz val="11"/>
        <color rgb="FF000000"/>
        <rFont val="Calibri"/>
      </rPr>
      <t>[org/gnome/settings-daemon/peripherals/smartcard]</t>
    </r>
    <r>
      <rPr>
        <sz val="11"/>
        <color rgb="FF000000"/>
        <rFont val="Calibri"/>
      </rPr>
      <t xml:space="preserve">
</t>
    </r>
    <r>
      <rPr>
        <sz val="11"/>
        <color rgb="FF000000"/>
        <rFont val="Calibri"/>
      </rPr>
      <t>disable-restart-buttons='true'</t>
    </r>
    <r>
      <rPr>
        <sz val="11"/>
        <color rgb="FF000000"/>
        <rFont val="Calibri"/>
      </rPr>
      <t xml:space="preserve">
</t>
    </r>
    <r>
      <rPr>
        <sz val="11"/>
        <color rgb="FF000000"/>
        <rFont val="Calibri"/>
      </rPr>
      <t>Then update the dconf system databases:</t>
    </r>
    <r>
      <rPr>
        <sz val="11"/>
        <color rgb="FF000000"/>
        <rFont val="Calibri"/>
      </rPr>
      <t xml:space="preserve">
</t>
    </r>
    <r>
      <rPr>
        <sz val="11"/>
        <color rgb="FF000000"/>
        <rFont val="Calibri"/>
      </rPr>
      <t>$ sudo dconf update</t>
    </r>
  </si>
  <si>
    <r>
      <rPr>
        <sz val="11"/>
        <color rgb="FF000000"/>
        <rFont val="Calibri"/>
      </rPr>
      <t>A user who is at the console can reboot the system at the login screen. If restart or shutdown buttons are pressed at the login screen, this can create the risk of short-term loss of availability of systems due to reboot.</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</si>
  <si>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disables a user's ability to restart the system with the following command:</t>
    </r>
    <r>
      <rPr>
        <sz val="11"/>
        <color rgb="FF000000"/>
        <rFont val="Calibri"/>
      </rPr>
      <t xml:space="preserve">
</t>
    </r>
    <r>
      <rPr>
        <sz val="11"/>
        <color rgb="FF000000"/>
        <rFont val="Calibri"/>
      </rPr>
      <t>$ grep -R disable-restart-buttons /etc/dconf/db/*</t>
    </r>
    <r>
      <rPr>
        <sz val="11"/>
        <color rgb="FF000000"/>
        <rFont val="Calibri"/>
      </rPr>
      <t xml:space="preserve">
</t>
    </r>
    <r>
      <rPr>
        <sz val="11"/>
        <color rgb="FF000000"/>
        <rFont val="Calibri"/>
      </rPr>
      <t>/etc/dconf/db/distro.d/20-authselect:disable-restart-buttons='true'</t>
    </r>
    <r>
      <rPr>
        <sz val="11"/>
        <color rgb="FF000000"/>
        <rFont val="Calibri"/>
      </rPr>
      <t xml:space="preserve">
</t>
    </r>
    <r>
      <rPr>
        <sz val="11"/>
        <color rgb="FF000000"/>
        <rFont val="Calibri"/>
      </rPr>
      <t>If the "disable-restart-button" setting is not set to "true", is missing or commented out from the dconf database files, this is a finding.</t>
    </r>
  </si>
  <si>
    <t>V-271686</t>
  </si>
  <si>
    <r>
      <rPr>
        <sz val="11"/>
        <rFont val="Calibri"/>
      </rPr>
      <t>OL 9 must prevent a user from overriding the disable-restart-buttons setting for the graphical user interface.</t>
    </r>
  </si>
  <si>
    <r>
      <rPr>
        <sz val="11"/>
        <color rgb="FF000000"/>
        <rFont val="Calibri"/>
      </rPr>
      <t xml:space="preserve">Configure OL 9 to prevent a user from overriding the disable-restart-buttons setting for graphical user interfaces. </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line to prevent nonprivileged users from modifying it:</t>
    </r>
    <r>
      <rPr>
        <sz val="11"/>
        <color rgb="FF000000"/>
        <rFont val="Calibri"/>
      </rPr>
      <t xml:space="preserve">
</t>
    </r>
    <r>
      <rPr>
        <sz val="11"/>
        <color rgb="FF000000"/>
        <rFont val="Calibri"/>
      </rPr>
      <t>/org/gnome/login-screen/disable-restart-buttons</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</si>
  <si>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 xml:space="preserve">Verify that OL 9 prevents a user from overriding the disable-restart-buttons setting for graphical user interfaces. </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graphical settings are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disable-restart-buttons /etc/dconf/db/local.d/locks/* </t>
    </r>
    <r>
      <rPr>
        <sz val="11"/>
        <color rgb="FF000000"/>
        <rFont val="Calibri"/>
      </rPr>
      <t xml:space="preserve">
</t>
    </r>
    <r>
      <rPr>
        <sz val="11"/>
        <color rgb="FF000000"/>
        <rFont val="Calibri"/>
      </rPr>
      <t>/org/gnome/login-screen/disable-restart-buttons</t>
    </r>
    <r>
      <rPr>
        <sz val="11"/>
        <color rgb="FF000000"/>
        <rFont val="Calibri"/>
      </rPr>
      <t xml:space="preserve">
</t>
    </r>
    <r>
      <rPr>
        <sz val="11"/>
        <color rgb="FF000000"/>
        <rFont val="Calibri"/>
      </rPr>
      <t>If the command does not return at least the example result, this is a finding.</t>
    </r>
  </si>
  <si>
    <t>V-271687</t>
  </si>
  <si>
    <r>
      <rPr>
        <sz val="11"/>
        <rFont val="Calibri"/>
      </rPr>
      <t>OL 9 must prevent a user from overriding the Ctrl-Alt-Del sequence settings for the graphical user interface.</t>
    </r>
  </si>
  <si>
    <r>
      <rPr>
        <sz val="11"/>
        <color rgb="FF000000"/>
        <rFont val="Calibri"/>
      </rPr>
      <t>Configure OL 9 to disallow the user changing the Ctrl-Alt-Del sequence in the GNOME desktop.</t>
    </r>
    <r>
      <rPr>
        <sz val="11"/>
        <color rgb="FF000000"/>
        <rFont val="Calibri"/>
      </rPr>
      <t xml:space="preserve">
</t>
    </r>
    <r>
      <rPr>
        <sz val="11"/>
        <color rgb="FF000000"/>
        <rFont val="Calibri"/>
      </rPr>
      <t>Create a database to container system-wide graphical user logon settings (if it does not already exist) with the following command:</t>
    </r>
    <r>
      <rPr>
        <sz val="11"/>
        <color rgb="FF000000"/>
        <rFont val="Calibri"/>
      </rPr>
      <t xml:space="preserve">
</t>
    </r>
    <r>
      <rPr>
        <sz val="11"/>
        <color rgb="FF000000"/>
        <rFont val="Calibri"/>
      </rPr>
      <t>$ sudo touch /etc/dconf/db/local.d/locks/session</t>
    </r>
    <r>
      <rPr>
        <sz val="11"/>
        <color rgb="FF000000"/>
        <rFont val="Calibri"/>
      </rPr>
      <t xml:space="preserve">
</t>
    </r>
    <r>
      <rPr>
        <sz val="11"/>
        <color rgb="FF000000"/>
        <rFont val="Calibri"/>
      </rPr>
      <t>Add the following line to the session locks file to prevent nonprivileged users from modifying the Ctrl-Alt-Del setting:</t>
    </r>
    <r>
      <rPr>
        <sz val="11"/>
        <color rgb="FF000000"/>
        <rFont val="Calibri"/>
      </rPr>
      <t xml:space="preserve">
</t>
    </r>
    <r>
      <rPr>
        <sz val="11"/>
        <color rgb="FF000000"/>
        <rFont val="Calibri"/>
      </rPr>
      <t>/org/gnome/settings-daemon/plugins/media-keys/logout</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</si>
  <si>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users cannot enable the Ctrl-Alt-Del sequence in the GNOME desktop with the following command:</t>
    </r>
    <r>
      <rPr>
        <sz val="11"/>
        <color rgb="FF000000"/>
        <rFont val="Calibri"/>
      </rPr>
      <t xml:space="preserve">
</t>
    </r>
    <r>
      <rPr>
        <sz val="11"/>
        <color rgb="FF000000"/>
        <rFont val="Calibri"/>
      </rPr>
      <t xml:space="preserve">$ grep logout /etc/dconf/db/local.d/locks/* </t>
    </r>
    <r>
      <rPr>
        <sz val="11"/>
        <color rgb="FF000000"/>
        <rFont val="Calibri"/>
      </rPr>
      <t xml:space="preserve">
</t>
    </r>
    <r>
      <rPr>
        <sz val="11"/>
        <color rgb="FF000000"/>
        <rFont val="Calibri"/>
      </rPr>
      <t>/org/gnome/settings-daemon/plugins/media-keys/logout</t>
    </r>
    <r>
      <rPr>
        <sz val="11"/>
        <color rgb="FF000000"/>
        <rFont val="Calibri"/>
      </rPr>
      <t xml:space="preserve">
</t>
    </r>
    <r>
      <rPr>
        <sz val="11"/>
        <color rgb="FF000000"/>
        <rFont val="Calibri"/>
      </rPr>
      <t>If the output is not "/org/gnome/settings-daemon/plugins/media-keys/logout", the line is commented out, or the line is missing, this is a finding.</t>
    </r>
  </si>
  <si>
    <t>V-271688</t>
  </si>
  <si>
    <r>
      <rPr>
        <sz val="11"/>
        <rFont val="Calibri"/>
      </rPr>
      <t>OL 9 must be configured to enable the display of the Standard Mandatory DOD Notice and Consent Banner before granting local or remote access to the system via a graphical user logon.</t>
    </r>
  </si>
  <si>
    <r>
      <rPr>
        <sz val="11"/>
        <color rgb="FF000000"/>
        <rFont val="Calibri"/>
      </rPr>
      <t>Configure OL 9 to display the Standard Mandatory DOD Notice and Consent Banner before granting access to the system via a graphical user logon.</t>
    </r>
    <r>
      <rPr>
        <sz val="11"/>
        <color rgb="FF000000"/>
        <rFont val="Calibri"/>
      </rPr>
      <t xml:space="preserve">
</t>
    </r>
    <r>
      <rPr>
        <sz val="11"/>
        <color rgb="FF000000"/>
        <rFont val="Calibri"/>
      </rPr>
      <t>Create a database to contain the system-wide graphical user logon settings (if it does not already exist) with the following command:</t>
    </r>
    <r>
      <rPr>
        <sz val="11"/>
        <color rgb="FF000000"/>
        <rFont val="Calibri"/>
      </rPr>
      <t xml:space="preserve">
</t>
    </r>
    <r>
      <rPr>
        <sz val="11"/>
        <color rgb="FF000000"/>
        <rFont val="Calibri"/>
      </rPr>
      <t>$ sudo touch /etc/dconf/db/local.d/01-banner-message</t>
    </r>
    <r>
      <rPr>
        <sz val="11"/>
        <color rgb="FF000000"/>
        <rFont val="Calibri"/>
      </rPr>
      <t xml:space="preserve">
</t>
    </r>
    <r>
      <rPr>
        <sz val="11"/>
        <color rgb="FF000000"/>
        <rFont val="Calibri"/>
      </rPr>
      <t>Add the following lines to the [org/gnome/login-screen] section of the "/etc/dconf/db/local.d/01-banner-message":</t>
    </r>
    <r>
      <rPr>
        <sz val="11"/>
        <color rgb="FF000000"/>
        <rFont val="Calibri"/>
      </rPr>
      <t xml:space="preserve">
</t>
    </r>
    <r>
      <rPr>
        <sz val="11"/>
        <color rgb="FF000000"/>
        <rFont val="Calibri"/>
      </rPr>
      <t>[org/gnome/login-screen]</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</si>
  <si>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displays a banner before granting access to the operating system via a graphical user logon.</t>
    </r>
    <r>
      <rPr>
        <sz val="11"/>
        <color rgb="FF000000"/>
        <rFont val="Calibri"/>
      </rPr>
      <t xml:space="preserve">
</t>
    </r>
    <r>
      <rPr>
        <sz val="11"/>
        <color rgb="FF000000"/>
        <rFont val="Calibri"/>
      </rPr>
      <t>Determine if the operating system displays a banner at the logon screen with the following command:</t>
    </r>
    <r>
      <rPr>
        <sz val="11"/>
        <color rgb="FF000000"/>
        <rFont val="Calibri"/>
      </rPr>
      <t xml:space="preserve">
</t>
    </r>
    <r>
      <rPr>
        <sz val="11"/>
        <color rgb="FF000000"/>
        <rFont val="Calibri"/>
      </rPr>
      <t>$ gsettings get org.gnome.login-screen banner-message-enable</t>
    </r>
    <r>
      <rPr>
        <sz val="11"/>
        <color rgb="FF000000"/>
        <rFont val="Calibri"/>
      </rPr>
      <t xml:space="preserve">
</t>
    </r>
    <r>
      <rPr>
        <sz val="11"/>
        <color rgb="FF000000"/>
        <rFont val="Calibri"/>
      </rPr>
      <t>true</t>
    </r>
    <r>
      <rPr>
        <sz val="11"/>
        <color rgb="FF000000"/>
        <rFont val="Calibri"/>
      </rPr>
      <t xml:space="preserve">
</t>
    </r>
    <r>
      <rPr>
        <sz val="11"/>
        <color rgb="FF000000"/>
        <rFont val="Calibri"/>
      </rPr>
      <t>If the result is "false", this is a finding.</t>
    </r>
  </si>
  <si>
    <t>V-271689</t>
  </si>
  <si>
    <r>
      <rPr>
        <sz val="11"/>
        <rFont val="Calibri"/>
      </rPr>
      <t>OL 9 must display the Standard Mandatory DOD Notice and Consent Banner before granting local or remote access to the system via a graphical user logon.</t>
    </r>
  </si>
  <si>
    <r>
      <rPr>
        <sz val="11"/>
        <color rgb="FF000000"/>
        <rFont val="Calibri"/>
      </rPr>
      <t>Configure the operating system to display the Standard Mandatory DOD Notice and Consent Banner before granting access to the system.</t>
    </r>
    <r>
      <rPr>
        <sz val="11"/>
        <color rgb="FF000000"/>
        <rFont val="Calibri"/>
      </rPr>
      <t xml:space="preserve">
</t>
    </r>
    <r>
      <rPr>
        <sz val="11"/>
        <color rgb="FF000000"/>
        <rFont val="Calibri"/>
      </rPr>
      <t>Add the following lines to the [org/gnome/login-screen] section of the "/etc/dconf/db/local.d/01-banner-message":</t>
    </r>
    <r>
      <rPr>
        <sz val="11"/>
        <color rgb="FF000000"/>
        <rFont val="Calibri"/>
      </rPr>
      <t xml:space="preserve">
</t>
    </r>
    <r>
      <rPr>
        <sz val="11"/>
        <color rgb="FF000000"/>
        <rFont val="Calibri"/>
      </rPr>
      <t>banner-message-text='You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Note: The "\n " characters are for formatting only. They will not be displayed on the graphical interface.</t>
    </r>
    <r>
      <rPr>
        <sz val="11"/>
        <color rgb="FF000000"/>
        <rFont val="Calibri"/>
      </rPr>
      <t xml:space="preserve">
</t>
    </r>
    <r>
      <rPr>
        <sz val="11"/>
        <color rgb="FF000000"/>
        <rFont val="Calibri"/>
      </rPr>
      <t>Run the following command to update the database:</t>
    </r>
    <r>
      <rPr>
        <sz val="11"/>
        <color rgb="FF000000"/>
        <rFont val="Calibri"/>
      </rPr>
      <t xml:space="preserve">
</t>
    </r>
    <r>
      <rPr>
        <sz val="11"/>
        <color rgb="FF000000"/>
        <rFont val="Calibri"/>
      </rPr>
      <t>$ sudo dconf update</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</si>
  <si>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SRG-OS-000023-GPOS-00006, SRG-OS-000228-GPOS-00088</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</si>
  <si>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displays the Standard Mandatory DOD Notice and Consent Banner before granting access to the operating system via a graphical user logon.</t>
    </r>
    <r>
      <rPr>
        <sz val="11"/>
        <color rgb="FF000000"/>
        <rFont val="Calibri"/>
      </rPr>
      <t xml:space="preserve">
</t>
    </r>
    <r>
      <rPr>
        <sz val="11"/>
        <color rgb="FF000000"/>
        <rFont val="Calibri"/>
      </rPr>
      <t>Check that the operating system displays the exact Standard Mandatory DOD Notice and Consent Banner text with the command:</t>
    </r>
    <r>
      <rPr>
        <sz val="11"/>
        <color rgb="FF000000"/>
        <rFont val="Calibri"/>
      </rPr>
      <t xml:space="preserve">
</t>
    </r>
    <r>
      <rPr>
        <sz val="11"/>
        <color rgb="FF000000"/>
        <rFont val="Calibri"/>
      </rPr>
      <t>$ gsettings get org.gnome.login-screen banner-message-text</t>
    </r>
    <r>
      <rPr>
        <sz val="11"/>
        <color rgb="FF000000"/>
        <rFont val="Calibri"/>
      </rPr>
      <t xml:space="preserve">
</t>
    </r>
    <r>
      <rPr>
        <sz val="11"/>
        <color rgb="FF000000"/>
        <rFont val="Calibri"/>
      </rPr>
      <t>banner-message-text=</t>
    </r>
    <r>
      <rPr>
        <sz val="11"/>
        <color rgb="FF000000"/>
        <rFont val="Calibri"/>
      </rPr>
      <t xml:space="preserve">
</t>
    </r>
    <r>
      <rPr>
        <sz val="11"/>
        <color rgb="FF000000"/>
        <rFont val="Calibri"/>
      </rPr>
      <t>'You are accessing a U.S. Government (USG) Information System (IS) that is provided for USG-authorized use only.\nBy using this IS (which includes any device attached to this IS), you consent to the following conditions:\n-The USG routinely intercepts and monitors communications on this IS for purposes including, but not limited to, penetration testing, COMSEC monitoring, network operations and defense, personnel misconduct (PM), law enforcement (LE), and counterintelligence (CI) investigations.\n-At any time, the USG may inspect and seize data stored on this IS.\n-Communications using, or data stored on, this IS are not private, are subject to routine monitoring, interception, and search, and may be disclosed or used for any USG-authorized purpose.\n-This IS includes security measures (e.g., authentication and access controls) to protect USG interests--not for your personal benefit or privacy.\n-Notwithstanding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Note: The "\n " characters are for formatting only. They will not be displayed on the graphical interface.</t>
    </r>
    <r>
      <rPr>
        <sz val="11"/>
        <color rgb="FF000000"/>
        <rFont val="Calibri"/>
      </rPr>
      <t xml:space="preserve">
</t>
    </r>
    <r>
      <rPr>
        <sz val="11"/>
        <color rgb="FF000000"/>
        <rFont val="Calibri"/>
      </rPr>
      <t>If the banner does not match the Standard Mandatory DOD Notice and Consent Banner exactly, this is a finding.</t>
    </r>
  </si>
  <si>
    <t>V-271690</t>
  </si>
  <si>
    <r>
      <rPr>
        <sz val="11"/>
        <rFont val="Calibri"/>
      </rPr>
      <t>OL 9 must be able to directly initiate a session lock for all connection types using smart card when the smart card is removed.</t>
    </r>
  </si>
  <si>
    <r>
      <rPr>
        <sz val="11"/>
        <color rgb="FF000000"/>
        <rFont val="Calibri"/>
      </rPr>
      <t>Configure OL 9 to enable a user's session lock until that user reestablishes access using established identification and authentication procedures.</t>
    </r>
    <r>
      <rPr>
        <sz val="11"/>
        <color rgb="FF000000"/>
        <rFont val="Calibri"/>
      </rPr>
      <t xml:space="preserve">
</t>
    </r>
    <r>
      <rPr>
        <sz val="11"/>
        <color rgb="FF000000"/>
        <rFont val="Calibri"/>
      </rPr>
      <t>Select or create an authselect profile and incorporate the "with-smartcard-lock-on-removal" feature with the following example:</t>
    </r>
    <r>
      <rPr>
        <sz val="11"/>
        <color rgb="FF000000"/>
        <rFont val="Calibri"/>
      </rPr>
      <t xml:space="preserve">
</t>
    </r>
    <r>
      <rPr>
        <sz val="11"/>
        <color rgb="FF000000"/>
        <rFont val="Calibri"/>
      </rPr>
      <t>$ sudo authselect select sssd with-smartcard with-smartcard-lock-on-removal</t>
    </r>
    <r>
      <rPr>
        <sz val="11"/>
        <color rgb="FF000000"/>
        <rFont val="Calibri"/>
      </rPr>
      <t xml:space="preserve">
</t>
    </r>
    <r>
      <rPr>
        <sz val="11"/>
        <color rgb="FF000000"/>
        <rFont val="Calibri"/>
      </rPr>
      <t>Alternatively, the dconf settings can be edited in the /etc/dconf/db/* location.</t>
    </r>
    <r>
      <rPr>
        <sz val="11"/>
        <color rgb="FF000000"/>
        <rFont val="Calibri"/>
      </rPr>
      <t xml:space="preserve">
</t>
    </r>
    <r>
      <rPr>
        <sz val="11"/>
        <color rgb="FF000000"/>
        <rFont val="Calibri"/>
      </rPr>
      <t>Add or update the [org/gnome/settings-daemon/peripherals/smartcard] section of the /etc/dconf/db/local.d/00-security-settings" database file and add or update the following lines:</t>
    </r>
    <r>
      <rPr>
        <sz val="11"/>
        <color rgb="FF000000"/>
        <rFont val="Calibri"/>
      </rPr>
      <t xml:space="preserve">
</t>
    </r>
    <r>
      <rPr>
        <sz val="11"/>
        <color rgb="FF000000"/>
        <rFont val="Calibri"/>
      </rPr>
      <t>[org/gnome/settings-daemon/peripherals/smartcard]</t>
    </r>
    <r>
      <rPr>
        <sz val="11"/>
        <color rgb="FF000000"/>
        <rFont val="Calibri"/>
      </rPr>
      <t xml:space="preserve">
</t>
    </r>
    <r>
      <rPr>
        <sz val="11"/>
        <color rgb="FF000000"/>
        <rFont val="Calibri"/>
      </rPr>
      <t>removal-action='lock-screen'</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</si>
  <si>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OL 9 needs to provide users with the ability to manually invoke a session lock so users can secure their session if it is necessary to temporarily vacate the immediate physical vicinity.</t>
    </r>
    <r>
      <rPr>
        <sz val="11"/>
        <color rgb="FF000000"/>
        <rFont val="Calibri"/>
      </rPr>
      <t xml:space="preserve">
</t>
    </r>
    <r>
      <rPr>
        <sz val="11"/>
        <color rgb="FF000000"/>
        <rFont val="Calibri"/>
      </rPr>
      <t>Satisfies: SRG-OS-000028-GPOS-00009, SRG-OS-000030-GPOS-00011</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</si>
  <si>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enables a user's session lock until that user reestablishes access using established identification and authentication procedures with the following command:</t>
    </r>
    <r>
      <rPr>
        <sz val="11"/>
        <color rgb="FF000000"/>
        <rFont val="Calibri"/>
      </rPr>
      <t xml:space="preserve">
</t>
    </r>
    <r>
      <rPr>
        <sz val="11"/>
        <color rgb="FF000000"/>
        <rFont val="Calibri"/>
      </rPr>
      <t>$ grep -R removal-action /etc/dconf/db/*</t>
    </r>
    <r>
      <rPr>
        <sz val="11"/>
        <color rgb="FF000000"/>
        <rFont val="Calibri"/>
      </rPr>
      <t xml:space="preserve">
</t>
    </r>
    <r>
      <rPr>
        <sz val="11"/>
        <color rgb="FF000000"/>
        <rFont val="Calibri"/>
      </rPr>
      <t>/etc/dconf/db/distro.d/20-authselect:removal-action='lock-screen'</t>
    </r>
    <r>
      <rPr>
        <sz val="11"/>
        <color rgb="FF000000"/>
        <rFont val="Calibri"/>
      </rPr>
      <t xml:space="preserve">
</t>
    </r>
    <r>
      <rPr>
        <sz val="11"/>
        <color rgb="FF000000"/>
        <rFont val="Calibri"/>
      </rPr>
      <t>If the "removal-action='lock-screen'" setting is missing or commented out from the dconf database files, this is a finding.</t>
    </r>
  </si>
  <si>
    <t>V-271691</t>
  </si>
  <si>
    <r>
      <rPr>
        <sz val="11"/>
        <rFont val="Calibri"/>
      </rPr>
      <t>OL 9 must not allow unattended or automatic logon via the graphical user interface.</t>
    </r>
  </si>
  <si>
    <r>
      <rPr>
        <sz val="11"/>
        <color rgb="FF000000"/>
        <rFont val="Calibri"/>
      </rPr>
      <t>Configure the GNOME desktop display manager to disable automatic login.</t>
    </r>
    <r>
      <rPr>
        <sz val="11"/>
        <color rgb="FF000000"/>
        <rFont val="Calibri"/>
      </rPr>
      <t xml:space="preserve">
</t>
    </r>
    <r>
      <rPr>
        <sz val="11"/>
        <color rgb="FF000000"/>
        <rFont val="Calibri"/>
      </rPr>
      <t>Set AutomaticLoginEnable to false in the [daemon] section in /etc/gdm/custom.conf. For example:</t>
    </r>
    <r>
      <rPr>
        <sz val="11"/>
        <color rgb="FF000000"/>
        <rFont val="Calibri"/>
      </rPr>
      <t xml:space="preserve">
</t>
    </r>
    <r>
      <rPr>
        <sz val="11"/>
        <color rgb="FF000000"/>
        <rFont val="Calibri"/>
      </rPr>
      <t>[daemon]</t>
    </r>
    <r>
      <rPr>
        <sz val="11"/>
        <color rgb="FF000000"/>
        <rFont val="Calibri"/>
      </rPr>
      <t xml:space="preserve">
</t>
    </r>
    <r>
      <rPr>
        <sz val="11"/>
        <color rgb="FF000000"/>
        <rFont val="Calibri"/>
      </rPr>
      <t>AutomaticLoginEnable=false</t>
    </r>
  </si>
  <si>
    <r>
      <rPr>
        <sz val="11"/>
        <color rgb="FF000000"/>
        <rFont val="Calibri"/>
      </rPr>
      <t>Failure to restrict system access to authenticated users negatively impacts operating system security.</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</si>
  <si>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does not allow an unattended or automatic logon to the system via a graphical user interface.</t>
    </r>
    <r>
      <rPr>
        <sz val="11"/>
        <color rgb="FF000000"/>
        <rFont val="Calibri"/>
      </rPr>
      <t xml:space="preserve">
</t>
    </r>
    <r>
      <rPr>
        <sz val="11"/>
        <color rgb="FF000000"/>
        <rFont val="Calibri"/>
      </rPr>
      <t>Check for the value of the "AutomaticLoginEnable" in the "/etc/gdm/custom.conf" file with the following command:</t>
    </r>
    <r>
      <rPr>
        <sz val="11"/>
        <color rgb="FF000000"/>
        <rFont val="Calibri"/>
      </rPr>
      <t xml:space="preserve">
</t>
    </r>
    <r>
      <rPr>
        <sz val="11"/>
        <color rgb="FF000000"/>
        <rFont val="Calibri"/>
      </rPr>
      <t>$  grep -i automaticlogin /etc/gdm/custom.conf</t>
    </r>
    <r>
      <rPr>
        <sz val="11"/>
        <color rgb="FF000000"/>
        <rFont val="Calibri"/>
      </rPr>
      <t xml:space="preserve">
</t>
    </r>
    <r>
      <rPr>
        <sz val="11"/>
        <color rgb="FF000000"/>
        <rFont val="Calibri"/>
      </rPr>
      <t>[daemon]</t>
    </r>
    <r>
      <rPr>
        <sz val="11"/>
        <color rgb="FF000000"/>
        <rFont val="Calibri"/>
      </rPr>
      <t xml:space="preserve">
</t>
    </r>
    <r>
      <rPr>
        <sz val="11"/>
        <color rgb="FF000000"/>
        <rFont val="Calibri"/>
      </rPr>
      <t>AutomaticLoginEnable=false</t>
    </r>
    <r>
      <rPr>
        <sz val="11"/>
        <color rgb="FF000000"/>
        <rFont val="Calibri"/>
      </rPr>
      <t xml:space="preserve">
</t>
    </r>
    <r>
      <rPr>
        <sz val="11"/>
        <color rgb="FF000000"/>
        <rFont val="Calibri"/>
      </rPr>
      <t>If the value of "AutomaticLoginEnable" is not set to "false", this is a finding.</t>
    </r>
  </si>
  <si>
    <t>V-271692</t>
  </si>
  <si>
    <r>
      <rPr>
        <sz val="11"/>
        <rFont val="Calibri"/>
      </rPr>
      <t>OL 9 effective dconf policy must match the policy keyfiles.</t>
    </r>
  </si>
  <si>
    <r>
      <rPr>
        <sz val="11"/>
        <color rgb="FF000000"/>
        <rFont val="Calibri"/>
      </rPr>
      <t>Update the dconf databases by running the following command:</t>
    </r>
    <r>
      <rPr>
        <sz val="11"/>
        <color rgb="FF000000"/>
        <rFont val="Calibri"/>
      </rPr>
      <t xml:space="preserve">
</t>
    </r>
    <r>
      <rPr>
        <sz val="11"/>
        <color rgb="FF000000"/>
        <rFont val="Calibri"/>
      </rPr>
      <t>$ sudo dconf update</t>
    </r>
  </si>
  <si>
    <r>
      <rPr>
        <sz val="11"/>
        <color rgb="FF000000"/>
        <rFont val="Calibri"/>
      </rPr>
      <t>Unlike text-based keyfiles, the binary database is impossible to check through most automated and all manual means; therefore, to evaluate dconf configuration, both have to be true at the same time - configuration files have to be compliant, and the database needs to be more recent than those keyfiles, which gives confidence that it reflects them.</t>
    </r>
  </si>
  <si>
    <r>
      <rPr>
        <sz val="11"/>
        <color rgb="FF000000"/>
        <rFont val="Calibri"/>
      </rPr>
      <t>This requirement assumes the use of the OL 9 default graphical user interface—the GNOME desktop environment. If the system does not have any graphical user interface installed, this requirement is Not Applicable.</t>
    </r>
    <r>
      <rPr>
        <sz val="11"/>
        <color rgb="FF000000"/>
        <rFont val="Calibri"/>
      </rPr>
      <t xml:space="preserve">
</t>
    </r>
    <r>
      <rPr>
        <sz val="11"/>
        <color rgb="FF000000"/>
        <rFont val="Calibri"/>
      </rPr>
      <t>Verify that OL 9 effective dconf policy matches the policy keyfiles.</t>
    </r>
    <r>
      <rPr>
        <sz val="11"/>
        <color rgb="FF000000"/>
        <rFont val="Calibri"/>
      </rPr>
      <t xml:space="preserve">
</t>
    </r>
    <r>
      <rPr>
        <sz val="11"/>
        <color rgb="FF000000"/>
        <rFont val="Calibri"/>
      </rPr>
      <t>Check the last modification time of the local databases, comparing it to the last modification time of the related keyfiles. The following command will check every dconf database and compare its modification time to the related system keyfiles:</t>
    </r>
    <r>
      <rPr>
        <sz val="11"/>
        <color rgb="FF000000"/>
        <rFont val="Calibri"/>
      </rPr>
      <t xml:space="preserve">
</t>
    </r>
    <r>
      <rPr>
        <sz val="11"/>
        <color rgb="FF000000"/>
        <rFont val="Calibri"/>
      </rPr>
      <t>$ function dconf_needs_update { for db in $(find /etc/dconf/db -maxdepth 1 -type f); do db_mtime=$(stat -c %Y "$db"); keyfile_mtime=$(stat -c %Y "$db".d/* | sort -n | tail -1); if [ -n "$db_mtime" ] &amp;&amp; [ -n "$keyfile_mtime" ] &amp;&amp; [ "$db_mtime" -lt "$keyfile_mtime" ]; then echo "$db needs update"; return 1; fi; done; }; dconf_needs_update</t>
    </r>
    <r>
      <rPr>
        <sz val="11"/>
        <color rgb="FF000000"/>
        <rFont val="Calibri"/>
      </rPr>
      <t xml:space="preserve">
</t>
    </r>
    <r>
      <rPr>
        <sz val="11"/>
        <color rgb="FF000000"/>
        <rFont val="Calibri"/>
      </rPr>
      <t>If the command has any output, then a dconf database needs to be updated, and this is a finding.</t>
    </r>
  </si>
  <si>
    <t>V-271693</t>
  </si>
  <si>
    <r>
      <rPr>
        <sz val="11"/>
        <rFont val="Calibri"/>
      </rPr>
      <t>OL 9 must define default permissions for the bash shell.</t>
    </r>
  </si>
  <si>
    <r>
      <rPr>
        <sz val="11"/>
        <color rgb="FF000000"/>
        <rFont val="Calibri"/>
      </rPr>
      <t>Configure OL 9 to define default permissions for all authenticated users using the bash shell.</t>
    </r>
    <r>
      <rPr>
        <sz val="11"/>
        <color rgb="FF000000"/>
        <rFont val="Calibri"/>
      </rPr>
      <t xml:space="preserve">
</t>
    </r>
    <r>
      <rPr>
        <sz val="11"/>
        <color rgb="FF000000"/>
        <rFont val="Calibri"/>
      </rPr>
      <t>Add or edit the lines for the "umask" parameter in the "/etc/bashrc" file to "077":</t>
    </r>
    <r>
      <rPr>
        <sz val="11"/>
        <color rgb="FF000000"/>
        <rFont val="Calibri"/>
      </rPr>
      <t xml:space="preserve">
</t>
    </r>
    <r>
      <rPr>
        <sz val="11"/>
        <color rgb="FF000000"/>
        <rFont val="Calibri"/>
      </rPr>
      <t>umask 077</t>
    </r>
  </si>
  <si>
    <r>
      <rPr>
        <sz val="11"/>
        <color rgb="FF000000"/>
        <rFont val="Calibri"/>
      </rPr>
      <t>The umask controls the default access mode assigned to newly created files. A umask of 077 limits new files to mode 600 or less permissive. Although umask can be represented as a four-digit number, the first digit representing special access modes is typically ignored or required to be "0". This requirement applies to the globally configured system defaults and the local interactive user defaults for each account on the system.</t>
    </r>
  </si>
  <si>
    <r>
      <rPr>
        <sz val="11"/>
        <color rgb="FF000000"/>
        <rFont val="Calibri"/>
      </rPr>
      <t>Verify that OL 9 "umask" setting is configured correctly in the "/etc/bashrc" file with the following command:</t>
    </r>
    <r>
      <rPr>
        <sz val="11"/>
        <color rgb="FF000000"/>
        <rFont val="Calibri"/>
      </rPr>
      <t xml:space="preserve">
</t>
    </r>
    <r>
      <rPr>
        <sz val="11"/>
        <color rgb="FF000000"/>
        <rFont val="Calibri"/>
      </rPr>
      <t>Note: If the value of the "umask" parameter is set to "000" "/etc/bashrc" file, the severity of this requirement is raised to a CAT I.</t>
    </r>
    <r>
      <rPr>
        <sz val="11"/>
        <color rgb="FF000000"/>
        <rFont val="Calibri"/>
      </rPr>
      <t xml:space="preserve">
</t>
    </r>
    <r>
      <rPr>
        <sz val="11"/>
        <color rgb="FF000000"/>
        <rFont val="Calibri"/>
      </rPr>
      <t xml:space="preserve">$ grep umask /etc/bashrc </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 xml:space="preserve">umask 077  </t>
    </r>
    <r>
      <rPr>
        <sz val="11"/>
        <color rgb="FF000000"/>
        <rFont val="Calibri"/>
      </rPr>
      <t xml:space="preserve">
</t>
    </r>
    <r>
      <rPr>
        <sz val="11"/>
        <color rgb="FF000000"/>
        <rFont val="Calibri"/>
      </rPr>
      <t>If the value for the "umask" parameter is not "077", or the "umask" parameter is missing or is commented out, this is a finding.</t>
    </r>
  </si>
  <si>
    <t>V-271694</t>
  </si>
  <si>
    <r>
      <rPr>
        <sz val="11"/>
        <rFont val="Calibri"/>
      </rPr>
      <t>OL 9 must define default permissions for the c shell.</t>
    </r>
  </si>
  <si>
    <r>
      <rPr>
        <sz val="11"/>
        <color rgb="FF000000"/>
        <rFont val="Calibri"/>
      </rPr>
      <t>Configure OL 9 to define default permissions for all authenticated users using the c shell.</t>
    </r>
    <r>
      <rPr>
        <sz val="11"/>
        <color rgb="FF000000"/>
        <rFont val="Calibri"/>
      </rPr>
      <t xml:space="preserve">
</t>
    </r>
    <r>
      <rPr>
        <sz val="11"/>
        <color rgb="FF000000"/>
        <rFont val="Calibri"/>
      </rPr>
      <t>Add or edit the lines for the "umask" parameter in the "/etc/csh.cshrc" file to "077":</t>
    </r>
    <r>
      <rPr>
        <sz val="11"/>
        <color rgb="FF000000"/>
        <rFont val="Calibri"/>
      </rPr>
      <t xml:space="preserve">
</t>
    </r>
    <r>
      <rPr>
        <sz val="11"/>
        <color rgb="FF000000"/>
        <rFont val="Calibri"/>
      </rPr>
      <t>umask 077</t>
    </r>
  </si>
  <si>
    <r>
      <rPr>
        <sz val="11"/>
        <color rgb="FF000000"/>
        <rFont val="Calibri"/>
      </rPr>
      <t>Verify that OL 9 "umask" setting is configured correctly in the "/etc/csh.cshrc" file with the following command:</t>
    </r>
    <r>
      <rPr>
        <sz val="11"/>
        <color rgb="FF000000"/>
        <rFont val="Calibri"/>
      </rPr>
      <t xml:space="preserve">
</t>
    </r>
    <r>
      <rPr>
        <sz val="11"/>
        <color rgb="FF000000"/>
        <rFont val="Calibri"/>
      </rPr>
      <t>Note: If the value of the "umask" parameter is set to "000" "/etc/csh.cshrc" file, the severity of this requirement is raised to a CAT I.</t>
    </r>
    <r>
      <rPr>
        <sz val="11"/>
        <color rgb="FF000000"/>
        <rFont val="Calibri"/>
      </rPr>
      <t xml:space="preserve">
</t>
    </r>
    <r>
      <rPr>
        <sz val="11"/>
        <color rgb="FF000000"/>
        <rFont val="Calibri"/>
      </rPr>
      <t xml:space="preserve">$ grep umask /etc/csh.cshrc </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 xml:space="preserve">umask 077  </t>
    </r>
    <r>
      <rPr>
        <sz val="11"/>
        <color rgb="FF000000"/>
        <rFont val="Calibri"/>
      </rPr>
      <t xml:space="preserve">
</t>
    </r>
    <r>
      <rPr>
        <sz val="11"/>
        <color rgb="FF000000"/>
        <rFont val="Calibri"/>
      </rPr>
      <t>If the value for the "umask" parameter is not "077", or the "umask" parameter is missing or is commented out, this is a finding.</t>
    </r>
  </si>
  <si>
    <t>V-271695</t>
  </si>
  <si>
    <r>
      <rPr>
        <sz val="11"/>
        <rFont val="Calibri"/>
      </rPr>
      <t>OL 9 must define default permissions for the system default profile.</t>
    </r>
  </si>
  <si>
    <r>
      <rPr>
        <sz val="11"/>
        <color rgb="FF000000"/>
        <rFont val="Calibri"/>
      </rPr>
      <t>Configure OL 9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lines for the "umask" parameter in the "/etc/profile" file to "077":</t>
    </r>
    <r>
      <rPr>
        <sz val="11"/>
        <color rgb="FF000000"/>
        <rFont val="Calibri"/>
      </rPr>
      <t xml:space="preserve">
</t>
    </r>
    <r>
      <rPr>
        <sz val="11"/>
        <color rgb="FF000000"/>
        <rFont val="Calibri"/>
      </rPr>
      <t>umask 077</t>
    </r>
  </si>
  <si>
    <r>
      <rPr>
        <sz val="11"/>
        <color rgb="FF000000"/>
        <rFont val="Calibri"/>
      </rPr>
      <t>Verify that OL 9 "umask" setting is configured correctly in the "/etc/profile" file with the following command:</t>
    </r>
    <r>
      <rPr>
        <sz val="11"/>
        <color rgb="FF000000"/>
        <rFont val="Calibri"/>
      </rPr>
      <t xml:space="preserve">
</t>
    </r>
    <r>
      <rPr>
        <sz val="11"/>
        <color rgb="FF000000"/>
        <rFont val="Calibri"/>
      </rPr>
      <t>Note: If the value of the "umask" parameter is set to "000" "/etc/profile" file, the severity of this requirement is raised to a CAT I.</t>
    </r>
    <r>
      <rPr>
        <sz val="11"/>
        <color rgb="FF000000"/>
        <rFont val="Calibri"/>
      </rPr>
      <t xml:space="preserve">
</t>
    </r>
    <r>
      <rPr>
        <sz val="11"/>
        <color rgb="FF000000"/>
        <rFont val="Calibri"/>
      </rPr>
      <t xml:space="preserve">$ grep umask /etc/profile </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</si>
  <si>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V-271696</t>
  </si>
  <si>
    <r>
      <rPr>
        <sz val="11"/>
        <rFont val="Calibri"/>
      </rPr>
      <t>OL 9 must define default permissions for all authenticated users in such a way that the user can only read and modify their own files.</t>
    </r>
  </si>
  <si>
    <r>
      <rPr>
        <sz val="11"/>
        <color rgb="FF000000"/>
        <rFont val="Calibri"/>
      </rPr>
      <t>Configure OL 9 to define default permissions for all authenticated users in such a way that the user can only read and modify their own files.</t>
    </r>
    <r>
      <rPr>
        <sz val="11"/>
        <color rgb="FF000000"/>
        <rFont val="Calibri"/>
      </rPr>
      <t xml:space="preserve">
</t>
    </r>
    <r>
      <rPr>
        <sz val="11"/>
        <color rgb="FF000000"/>
        <rFont val="Calibri"/>
      </rPr>
      <t>Add or edit the lines for the "UMASK" parameter in the "/etc/login.defs" file to "077":</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</si>
  <si>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</si>
  <si>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Verify that OL 9 defines default permissions for all authenticated users in such a way that the user can only read and modify their own files with the following command:</t>
    </r>
    <r>
      <rPr>
        <sz val="11"/>
        <color rgb="FF000000"/>
        <rFont val="Calibri"/>
      </rPr>
      <t xml:space="preserve">
</t>
    </r>
    <r>
      <rPr>
        <sz val="11"/>
        <color rgb="FF000000"/>
        <rFont val="Calibri"/>
      </rPr>
      <t>Note: If the value of the "UMASK" parameter is set to "000" in "/etc/login.defs" file, the severity of this requirement is raised to a CAT I.</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is commented out, this is a finding.</t>
    </r>
  </si>
  <si>
    <t>V-271697</t>
  </si>
  <si>
    <r>
      <rPr>
        <sz val="11"/>
        <rFont val="Calibri"/>
      </rPr>
      <t>OL 9 must disable the chrony daemon from acting as a server.</t>
    </r>
  </si>
  <si>
    <r>
      <rPr>
        <sz val="11"/>
        <color rgb="FF000000"/>
        <rFont val="Calibri"/>
      </rPr>
      <t>Configure OL 9 to disable the chrony daemon from acting as a server by adding/modifying the following line in the /etc/chrony.conf file:</t>
    </r>
    <r>
      <rPr>
        <sz val="11"/>
        <color rgb="FF000000"/>
        <rFont val="Calibri"/>
      </rPr>
      <t xml:space="preserve">
</t>
    </r>
    <r>
      <rPr>
        <sz val="11"/>
        <color rgb="FF000000"/>
        <rFont val="Calibri"/>
      </rPr>
      <t>port 0</t>
    </r>
  </si>
  <si>
    <r>
      <rPr>
        <sz val="11"/>
        <color rgb="FF000000"/>
        <rFont val="Calibri"/>
      </rPr>
      <t>Minimizing the exposure of the server functionality of the chrony daemon diminishes the attack surface.</t>
    </r>
    <r>
      <rPr>
        <sz val="11"/>
        <color rgb="FF000000"/>
        <rFont val="Calibri"/>
      </rPr>
      <t xml:space="preserve">
</t>
    </r>
    <r>
      <rPr>
        <sz val="11"/>
        <color rgb="FF000000"/>
        <rFont val="Calibri"/>
      </rPr>
      <t>Satisfies: SRG-OS-000096-GPOS-00050, SRG-OS-000095-GPOS-00049</t>
    </r>
  </si>
  <si>
    <r>
      <rPr>
        <sz val="11"/>
        <color rgb="FF000000"/>
        <rFont val="Calibri"/>
      </rPr>
      <t>Note: If the server is serving as an NTP server, this is not applicable.</t>
    </r>
    <r>
      <rPr>
        <sz val="11"/>
        <color rgb="FF000000"/>
        <rFont val="Calibri"/>
      </rPr>
      <t xml:space="preserve">
</t>
    </r>
    <r>
      <rPr>
        <sz val="11"/>
        <color rgb="FF000000"/>
        <rFont val="Calibri"/>
      </rPr>
      <t>Verify OL 9 disables the chrony daemon from acting as a server with the following command:</t>
    </r>
    <r>
      <rPr>
        <sz val="11"/>
        <color rgb="FF000000"/>
        <rFont val="Calibri"/>
      </rPr>
      <t xml:space="preserve">
</t>
    </r>
    <r>
      <rPr>
        <sz val="11"/>
        <color rgb="FF000000"/>
        <rFont val="Calibri"/>
      </rPr>
      <t>$ grep -w port /etc/chrony.conf</t>
    </r>
    <r>
      <rPr>
        <sz val="11"/>
        <color rgb="FF000000"/>
        <rFont val="Calibri"/>
      </rPr>
      <t xml:space="preserve">
</t>
    </r>
    <r>
      <rPr>
        <sz val="11"/>
        <color rgb="FF000000"/>
        <rFont val="Calibri"/>
      </rPr>
      <t>port 0</t>
    </r>
    <r>
      <rPr>
        <sz val="11"/>
        <color rgb="FF000000"/>
        <rFont val="Calibri"/>
      </rPr>
      <t xml:space="preserve">
</t>
    </r>
    <r>
      <rPr>
        <sz val="11"/>
        <color rgb="FF000000"/>
        <rFont val="Calibri"/>
      </rPr>
      <t>If the "port" option is not set to "0", is commented out, or is missing, this is a finding.</t>
    </r>
  </si>
  <si>
    <t>V-271698</t>
  </si>
  <si>
    <r>
      <rPr>
        <sz val="11"/>
        <rFont val="Calibri"/>
      </rPr>
      <t>OL 9 must disable network management of the chrony daemon.</t>
    </r>
  </si>
  <si>
    <r>
      <rPr>
        <sz val="11"/>
        <color rgb="FF000000"/>
        <rFont val="Calibri"/>
      </rPr>
      <t>Configure OL 9 to disable network management of the chrony daemon by adding/modifying the following line in the /etc/chrony.conf file:</t>
    </r>
    <r>
      <rPr>
        <sz val="11"/>
        <color rgb="FF000000"/>
        <rFont val="Calibri"/>
      </rPr>
      <t xml:space="preserve">
</t>
    </r>
    <r>
      <rPr>
        <sz val="11"/>
        <color rgb="FF000000"/>
        <rFont val="Calibri"/>
      </rPr>
      <t>cmdport 0</t>
    </r>
  </si>
  <si>
    <r>
      <rPr>
        <sz val="11"/>
        <color rgb="FF000000"/>
        <rFont val="Calibri"/>
      </rPr>
      <t>Not exposing the management interface of the chrony daemon on the network diminishes the attack space.</t>
    </r>
    <r>
      <rPr>
        <sz val="11"/>
        <color rgb="FF000000"/>
        <rFont val="Calibri"/>
      </rPr>
      <t xml:space="preserve">
</t>
    </r>
    <r>
      <rPr>
        <sz val="11"/>
        <color rgb="FF000000"/>
        <rFont val="Calibri"/>
      </rPr>
      <t>Satisfies: SRG-OS-000096-GPOS-00050, SRG-OS-000095-GPOS-00049</t>
    </r>
  </si>
  <si>
    <r>
      <rPr>
        <sz val="11"/>
        <color rgb="FF000000"/>
        <rFont val="Calibri"/>
      </rPr>
      <t>Verify that OL 9 disables network management of the chrony daemon with the following command:</t>
    </r>
    <r>
      <rPr>
        <sz val="11"/>
        <color rgb="FF000000"/>
        <rFont val="Calibri"/>
      </rPr>
      <t xml:space="preserve">
</t>
    </r>
    <r>
      <rPr>
        <sz val="11"/>
        <color rgb="FF000000"/>
        <rFont val="Calibri"/>
      </rPr>
      <t>$ grep -w cmdport /etc/chrony.conf</t>
    </r>
    <r>
      <rPr>
        <sz val="11"/>
        <color rgb="FF000000"/>
        <rFont val="Calibri"/>
      </rPr>
      <t xml:space="preserve">
</t>
    </r>
    <r>
      <rPr>
        <sz val="11"/>
        <color rgb="FF000000"/>
        <rFont val="Calibri"/>
      </rPr>
      <t>cmdport 0</t>
    </r>
    <r>
      <rPr>
        <sz val="11"/>
        <color rgb="FF000000"/>
        <rFont val="Calibri"/>
      </rPr>
      <t xml:space="preserve">
</t>
    </r>
    <r>
      <rPr>
        <sz val="11"/>
        <color rgb="FF000000"/>
        <rFont val="Calibri"/>
      </rPr>
      <t>If the "cmdport" option is not set to "0", is commented out, or is missing, this is a finding.</t>
    </r>
  </si>
  <si>
    <t>V-271699</t>
  </si>
  <si>
    <r>
      <rPr>
        <sz val="11"/>
        <rFont val="Calibri"/>
      </rPr>
      <t>OL 9 must securely compare internal information system clocks at least every 24 hours.</t>
    </r>
  </si>
  <si>
    <r>
      <rPr>
        <sz val="11"/>
        <color rgb="FF000000"/>
        <rFont val="Calibri"/>
      </rPr>
      <t>Configure OL 9 to securely compare internal information system clocks at least every 24 hours with an NTP server by adding/modifying the following line in the /etc/chrony.conf file.</t>
    </r>
    <r>
      <rPr>
        <sz val="11"/>
        <color rgb="FF000000"/>
        <rFont val="Calibri"/>
      </rPr>
      <t xml:space="preserve">
</t>
    </r>
    <r>
      <rPr>
        <sz val="11"/>
        <color rgb="FF000000"/>
        <rFont val="Calibri"/>
      </rPr>
      <t>server [ntp.server.name] iburst maxpoll 16</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</si>
  <si>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Depending on the infrastructure being used the "pool" directive may not be supported.</t>
    </r>
    <r>
      <rPr>
        <sz val="11"/>
        <color rgb="FF000000"/>
        <rFont val="Calibri"/>
      </rPr>
      <t xml:space="preserve">
</t>
    </r>
    <r>
      <rPr>
        <sz val="11"/>
        <color rgb="FF000000"/>
        <rFont val="Calibri"/>
      </rPr>
      <t>Authoritative time sources include the United States Naval Observatory (USNO) time servers, a time server designated for the appropriate DOD network (NIPRNet/SIPRNet), and/or the Global Positioning System (GPS).</t>
    </r>
    <r>
      <rPr>
        <sz val="11"/>
        <color rgb="FF000000"/>
        <rFont val="Calibri"/>
      </rPr>
      <t xml:space="preserve">
</t>
    </r>
    <r>
      <rPr>
        <sz val="11"/>
        <color rgb="FF000000"/>
        <rFont val="Calibri"/>
      </rPr>
      <t>Satisfies: SRG-OS-000355-GPOS-00143, SRG-OS-000356-GPOS-00144, SRG-OS-000359-GPOS-00146</t>
    </r>
  </si>
  <si>
    <r>
      <rPr>
        <sz val="11"/>
        <color rgb="FF000000"/>
        <rFont val="Calibri"/>
      </rPr>
      <t>Verify that OL 9 securely compares internal information system clocks at least every 24 hours with an NTP server with the following command:</t>
    </r>
    <r>
      <rPr>
        <sz val="11"/>
        <color rgb="FF000000"/>
        <rFont val="Calibri"/>
      </rPr>
      <t xml:space="preserve">
</t>
    </r>
    <r>
      <rPr>
        <sz val="11"/>
        <color rgb="FF000000"/>
        <rFont val="Calibri"/>
      </rPr>
      <t>$ grep maxpoll /etc/chrony.conf</t>
    </r>
    <r>
      <rPr>
        <sz val="11"/>
        <color rgb="FF000000"/>
        <rFont val="Calibri"/>
      </rPr>
      <t xml:space="preserve">
</t>
    </r>
    <r>
      <rPr>
        <sz val="11"/>
        <color rgb="FF000000"/>
        <rFont val="Calibri"/>
      </rPr>
      <t>server 0.us.pool.ntp.mil iburst maxpoll 16</t>
    </r>
    <r>
      <rPr>
        <sz val="11"/>
        <color rgb="FF000000"/>
        <rFont val="Calibri"/>
      </rPr>
      <t xml:space="preserve">
</t>
    </r>
    <r>
      <rPr>
        <sz val="11"/>
        <color rgb="FF000000"/>
        <rFont val="Calibri"/>
      </rPr>
      <t>If the "maxpoll" option is set to a number greater than 16 or the line is commented out, this is a finding.</t>
    </r>
    <r>
      <rPr>
        <sz val="11"/>
        <color rgb="FF000000"/>
        <rFont val="Calibri"/>
      </rPr>
      <t xml:space="preserve">
</t>
    </r>
    <r>
      <rPr>
        <sz val="11"/>
        <color rgb="FF000000"/>
        <rFont val="Calibri"/>
      </rPr>
      <t>Verify the "chrony.conf" file is configured to an authoritative DOD time source by running the following command:</t>
    </r>
    <r>
      <rPr>
        <sz val="11"/>
        <color rgb="FF000000"/>
        <rFont val="Calibri"/>
      </rPr>
      <t xml:space="preserve">
</t>
    </r>
    <r>
      <rPr>
        <sz val="11"/>
        <color rgb="FF000000"/>
        <rFont val="Calibri"/>
      </rPr>
      <t>$ grep -i server /etc/chrony.conf</t>
    </r>
    <r>
      <rPr>
        <sz val="11"/>
        <color rgb="FF000000"/>
        <rFont val="Calibri"/>
      </rPr>
      <t xml:space="preserve">
</t>
    </r>
    <r>
      <rPr>
        <sz val="11"/>
        <color rgb="FF000000"/>
        <rFont val="Calibri"/>
      </rPr>
      <t xml:space="preserve">server 0.us.pool.ntp.mil </t>
    </r>
    <r>
      <rPr>
        <sz val="11"/>
        <color rgb="FF000000"/>
        <rFont val="Calibri"/>
      </rPr>
      <t xml:space="preserve">
</t>
    </r>
    <r>
      <rPr>
        <sz val="11"/>
        <color rgb="FF000000"/>
        <rFont val="Calibri"/>
      </rPr>
      <t>If the parameter "server" is not set or is not set to an authoritative DOD time source, this is a finding.</t>
    </r>
  </si>
  <si>
    <t>V-271700</t>
  </si>
  <si>
    <r>
      <rPr>
        <sz val="11"/>
        <rFont val="Calibri"/>
      </rPr>
      <t>OL 9 must enable Linux audit logging for the USBGuard daemon.</t>
    </r>
  </si>
  <si>
    <r>
      <rPr>
        <sz val="11"/>
        <color rgb="FF000000"/>
        <rFont val="Calibri"/>
      </rPr>
      <t>Configure OL 9 USBGuard AuditBackend to use the audit system.</t>
    </r>
    <r>
      <rPr>
        <sz val="11"/>
        <color rgb="FF000000"/>
        <rFont val="Calibri"/>
      </rPr>
      <t xml:space="preserve">
</t>
    </r>
    <r>
      <rPr>
        <sz val="11"/>
        <color rgb="FF000000"/>
        <rFont val="Calibri"/>
      </rPr>
      <t xml:space="preserve">Add or edit the following line in /etc/usbguard/usbguard-daemon.conf </t>
    </r>
    <r>
      <rPr>
        <sz val="11"/>
        <color rgb="FF000000"/>
        <rFont val="Calibri"/>
      </rPr>
      <t xml:space="preserve">
</t>
    </r>
    <r>
      <rPr>
        <sz val="11"/>
        <color rgb="FF000000"/>
        <rFont val="Calibri"/>
      </rPr>
      <t>AuditBackend=LinuxAudit</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</si>
  <si>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OL 9 will provide an audit record generation capability as the following:</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</si>
  <si>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Verify that OL 9 Linux Audit logging is enabled for the USBGuard daemon with the following command:</t>
    </r>
    <r>
      <rPr>
        <sz val="11"/>
        <color rgb="FF000000"/>
        <rFont val="Calibri"/>
      </rPr>
      <t xml:space="preserve">
</t>
    </r>
    <r>
      <rPr>
        <sz val="11"/>
        <color rgb="FF000000"/>
        <rFont val="Calibri"/>
      </rPr>
      <t xml:space="preserve">$ sudo grep AuditBackend /etc/usbguard/usbguard-daemon.conf </t>
    </r>
    <r>
      <rPr>
        <sz val="11"/>
        <color rgb="FF000000"/>
        <rFont val="Calibri"/>
      </rPr>
      <t xml:space="preserve">
</t>
    </r>
    <r>
      <rPr>
        <sz val="11"/>
        <color rgb="FF000000"/>
        <rFont val="Calibri"/>
      </rPr>
      <t xml:space="preserve">AuditBackend=LinuxAudit </t>
    </r>
    <r>
      <rPr>
        <sz val="11"/>
        <color rgb="FF000000"/>
        <rFont val="Calibri"/>
      </rPr>
      <t xml:space="preserve">
</t>
    </r>
    <r>
      <rPr>
        <sz val="11"/>
        <color rgb="FF000000"/>
        <rFont val="Calibri"/>
      </rPr>
      <t>If "AuditBackend" is not set to "LinuxAudit", this is a finding.</t>
    </r>
  </si>
  <si>
    <t>V-271701</t>
  </si>
  <si>
    <r>
      <rPr>
        <sz val="11"/>
        <rFont val="Calibri"/>
      </rPr>
      <t>OL 9 must block unauthorized peripherals before establishing a connection.</t>
    </r>
  </si>
  <si>
    <r>
      <rPr>
        <sz val="11"/>
        <color rgb="FF000000"/>
        <rFont val="Calibri"/>
      </rPr>
      <t>Configure the operating system to enable the blocking of unauthorized peripherals with the following command:</t>
    </r>
    <r>
      <rPr>
        <sz val="11"/>
        <color rgb="FF000000"/>
        <rFont val="Calibri"/>
      </rPr>
      <t xml:space="preserve">
</t>
    </r>
    <r>
      <rPr>
        <sz val="11"/>
        <color rgb="FF000000"/>
        <rFont val="Calibri"/>
      </rPr>
      <t>Note: This command must be run from a root shell and will create an allow list for any USB devices currently connect to the system.</t>
    </r>
    <r>
      <rPr>
        <sz val="11"/>
        <color rgb="FF000000"/>
        <rFont val="Calibri"/>
      </rPr>
      <t xml:space="preserve">
</t>
    </r>
    <r>
      <rPr>
        <sz val="11"/>
        <color rgb="FF000000"/>
        <rFont val="Calibri"/>
      </rPr>
      <t># usbguard generate-policy --no-hash &gt; /etc/usbguard/rules.conf</t>
    </r>
    <r>
      <rPr>
        <sz val="11"/>
        <color rgb="FF000000"/>
        <rFont val="Calibri"/>
      </rPr>
      <t xml:space="preserve">
</t>
    </r>
    <r>
      <rPr>
        <sz val="11"/>
        <color rgb="FF000000"/>
        <rFont val="Calibri"/>
      </rPr>
      <t>Note: Enabling and starting USBGuard without properly configuring it for an individual system will immediately prevent any access over a USB device such as a keyboard or mouse.</t>
    </r>
  </si>
  <si>
    <r>
      <rPr>
        <sz val="11"/>
        <color rgb="FF000000"/>
        <rFont val="Calibri"/>
      </rPr>
      <t>Verify that OL 9 USBGuard has a policy configured with the following command:</t>
    </r>
    <r>
      <rPr>
        <sz val="11"/>
        <color rgb="FF000000"/>
        <rFont val="Calibri"/>
      </rPr>
      <t xml:space="preserve">
</t>
    </r>
    <r>
      <rPr>
        <sz val="11"/>
        <color rgb="FF000000"/>
        <rFont val="Calibri"/>
      </rPr>
      <t>$ usbguard list-rules</t>
    </r>
    <r>
      <rPr>
        <sz val="11"/>
        <color rgb="FF000000"/>
        <rFont val="Calibri"/>
      </rPr>
      <t xml:space="preserve">
</t>
    </r>
    <r>
      <rPr>
        <sz val="11"/>
        <color rgb="FF000000"/>
        <rFont val="Calibri"/>
      </rPr>
      <t>allow id 1d6b:0001 serial</t>
    </r>
    <r>
      <rPr>
        <sz val="11"/>
        <color rgb="FF000000"/>
        <rFont val="Calibri"/>
      </rPr>
      <t xml:space="preserve">
</t>
    </r>
    <r>
      <rPr>
        <sz val="11"/>
        <color rgb="FF000000"/>
        <rFont val="Calibri"/>
      </rPr>
      <t>If the command does not return results or an error is returned, ask the SA to indicate how unauthorized peripherals are being blocked.</t>
    </r>
    <r>
      <rPr>
        <sz val="11"/>
        <color rgb="FF000000"/>
        <rFont val="Calibri"/>
      </rPr>
      <t xml:space="preserve">
</t>
    </r>
    <r>
      <rPr>
        <sz val="11"/>
        <color rgb="FF000000"/>
        <rFont val="Calibri"/>
      </rPr>
      <t>If there is no evidence that unauthorized peripherals are being blocked before establishing a connection, this is a finding.</t>
    </r>
  </si>
  <si>
    <t>V-271703</t>
  </si>
  <si>
    <r>
      <rPr>
        <sz val="11"/>
        <rFont val="Calibri"/>
      </rPr>
      <t>OL 9 must log SSH connection attempts and failures to the server.</t>
    </r>
  </si>
  <si>
    <r>
      <rPr>
        <sz val="11"/>
        <color rgb="FF000000"/>
        <rFont val="Calibri"/>
      </rPr>
      <t>Configure OL 9 to log connection attempts add or modify the following line in "/etc/ssh/sshd_config" or in a file in "/etc/ssh/sshd_config.d".</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</si>
  <si>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SSH provides several logging levels with varying amounts of verbosity. "DEBUG" is specifically not recommended other than strictly for debugging SSH communications since it provides so much data that it is difficult to identify important security information. "INFO" or "VERBOSE" level is the basic level that only records login activity of SSH users. In many situations, such as Incident Response, it is important to determine when a particular user was active on a system. The logout record can eliminate those users who disconnected, which helps narrow the field.</t>
    </r>
  </si>
  <si>
    <r>
      <rPr>
        <sz val="11"/>
        <color rgb="FF000000"/>
        <rFont val="Calibri"/>
      </rPr>
      <t>Verify that OL 9 logs SSH connection attempts and failures to the server.</t>
    </r>
    <r>
      <rPr>
        <sz val="11"/>
        <color rgb="FF000000"/>
        <rFont val="Calibri"/>
      </rPr>
      <t xml:space="preserve">
</t>
    </r>
    <r>
      <rPr>
        <sz val="11"/>
        <color rgb="FF000000"/>
        <rFont val="Calibri"/>
      </rPr>
      <t>Check what the SSH daemon's "LogLevel" option is set to with the following command:</t>
    </r>
    <r>
      <rPr>
        <sz val="11"/>
        <color rgb="FF000000"/>
        <rFont val="Calibri"/>
      </rPr>
      <t xml:space="preserve">
</t>
    </r>
    <r>
      <rPr>
        <sz val="11"/>
        <color rgb="FF000000"/>
        <rFont val="Calibri"/>
      </rPr>
      <t>$ sudo /usr/sbin/sshd -dd 2&gt;&amp;1 | awk '/filename/ {print $4}' | tr -d '\r' | tr '\n' ' ' | xargs sudo grep -iH '^\s*loglevel'</t>
    </r>
    <r>
      <rPr>
        <sz val="11"/>
        <color rgb="FF000000"/>
        <rFont val="Calibri"/>
      </rPr>
      <t xml:space="preserve">
</t>
    </r>
    <r>
      <rPr>
        <sz val="11"/>
        <color rgb="FF000000"/>
        <rFont val="Calibri"/>
      </rPr>
      <t>LogLevel VERBOSE</t>
    </r>
    <r>
      <rPr>
        <sz val="11"/>
        <color rgb="FF000000"/>
        <rFont val="Calibri"/>
      </rPr>
      <t xml:space="preserve">
</t>
    </r>
    <r>
      <rPr>
        <sz val="11"/>
        <color rgb="FF000000"/>
        <rFont val="Calibri"/>
      </rPr>
      <t>If a value of "VERBOSE" is not returned, the line is commented out, or is missing, this is a finding.</t>
    </r>
  </si>
  <si>
    <t>V-271704</t>
  </si>
  <si>
    <r>
      <rPr>
        <sz val="11"/>
        <rFont val="Calibri"/>
      </rPr>
      <t>OL 9 SSH daemon must not allow Generic Security Service Application Program Interface (GSSAPI) authentication.</t>
    </r>
  </si>
  <si>
    <r>
      <rPr>
        <sz val="11"/>
        <color rgb="FF000000"/>
        <rFont val="Calibri"/>
      </rPr>
      <t>Configure the SSH daemon to not allow GSSAPI authentication.</t>
    </r>
    <r>
      <rPr>
        <sz val="11"/>
        <color rgb="FF000000"/>
        <rFont val="Calibri"/>
      </rPr>
      <t xml:space="preserve">
</t>
    </r>
    <r>
      <rPr>
        <sz val="11"/>
        <color rgb="FF000000"/>
        <rFont val="Calibri"/>
      </rPr>
      <t>Add or uncomment the following line to "/etc/ssh/sshd_config" or to a file in "/etc/ssh/sshd_config.d" and set the value to "no":</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</si>
  <si>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t>
    </r>
  </si>
  <si>
    <r>
      <rPr>
        <sz val="11"/>
        <color rgb="FF000000"/>
        <rFont val="Calibri"/>
      </rPr>
      <t>Verify that OL 9 SSH daemon does not allow GSSAPI authentication with the following command:</t>
    </r>
    <r>
      <rPr>
        <sz val="11"/>
        <color rgb="FF000000"/>
        <rFont val="Calibri"/>
      </rPr>
      <t xml:space="preserve">
</t>
    </r>
    <r>
      <rPr>
        <sz val="11"/>
        <color rgb="FF000000"/>
        <rFont val="Calibri"/>
      </rPr>
      <t>$ sudo /usr/sbin/sshd -dd 2&gt;&amp;1 | awk '/filename/ {print $4}' | tr -d '\r' | tr '\n' ' ' | xargs sudo grep -iH '^\s*gssapiauthentication'</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value is returned as "yes", the returned line is commented out, no output is returned, and the use of GSSAPI authentication has not been documented with the information system security officer (ISSO), this is a finding.</t>
    </r>
  </si>
  <si>
    <t>V-271705</t>
  </si>
  <si>
    <r>
      <rPr>
        <sz val="11"/>
        <rFont val="Calibri"/>
      </rPr>
      <t>OL 9 must force a frequent session key renegotiation for SSH connections to the server.</t>
    </r>
  </si>
  <si>
    <r>
      <rPr>
        <sz val="11"/>
        <color rgb="FF000000"/>
        <rFont val="Calibri"/>
      </rPr>
      <t>Configure OL 9 to force a frequent session key renegotiation for SSH connections to the server by adding or modifying the following line in the "/etc/ssh/sshd_config" or in a file in "/etc/ssh/sshd_config.d":</t>
    </r>
    <r>
      <rPr>
        <sz val="11"/>
        <color rgb="FF000000"/>
        <rFont val="Calibri"/>
      </rPr>
      <t xml:space="preserve">
</t>
    </r>
    <r>
      <rPr>
        <sz val="11"/>
        <color rgb="FF000000"/>
        <rFont val="Calibri"/>
      </rPr>
      <t>RekeyLimit 1G 1h</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</si>
  <si>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Session key regeneration limits the chances of a session key becoming compromised.</t>
    </r>
    <r>
      <rPr>
        <sz val="11"/>
        <color rgb="FF000000"/>
        <rFont val="Calibri"/>
      </rPr>
      <t xml:space="preserve">
</t>
    </r>
    <r>
      <rPr>
        <sz val="11"/>
        <color rgb="FF000000"/>
        <rFont val="Calibri"/>
      </rPr>
      <t>Satisfies: SRG-OS-000423-GPOS-00187, SRG-OS-000033-GPOS-00014, SRG-OS-000424-GPOS-00188</t>
    </r>
  </si>
  <si>
    <r>
      <rPr>
        <sz val="11"/>
        <color rgb="FF000000"/>
        <rFont val="Calibri"/>
      </rPr>
      <t>Verify that OL 9 SSH server is configured to force frequent session key renegotiation with the following command:</t>
    </r>
    <r>
      <rPr>
        <sz val="11"/>
        <color rgb="FF000000"/>
        <rFont val="Calibri"/>
      </rPr>
      <t xml:space="preserve">
</t>
    </r>
    <r>
      <rPr>
        <sz val="11"/>
        <color rgb="FF000000"/>
        <rFont val="Calibri"/>
      </rPr>
      <t>$ sudo /usr/sbin/sshd -dd 2&gt;&amp;1 | awk '/filename/ {print $4}' | tr -d '\r' | tr '\n' ' ' | xargs sudo grep -iH '^\s*rekeylimit'</t>
    </r>
    <r>
      <rPr>
        <sz val="11"/>
        <color rgb="FF000000"/>
        <rFont val="Calibri"/>
      </rPr>
      <t xml:space="preserve">
</t>
    </r>
    <r>
      <rPr>
        <sz val="11"/>
        <color rgb="FF000000"/>
        <rFont val="Calibri"/>
      </rPr>
      <t>RekeyLimit 1G 1h</t>
    </r>
    <r>
      <rPr>
        <sz val="11"/>
        <color rgb="FF000000"/>
        <rFont val="Calibri"/>
      </rPr>
      <t xml:space="preserve">
</t>
    </r>
    <r>
      <rPr>
        <sz val="11"/>
        <color rgb="FF000000"/>
        <rFont val="Calibri"/>
      </rPr>
      <t>If "RekeyLimit" does not have a maximum data amount and maximum time defined, is missing or commented out, this is a finding.</t>
    </r>
  </si>
  <si>
    <t>V-271706</t>
  </si>
  <si>
    <r>
      <rPr>
        <sz val="11"/>
        <rFont val="Calibri"/>
      </rPr>
      <t>OL 9 SSHD must not allow blank passwords.</t>
    </r>
  </si>
  <si>
    <r>
      <rPr>
        <sz val="11"/>
        <color rgb="FF000000"/>
        <rFont val="Calibri"/>
      </rPr>
      <t>Configure OL 9 to prevent SSH users from logging on with blank passwords by editing the following line in "/etc/ssh/sshd_config" or in a file in "/etc/ssh/sshd_config.d":</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</si>
  <si>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If an account has an empty password, anyone could log on and run commands with the privileges of that account. Accounts with empty passwords should never be used in operational environments.</t>
    </r>
  </si>
  <si>
    <r>
      <rPr>
        <sz val="11"/>
        <color rgb="FF000000"/>
        <rFont val="Calibri"/>
      </rPr>
      <t>Verify that OL 9 remote access using SSH prevents logging on with a blank password with the following command:</t>
    </r>
    <r>
      <rPr>
        <sz val="11"/>
        <color rgb="FF000000"/>
        <rFont val="Calibri"/>
      </rPr>
      <t xml:space="preserve">
</t>
    </r>
    <r>
      <rPr>
        <sz val="11"/>
        <color rgb="FF000000"/>
        <rFont val="Calibri"/>
      </rPr>
      <t>$ sudo /usr/sbin/sshd -dd 2&gt;&amp;1 | awk '/filename/ {print $4}' | tr -d '\r' | tr '\n' ' ' | xargs sudo grep -iH '^\s*permitemptypasswords'</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the "PermitEmptyPasswords" keyword is set to "yes", is missing, or is commented out, this is a finding.</t>
    </r>
  </si>
  <si>
    <t>V-271707</t>
  </si>
  <si>
    <r>
      <rPr>
        <sz val="11"/>
        <rFont val="Calibri"/>
      </rPr>
      <t>OL 9 must enable the Pluggable Authentication Module (PAM) interface for SSHD.</t>
    </r>
  </si>
  <si>
    <r>
      <rPr>
        <sz val="11"/>
        <color rgb="FF000000"/>
        <rFont val="Calibri"/>
      </rPr>
      <t>Configure the OL 9 SSHD to use the UsePAM interface by adding or modifying the following line in "/etc/ssh/sshd_config" or in a file in "/etc/ssh/sshd_config.d".</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</si>
  <si>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When UsePAM is set to "yes", PAM runs through account and session types properly. This is important when restricted access to services based off of IP, time, or other factors of the account is needed. Additionally, this ensures users can inherit certain environment variables on login or disallow access to the server.</t>
    </r>
  </si>
  <si>
    <r>
      <rPr>
        <sz val="11"/>
        <color rgb="FF000000"/>
        <rFont val="Calibri"/>
      </rPr>
      <t>Verify that OL 9 SSHD is configured to allow for the UsePAM interface with the following command:</t>
    </r>
    <r>
      <rPr>
        <sz val="11"/>
        <color rgb="FF000000"/>
        <rFont val="Calibri"/>
      </rPr>
      <t xml:space="preserve">
</t>
    </r>
    <r>
      <rPr>
        <sz val="11"/>
        <color rgb="FF000000"/>
        <rFont val="Calibri"/>
      </rPr>
      <t>$ sudo /usr/sbin/sshd -dd 2&gt;&amp;1 | awk '/filename/ {print $4}' | tr -d '\r' | tr '\n' ' ' | xargs sudo grep -iH '^\s*usepam'</t>
    </r>
    <r>
      <rPr>
        <sz val="11"/>
        <color rgb="FF000000"/>
        <rFont val="Calibri"/>
      </rPr>
      <t xml:space="preserve">
</t>
    </r>
    <r>
      <rPr>
        <sz val="11"/>
        <color rgb="FF000000"/>
        <rFont val="Calibri"/>
      </rPr>
      <t>UsePAM yes</t>
    </r>
    <r>
      <rPr>
        <sz val="11"/>
        <color rgb="FF000000"/>
        <rFont val="Calibri"/>
      </rPr>
      <t xml:space="preserve">
</t>
    </r>
    <r>
      <rPr>
        <sz val="11"/>
        <color rgb="FF000000"/>
        <rFont val="Calibri"/>
      </rPr>
      <t>If the "UsePAM" keyword is set to "no", is missing, or is commented out, this is a finding.</t>
    </r>
  </si>
  <si>
    <t>V-271708</t>
  </si>
  <si>
    <r>
      <rPr>
        <sz val="11"/>
        <rFont val="Calibri"/>
      </rPr>
      <t>OL 9 must not permit direct logons to the root account using remote access via SSH.</t>
    </r>
  </si>
  <si>
    <r>
      <rPr>
        <sz val="11"/>
        <color rgb="FF000000"/>
        <rFont val="Calibri"/>
      </rPr>
      <t>Configure OL 9 to prevent SSH users from logging on directly as root by adding or modifying the following line in "/etc/ssh/sshd_config" or in a file in "/etc/ssh/sshd_config.d".</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</si>
  <si>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Even though the communications channel may be encrypted, an additional layer of security is gained by extending the policy of not logging directly on as root. In addition, logging in with a user-specific account provides individual accountability of actions performed on the system and also helps to minimize direct attack attempts on root's password.</t>
    </r>
  </si>
  <si>
    <r>
      <rPr>
        <sz val="11"/>
        <color rgb="FF000000"/>
        <rFont val="Calibri"/>
      </rPr>
      <t>Verify that OL 9 remote access using SSH prevents users from logging on directly as "root" with the following command:</t>
    </r>
    <r>
      <rPr>
        <sz val="11"/>
        <color rgb="FF000000"/>
        <rFont val="Calibri"/>
      </rPr>
      <t xml:space="preserve">
</t>
    </r>
    <r>
      <rPr>
        <sz val="11"/>
        <color rgb="FF000000"/>
        <rFont val="Calibri"/>
      </rPr>
      <t>$ sudo /usr/sbin/sshd -dd 2&gt;&amp;1 | awk '/filename/ {print $4}' | tr -d '\r' | tr '\n' ' ' | xargs sudo grep -iH '^\s*permitrootlogin'</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If the "PermitRootLogin" keyword is set to "yes", is missing, or is commented out, this is a finding.</t>
    </r>
  </si>
  <si>
    <t>V-271709</t>
  </si>
  <si>
    <r>
      <rPr>
        <sz val="11"/>
        <rFont val="Calibri"/>
      </rPr>
      <t>OL 9 must be configured so that all network connections associated with SSH traffic terminate after becoming unresponsive.</t>
    </r>
  </si>
  <si>
    <r>
      <rPr>
        <sz val="11"/>
        <color rgb="FF000000"/>
        <rFont val="Calibri"/>
      </rPr>
      <t>Note: This setting must be applied in conjunction with ClientAliveInterval to function correctly.</t>
    </r>
    <r>
      <rPr>
        <sz val="11"/>
        <color rgb="FF000000"/>
        <rFont val="Calibri"/>
      </rPr>
      <t xml:space="preserve">
</t>
    </r>
    <r>
      <rPr>
        <sz val="11"/>
        <color rgb="FF000000"/>
        <rFont val="Calibri"/>
      </rPr>
      <t>Configure the SSH server to terminate a user session automatically after the SSH client has become unresponsive.</t>
    </r>
    <r>
      <rPr>
        <sz val="11"/>
        <color rgb="FF000000"/>
        <rFont val="Calibri"/>
      </rPr>
      <t xml:space="preserve">
</t>
    </r>
    <r>
      <rPr>
        <sz val="11"/>
        <color rgb="FF000000"/>
        <rFont val="Calibri"/>
      </rPr>
      <t>Modify or append the following lines in the "/etc/ssh/sshd_config" or in a file in "/etc/ssh/sshd_config.d":</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In order 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</si>
  <si>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unresponsive session and releases the resources associated with that session.</t>
    </r>
    <r>
      <rPr>
        <sz val="11"/>
        <color rgb="FF000000"/>
        <rFont val="Calibri"/>
      </rPr>
      <t xml:space="preserve">
</t>
    </r>
    <r>
      <rPr>
        <sz val="11"/>
        <color rgb="FF000000"/>
        <rFont val="Calibri"/>
      </rPr>
      <t>OL 9 uses /etc/ssh/sshd_config for configurations of OpenSSH. Within the sshd_config, the product of the values of "ClientAliveInterval" and "ClientAliveCountMax" are used to establish the inactivity threshold. The "ClientAliveInterval" is a timeout interval in seconds, after which if no data has been received from the client, SSHD will send a message through the encrypted channel to request a response from the client. The "ClientAliveCountMax" is the number of client alive messages that may be sent without SSHD receiving any messages back from the client. If this threshold is met, sshd will disconnect the client. For more information on these settings and others, refer to the sshd_config man pages.</t>
    </r>
    <r>
      <rPr>
        <sz val="11"/>
        <color rgb="FF000000"/>
        <rFont val="Calibri"/>
      </rPr>
      <t xml:space="preserve">
</t>
    </r>
    <r>
      <rPr>
        <sz val="11"/>
        <color rgb="FF000000"/>
        <rFont val="Calibri"/>
      </rPr>
      <t>Satisfies: SRG-OS-000163-GPOS-00072, SRG-OS-000279-GPOS-00109</t>
    </r>
  </si>
  <si>
    <r>
      <rPr>
        <sz val="11"/>
        <color rgb="FF000000"/>
        <rFont val="Calibri"/>
      </rPr>
      <t>Verify that OL 9 is configured so that all network connections associated with SSH traffic terminate after becoming unresponsive.</t>
    </r>
    <r>
      <rPr>
        <sz val="11"/>
        <color rgb="FF000000"/>
        <rFont val="Calibri"/>
      </rPr>
      <t xml:space="preserve">
</t>
    </r>
    <r>
      <rPr>
        <sz val="11"/>
        <color rgb="FF000000"/>
        <rFont val="Calibri"/>
      </rPr>
      <t>Verify that the "ClientAliveCountMax" is set to "1" by performing the following command:</t>
    </r>
    <r>
      <rPr>
        <sz val="11"/>
        <color rgb="FF000000"/>
        <rFont val="Calibri"/>
      </rPr>
      <t xml:space="preserve">
</t>
    </r>
    <r>
      <rPr>
        <sz val="11"/>
        <color rgb="FF000000"/>
        <rFont val="Calibri"/>
      </rPr>
      <t>$ sudo /usr/sbin/sshd -dd 2&gt;&amp;1 | awk '/filename/ {print $4}' | tr -d '\r' | tr '\n' ' ' | xargs sudo grep -iH '^\s*clientalivecountmax'</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If "ClientAliveCountMax" does not exist, is not set to a value of "1" in "/etc/ssh/sshd_config", or is commented out, this is a finding.</t>
    </r>
  </si>
  <si>
    <t>V-271710</t>
  </si>
  <si>
    <r>
      <rPr>
        <sz val="11"/>
        <rFont val="Calibri"/>
      </rPr>
      <t>OL 9 must be configured so that all network connections associated with SSH traffic are terminated after 10 minutes of becoming unresponsive.</t>
    </r>
  </si>
  <si>
    <r>
      <rPr>
        <sz val="11"/>
        <color rgb="FF000000"/>
        <rFont val="Calibri"/>
      </rPr>
      <t>Note: This setting must be applied in conjunction with ClientAliveCountMax" setting to function correctly.</t>
    </r>
    <r>
      <rPr>
        <sz val="11"/>
        <color rgb="FF000000"/>
        <rFont val="Calibri"/>
      </rPr>
      <t xml:space="preserve">
</t>
    </r>
    <r>
      <rPr>
        <sz val="11"/>
        <color rgb="FF000000"/>
        <rFont val="Calibri"/>
      </rPr>
      <t>Configure the SSH server to terminate a user session automatically after the SSH client has been unresponsive for 10 minutes.</t>
    </r>
    <r>
      <rPr>
        <sz val="11"/>
        <color rgb="FF000000"/>
        <rFont val="Calibri"/>
      </rPr>
      <t xml:space="preserve">
</t>
    </r>
    <r>
      <rPr>
        <sz val="11"/>
        <color rgb="FF000000"/>
        <rFont val="Calibri"/>
      </rPr>
      <t>Modify or append the following lines in the "/etc/ssh/sshd_config" or in a file in "/etc/ssh/sshd_config.d":</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In order for the changes to take effect, the SSH daemon must be restarted.</t>
    </r>
    <r>
      <rPr>
        <sz val="11"/>
        <color rgb="FF000000"/>
        <rFont val="Calibri"/>
      </rPr>
      <t xml:space="preserve">
</t>
    </r>
    <r>
      <rPr>
        <sz val="11"/>
        <color rgb="FF000000"/>
        <rFont val="Calibri"/>
      </rPr>
      <t>$ sudo systemctl restart sshd.service</t>
    </r>
  </si>
  <si>
    <r>
      <rPr>
        <sz val="11"/>
        <color rgb="FF000000"/>
        <rFont val="Calibri"/>
      </rPr>
      <t>Terminating an unresponsive SSH session within a short time period reduces the window of opportunity for unauthorized personnel to take control of a management session enabled on the console or console port that has been left unattended. In addition, quickly terminating an idle SSH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the operating system terminates all sessions or network access; it only ends the unresponsive session and releases the resources associated with that session.</t>
    </r>
    <r>
      <rPr>
        <sz val="11"/>
        <color rgb="FF000000"/>
        <rFont val="Calibri"/>
      </rPr>
      <t xml:space="preserve">
</t>
    </r>
    <r>
      <rPr>
        <sz val="11"/>
        <color rgb="FF000000"/>
        <rFont val="Calibri"/>
      </rPr>
      <t>OL 9 uses /etc/ssh/sshd_config for configurations of OpenSSH. Within the sshd_config, the product of the values of "ClientAliveInterval" and "ClientAliveCountMax" are used to establish the inactivity threshold. The "ClientAliveInterval" is a timeout interval in seconds, after which if no data has been received from the client, SSHD will send a message through the encrypted channel to request a response from the client. The "ClientAliveCountMax" is the number of client alive messages that may be sent without SSHD receiving any messages back from the client. If this threshold is met, SSHD will disconnect the client. For more information on these settings and others, refer to the sshd_config man pages.</t>
    </r>
    <r>
      <rPr>
        <sz val="11"/>
        <color rgb="FF000000"/>
        <rFont val="Calibri"/>
      </rPr>
      <t xml:space="preserve">
</t>
    </r>
    <r>
      <rPr>
        <sz val="11"/>
        <color rgb="FF000000"/>
        <rFont val="Calibri"/>
      </rPr>
      <t>Satisfies: SRG-OS-000163-GPOS-00072, SRG-OS-000279-GPOS-00109, SRG-OS-000395-GPOS-00175</t>
    </r>
  </si>
  <si>
    <r>
      <rPr>
        <sz val="11"/>
        <color rgb="FF000000"/>
        <rFont val="Calibri"/>
      </rPr>
      <t>Verify that OL 9 is configured so that all network connections associated with SSH traffic are terminated after 10 minutes of becoming unresponsive.</t>
    </r>
    <r>
      <rPr>
        <sz val="11"/>
        <color rgb="FF000000"/>
        <rFont val="Calibri"/>
      </rPr>
      <t xml:space="preserve">
</t>
    </r>
    <r>
      <rPr>
        <sz val="11"/>
        <color rgb="FF000000"/>
        <rFont val="Calibri"/>
      </rPr>
      <t>Verify that the "ClientAliveInterval" variable is set to a value of "600" or less by performing the following command:</t>
    </r>
    <r>
      <rPr>
        <sz val="11"/>
        <color rgb="FF000000"/>
        <rFont val="Calibri"/>
      </rPr>
      <t xml:space="preserve">
</t>
    </r>
    <r>
      <rPr>
        <sz val="11"/>
        <color rgb="FF000000"/>
        <rFont val="Calibri"/>
      </rPr>
      <t>$ sudo /usr/sbin/sshd -dd 2&gt;&amp;1 | awk '/filename/ {print $4}' | tr -d '\r' | tr '\n' ' ' | xargs sudo grep -iH '^\s*clientaliveinterval'</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If "ClientAliveInterval" does not exist, does not have a value of "600" or less in "/etc/ssh/sshd_config", or is commented out, this is a finding.</t>
    </r>
  </si>
  <si>
    <t>V-271711</t>
  </si>
  <si>
    <r>
      <rPr>
        <sz val="11"/>
        <rFont val="Calibri"/>
      </rPr>
      <t>OL 9 SSH daemon must not allow rhosts authentication.</t>
    </r>
  </si>
  <si>
    <r>
      <rPr>
        <sz val="11"/>
        <color rgb="FF000000"/>
        <rFont val="Calibri"/>
      </rPr>
      <t>Configure the SSH daemon to not allow rhosts authentication.</t>
    </r>
    <r>
      <rPr>
        <sz val="11"/>
        <color rgb="FF000000"/>
        <rFont val="Calibri"/>
      </rPr>
      <t xml:space="preserve">
</t>
    </r>
    <r>
      <rPr>
        <sz val="11"/>
        <color rgb="FF000000"/>
        <rFont val="Calibri"/>
      </rPr>
      <t>Add the following line to "/etc/ssh/sshd_config" or to a file in "/etc/ssh/sshd_config.d" or uncomment the line and set the value to "yes":</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</si>
  <si>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SSH trust relationships mean a compromise on one host can allow an attacker to move trivially to other hosts.</t>
    </r>
  </si>
  <si>
    <r>
      <rPr>
        <sz val="11"/>
        <color rgb="FF000000"/>
        <rFont val="Calibri"/>
      </rPr>
      <t>Verify that OL 9 SSH daemon does not allow rhosts authentication with the following command:</t>
    </r>
    <r>
      <rPr>
        <sz val="11"/>
        <color rgb="FF000000"/>
        <rFont val="Calibri"/>
      </rPr>
      <t xml:space="preserve">
</t>
    </r>
    <r>
      <rPr>
        <sz val="11"/>
        <color rgb="FF000000"/>
        <rFont val="Calibri"/>
      </rPr>
      <t>$ sudo /usr/sbin/sshd -dd 2&gt;&amp;1 | awk '/filename/ {print $4}' | tr -d '\r' | tr '\n' ' ' | xargs sudo grep -iH '^\s*ignorerhosts'</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the value is returned as "no", the returned line is commented out, or no output is returned, this is a finding.</t>
    </r>
  </si>
  <si>
    <t>V-271712</t>
  </si>
  <si>
    <r>
      <rPr>
        <sz val="11"/>
        <rFont val="Calibri"/>
      </rPr>
      <t>OL 9 SSH daemon must not allow known hosts authentication.</t>
    </r>
  </si>
  <si>
    <r>
      <rPr>
        <sz val="11"/>
        <color rgb="FF000000"/>
        <rFont val="Calibri"/>
      </rPr>
      <t>Configure the SSH daemon to not allow known hosts authentication.</t>
    </r>
    <r>
      <rPr>
        <sz val="11"/>
        <color rgb="FF000000"/>
        <rFont val="Calibri"/>
      </rPr>
      <t xml:space="preserve">
</t>
    </r>
    <r>
      <rPr>
        <sz val="11"/>
        <color rgb="FF000000"/>
        <rFont val="Calibri"/>
      </rPr>
      <t>Add the following line to "/etc/ssh/sshd_config" or to a file in "/etc/ssh/sshd_config.d" or uncomment the line and set the value to "yes":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</si>
  <si>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Configuring the IgnoreUserKnownHosts setting for the SSH daemon provides additional assurance that remote login via SSH will require a password, even in the event of misconfiguration elsewhere.</t>
    </r>
  </si>
  <si>
    <r>
      <rPr>
        <sz val="11"/>
        <color rgb="FF000000"/>
        <rFont val="Calibri"/>
      </rPr>
      <t>Verify that OL 9 SSH daemon does not allow known hosts authentication with the following command:</t>
    </r>
    <r>
      <rPr>
        <sz val="11"/>
        <color rgb="FF000000"/>
        <rFont val="Calibri"/>
      </rPr>
      <t xml:space="preserve">
</t>
    </r>
    <r>
      <rPr>
        <sz val="11"/>
        <color rgb="FF000000"/>
        <rFont val="Calibri"/>
      </rPr>
      <t>$ sudo /usr/sbin/sshd -dd 2&gt;&amp;1 | awk '/filename/ {print $4}' | tr -d '\r' | tr '\n' ' ' | xargs sudo grep -iH '^\s*ignoreuserknownhosts'</t>
    </r>
    <r>
      <rPr>
        <sz val="11"/>
        <color rgb="FF000000"/>
        <rFont val="Calibri"/>
      </rPr>
      <t xml:space="preserve">
</t>
    </r>
    <r>
      <rPr>
        <sz val="11"/>
        <color rgb="FF000000"/>
        <rFont val="Calibri"/>
      </rPr>
      <t>IgnoreUserKnownHosts yes</t>
    </r>
    <r>
      <rPr>
        <sz val="11"/>
        <color rgb="FF000000"/>
        <rFont val="Calibri"/>
      </rPr>
      <t xml:space="preserve">
</t>
    </r>
    <r>
      <rPr>
        <sz val="11"/>
        <color rgb="FF000000"/>
        <rFont val="Calibri"/>
      </rPr>
      <t>If the value is returned as "no", the returned line is commented out, or no output is returned, this is a finding.</t>
    </r>
  </si>
  <si>
    <t>V-271713</t>
  </si>
  <si>
    <r>
      <rPr>
        <sz val="11"/>
        <rFont val="Calibri"/>
      </rPr>
      <t>OL 9 SSH daemon must disable remote X connections for interactive users.</t>
    </r>
  </si>
  <si>
    <r>
      <rPr>
        <sz val="11"/>
        <color rgb="FF000000"/>
        <rFont val="Calibri"/>
      </rPr>
      <t>Configure the SSH daemon to not allow X11 forwarding.</t>
    </r>
    <r>
      <rPr>
        <sz val="11"/>
        <color rgb="FF000000"/>
        <rFont val="Calibri"/>
      </rPr>
      <t xml:space="preserve">
</t>
    </r>
    <r>
      <rPr>
        <sz val="11"/>
        <color rgb="FF000000"/>
        <rFont val="Calibri"/>
      </rPr>
      <t>Add the following line to "/etc/ssh/sshd_config" or to a file in "/etc/ssh/sshd_config.d" or uncomment the line and set the value to "no":</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</si>
  <si>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</si>
  <si>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Verify that OL 9 SSH daemon does not allow X11Forwarding with the following command:</t>
    </r>
    <r>
      <rPr>
        <sz val="11"/>
        <color rgb="FF000000"/>
        <rFont val="Calibri"/>
      </rPr>
      <t xml:space="preserve">
</t>
    </r>
    <r>
      <rPr>
        <sz val="11"/>
        <color rgb="FF000000"/>
        <rFont val="Calibri"/>
      </rPr>
      <t>$ sudo /usr/sbin/sshd -dd 2&gt;&amp;1 | awk '/filename/ {print $4}' | tr -d '\r' | tr '\n' ' ' | xargs sudo grep -iH '^\s*x11forwarding'</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value is returned as "yes", the returned line is commented out, or no output is returned, and X11 forwarding is not documented with the information system security officer (ISSO) as an operational requirement, this is a finding.</t>
    </r>
  </si>
  <si>
    <t>V-271714</t>
  </si>
  <si>
    <r>
      <rPr>
        <sz val="11"/>
        <rFont val="Calibri"/>
      </rPr>
      <t>OL 9 SSH daemon must perform strict mode checking of home directory configuration files.</t>
    </r>
  </si>
  <si>
    <r>
      <rPr>
        <sz val="11"/>
        <color rgb="FF000000"/>
        <rFont val="Calibri"/>
      </rPr>
      <t>Configure the SSH daemon to perform strict mode checking of home directory configuration files.</t>
    </r>
    <r>
      <rPr>
        <sz val="11"/>
        <color rgb="FF000000"/>
        <rFont val="Calibri"/>
      </rPr>
      <t xml:space="preserve">
</t>
    </r>
    <r>
      <rPr>
        <sz val="11"/>
        <color rgb="FF000000"/>
        <rFont val="Calibri"/>
      </rPr>
      <t>Add the following line to "/etc/ssh/sshd_config" or to a file in "/etc/ssh/sshd_config.d" or uncomment the line and set the value to "yes":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</si>
  <si>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If other users have access to modify user-specific SSH configuration files, they may be able to log into the system as another user.</t>
    </r>
  </si>
  <si>
    <r>
      <rPr>
        <sz val="11"/>
        <color rgb="FF000000"/>
        <rFont val="Calibri"/>
      </rPr>
      <t>Verify that OL 9 SSH daemon performs strict mode checking of home directory configuration files with the following command:</t>
    </r>
    <r>
      <rPr>
        <sz val="11"/>
        <color rgb="FF000000"/>
        <rFont val="Calibri"/>
      </rPr>
      <t xml:space="preserve">
</t>
    </r>
    <r>
      <rPr>
        <sz val="11"/>
        <color rgb="FF000000"/>
        <rFont val="Calibri"/>
      </rPr>
      <t>$ sudo /usr/sbin/sshd -dd 2&gt;&amp;1 | awk '/filename/ {print $4}' | tr -d '\r' | tr '\n' ' ' | xargs sudo grep -iH '^\s*strictmodes'</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the "StrictModes" keyword is set to "no", the returned line is commented out, or no output is returned, this is a finding.</t>
    </r>
  </si>
  <si>
    <t>V-271715</t>
  </si>
  <si>
    <r>
      <rPr>
        <sz val="11"/>
        <rFont val="Calibri"/>
      </rPr>
      <t>OL 9 SSH daemon must display the date and time of the last successful account logon upon an SSH logon.</t>
    </r>
  </si>
  <si>
    <r>
      <rPr>
        <sz val="11"/>
        <color rgb="FF000000"/>
        <rFont val="Calibri"/>
      </rPr>
      <t>Configure the SSH daemon to provide users with feedback on when account accesses last occurred.</t>
    </r>
    <r>
      <rPr>
        <sz val="11"/>
        <color rgb="FF000000"/>
        <rFont val="Calibri"/>
      </rPr>
      <t xml:space="preserve">
</t>
    </r>
    <r>
      <rPr>
        <sz val="11"/>
        <color rgb="FF000000"/>
        <rFont val="Calibri"/>
      </rPr>
      <t>Add the following line to "/etc/ssh/sshd_config" or to a file in "/etc/ssh/sshd_config.d" or uncomment the line and set the value to "yes":</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</si>
  <si>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Providing users feedback on when account accesses last occurred facilitates user recognition and reporting of unauthorized account use.</t>
    </r>
  </si>
  <si>
    <r>
      <rPr>
        <sz val="11"/>
        <color rgb="FF000000"/>
        <rFont val="Calibri"/>
      </rPr>
      <t>Verify that OL 9 SSH daemon provides users with feedback on when account accesses last occurred with the following command:</t>
    </r>
    <r>
      <rPr>
        <sz val="11"/>
        <color rgb="FF000000"/>
        <rFont val="Calibri"/>
      </rPr>
      <t xml:space="preserve">
</t>
    </r>
    <r>
      <rPr>
        <sz val="11"/>
        <color rgb="FF000000"/>
        <rFont val="Calibri"/>
      </rPr>
      <t>$ sudo /usr/sbin/sshd -dd 2&gt;&amp;1 | awk '/filename/ {print $4}' | tr -d '\r' | tr '\n' ' ' | xargs sudo grep -iH '^\s*printlastlog'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If the "PrintLastLog" keyword is set to "no", the returned line is commented out, or no output is returned, this is a finding.</t>
    </r>
  </si>
  <si>
    <t>V-271716</t>
  </si>
  <si>
    <r>
      <rPr>
        <sz val="11"/>
        <rFont val="Calibri"/>
      </rPr>
      <t>OL 9 SSH daemon must prevent remote hosts from connecting to the proxy display.</t>
    </r>
  </si>
  <si>
    <r>
      <rPr>
        <sz val="11"/>
        <color rgb="FF000000"/>
        <rFont val="Calibri"/>
      </rPr>
      <t>Configure the SSH daemon to prevent remote hosts from connecting to the proxy display.</t>
    </r>
    <r>
      <rPr>
        <sz val="11"/>
        <color rgb="FF000000"/>
        <rFont val="Calibri"/>
      </rPr>
      <t xml:space="preserve">
</t>
    </r>
    <r>
      <rPr>
        <sz val="11"/>
        <color rgb="FF000000"/>
        <rFont val="Calibri"/>
      </rPr>
      <t>Add the following line to "/etc/ssh/sshd_config" or to a file in "/etc/ssh/sshd_config.d" or uncomment the line and set the value to "yes":</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</si>
  <si>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</si>
  <si>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Verify that OL 9 SSH daemon prevents remote hosts from connecting to the proxy display with the following command:</t>
    </r>
    <r>
      <rPr>
        <sz val="11"/>
        <color rgb="FF000000"/>
        <rFont val="Calibri"/>
      </rPr>
      <t xml:space="preserve">
</t>
    </r>
    <r>
      <rPr>
        <sz val="11"/>
        <color rgb="FF000000"/>
        <rFont val="Calibri"/>
      </rPr>
      <t>$ sudo /usr/sbin/sshd -dd 2&gt;&amp;1 | awk '/filename/ {print $4}' | tr -d '\r' | tr '\n' ' ' | xargs sudo grep -iH '^\s*x11uselocalhost'</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missing, or is commented out, this is a finding.</t>
    </r>
  </si>
  <si>
    <t>V-271717</t>
  </si>
  <si>
    <r>
      <rPr>
        <sz val="11"/>
        <rFont val="Calibri"/>
      </rPr>
      <t>OL 9 SSH daemon must not allow compression or must only allow compression after successful authentication.</t>
    </r>
  </si>
  <si>
    <r>
      <rPr>
        <sz val="11"/>
        <color rgb="FF000000"/>
        <rFont val="Calibri"/>
      </rPr>
      <t>Configure the SSH daemon to not allow compression.</t>
    </r>
    <r>
      <rPr>
        <sz val="11"/>
        <color rgb="FF000000"/>
        <rFont val="Calibri"/>
      </rPr>
      <t xml:space="preserve">
</t>
    </r>
    <r>
      <rPr>
        <sz val="11"/>
        <color rgb="FF000000"/>
        <rFont val="Calibri"/>
      </rPr>
      <t>Add the following line to "/etc/ssh/sshd_config" or to a file in "/etc/ssh/sshd_config.d" or uncomment the line and set the value to "delayed" or "no":</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</si>
  <si>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</si>
  <si>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Verify that OL 9 SSH daemon performs compression after a user successfully authenticates with the following command:</t>
    </r>
    <r>
      <rPr>
        <sz val="11"/>
        <color rgb="FF000000"/>
        <rFont val="Calibri"/>
      </rPr>
      <t xml:space="preserve">
</t>
    </r>
    <r>
      <rPr>
        <sz val="11"/>
        <color rgb="FF000000"/>
        <rFont val="Calibri"/>
      </rPr>
      <t>$ sudo /usr/sbin/sshd -dd 2&gt;&amp;1 | awk '/filename/ {print $4}' | tr -d '\r' | tr '\n' ' ' | xargs sudo grep -iH '^\s*compression'</t>
    </r>
    <r>
      <rPr>
        <sz val="11"/>
        <color rgb="FF000000"/>
        <rFont val="Calibri"/>
      </rPr>
      <t xml:space="preserve">
</t>
    </r>
    <r>
      <rPr>
        <sz val="11"/>
        <color rgb="FF000000"/>
        <rFont val="Calibri"/>
      </rPr>
      <t>Compression delayed</t>
    </r>
    <r>
      <rPr>
        <sz val="11"/>
        <color rgb="FF000000"/>
        <rFont val="Calibri"/>
      </rPr>
      <t xml:space="preserve">
</t>
    </r>
    <r>
      <rPr>
        <sz val="11"/>
        <color rgb="FF000000"/>
        <rFont val="Calibri"/>
      </rPr>
      <t>If the "Compression" keyword is set to "yes", is missing, or the returned line is commented out, this is a finding.</t>
    </r>
  </si>
  <si>
    <t>V-271718</t>
  </si>
  <si>
    <r>
      <rPr>
        <sz val="11"/>
        <rFont val="Calibri"/>
      </rPr>
      <t>OL 9 SSH daemon must not allow Kerberos authentication.</t>
    </r>
  </si>
  <si>
    <r>
      <rPr>
        <sz val="11"/>
        <color rgb="FF000000"/>
        <rFont val="Calibri"/>
      </rPr>
      <t>Configure the SSH daemon to not allow Kerberos authentication.</t>
    </r>
    <r>
      <rPr>
        <sz val="11"/>
        <color rgb="FF000000"/>
        <rFont val="Calibri"/>
      </rPr>
      <t xml:space="preserve">
</t>
    </r>
    <r>
      <rPr>
        <sz val="11"/>
        <color rgb="FF000000"/>
        <rFont val="Calibri"/>
      </rPr>
      <t>Add the following line in "/etc/ssh/sshd_config" or to a file in "/etc/ssh/sshd_config.d" or uncomment the line and set the value to "no":</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systemctl restart sshd.service</t>
    </r>
  </si>
  <si>
    <r>
      <rPr>
        <sz val="11"/>
        <color rgb="FF000000"/>
        <rFont val="Calibri"/>
      </rPr>
      <t>Kerberos authentication for SSH is often implemented using Generic Security Service Application Program Interface (GSSAPI). If Kerberos is enabled through SSH, the SSH daemon provides a means of access to the system's Kerberos implementation. Vulnerabilities in the system's Kerberos implementations may be subject to exploitation.</t>
    </r>
  </si>
  <si>
    <r>
      <rPr>
        <sz val="11"/>
        <color rgb="FF000000"/>
        <rFont val="Calibri"/>
      </rPr>
      <t>Verify that OL 9 SSH daemon does not allow Kerberos authentication with the following command:</t>
    </r>
    <r>
      <rPr>
        <sz val="11"/>
        <color rgb="FF000000"/>
        <rFont val="Calibri"/>
      </rPr>
      <t xml:space="preserve">
</t>
    </r>
    <r>
      <rPr>
        <sz val="11"/>
        <color rgb="FF000000"/>
        <rFont val="Calibri"/>
      </rPr>
      <t>$ sudo /usr/sbin/sshd -dd 2&gt;&amp;1 | awk '/filename/ {print $4}' | tr -d '\r' | tr '\n' ' ' | xargs sudo grep -iH '^\s*kerberosauthentication'</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value is returned as "yes", the returned line is commented out, no output is returned, and the use of Kerberos authentication has not been documented with the information system security officer (ISSO), this is a finding.</t>
    </r>
  </si>
  <si>
    <t>V-271719</t>
  </si>
  <si>
    <r>
      <rPr>
        <sz val="11"/>
        <rFont val="Calibri"/>
      </rPr>
      <t>OL 9 must not allow a noncertificate trusted host SSH logon to the system.</t>
    </r>
  </si>
  <si>
    <r>
      <rPr>
        <sz val="11"/>
        <color rgb="FF000000"/>
        <rFont val="Calibri"/>
      </rPr>
      <t>Configure OL 9 to not allow a noncertificate trusted host SSH logon to access the system.</t>
    </r>
    <r>
      <rPr>
        <sz val="11"/>
        <color rgb="FF000000"/>
        <rFont val="Calibri"/>
      </rPr>
      <t xml:space="preserve">
</t>
    </r>
    <r>
      <rPr>
        <sz val="11"/>
        <color rgb="FF000000"/>
        <rFont val="Calibri"/>
      </rPr>
      <t>Add or modify the following line in "/etc/ssh/sshd_config" or in a file in "/etc/ssh/sshd_config.d".</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</si>
  <si>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Verify that OL 9 does not allow a noncertificate trusted host SSH logon to the system with the following command:</t>
    </r>
    <r>
      <rPr>
        <sz val="11"/>
        <color rgb="FF000000"/>
        <rFont val="Calibri"/>
      </rPr>
      <t xml:space="preserve">
</t>
    </r>
    <r>
      <rPr>
        <sz val="11"/>
        <color rgb="FF000000"/>
        <rFont val="Calibri"/>
      </rPr>
      <t>$ sudo /usr/sbin/sshd -dd 2&gt;&amp;1 | awk '/filename/ {print $4}' | tr -d '\r' | tr '\n' ' ' | xargs sudo grep -iH '^\s*hostbasedauthentication'</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the "HostbasedAuthentication" keyword is not set to "no", is missing, or is commented out, this is a finding.</t>
    </r>
  </si>
  <si>
    <t>V-271720</t>
  </si>
  <si>
    <r>
      <rPr>
        <sz val="11"/>
        <rFont val="Calibri"/>
      </rPr>
      <t>OL 9 must not allow users to override SSH environment variables.</t>
    </r>
  </si>
  <si>
    <r>
      <rPr>
        <sz val="11"/>
        <color rgb="FF000000"/>
        <rFont val="Calibri"/>
      </rPr>
      <t>Configure the OL 9 SSH daemon to not allow unattended or automatic logon to the system.</t>
    </r>
    <r>
      <rPr>
        <sz val="11"/>
        <color rgb="FF000000"/>
        <rFont val="Calibri"/>
      </rPr>
      <t xml:space="preserve">
</t>
    </r>
    <r>
      <rPr>
        <sz val="11"/>
        <color rgb="FF000000"/>
        <rFont val="Calibri"/>
      </rPr>
      <t>Add or edit the following line in the "/etc/ssh/sshd_config" or in a file in "/etc/ssh/sshd_config.d":</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Restart the SSH daemon for the setting to take effect:</t>
    </r>
    <r>
      <rPr>
        <sz val="11"/>
        <color rgb="FF000000"/>
        <rFont val="Calibri"/>
      </rPr>
      <t xml:space="preserve">
</t>
    </r>
    <r>
      <rPr>
        <sz val="11"/>
        <color rgb="FF000000"/>
        <rFont val="Calibri"/>
      </rPr>
      <t>$ sudo systemctl restart sshd.service</t>
    </r>
  </si>
  <si>
    <r>
      <rPr>
        <sz val="11"/>
        <color rgb="FF000000"/>
        <rFont val="Calibri"/>
      </rPr>
      <t>SSH environment options potentially allow users to bypass access restriction in some configurations.</t>
    </r>
  </si>
  <si>
    <r>
      <rPr>
        <sz val="11"/>
        <color rgb="FF000000"/>
        <rFont val="Calibri"/>
      </rPr>
      <t>Verify that OL 9 does not allow users to override SSH environment variables.</t>
    </r>
    <r>
      <rPr>
        <sz val="11"/>
        <color rgb="FF000000"/>
        <rFont val="Calibri"/>
      </rPr>
      <t xml:space="preserve">
</t>
    </r>
    <r>
      <rPr>
        <sz val="11"/>
        <color rgb="FF000000"/>
        <rFont val="Calibri"/>
      </rPr>
      <t>Verify that unattended or automatic logon via SSH is disabled with the following command:</t>
    </r>
    <r>
      <rPr>
        <sz val="11"/>
        <color rgb="FF000000"/>
        <rFont val="Calibri"/>
      </rPr>
      <t xml:space="preserve">
</t>
    </r>
    <r>
      <rPr>
        <sz val="11"/>
        <color rgb="FF000000"/>
        <rFont val="Calibri"/>
      </rPr>
      <t>$ sudo /usr/sbin/sshd -dd 2&gt;&amp;1 | awk '/filename/ {print $4}' | tr -d '\r' | tr '\n' ' ' | xargs sudo grep -iH '^\s*permituserenvironment'</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"PermitUserEnvironment" is set to "yes", is missing completely, or is commented out, this is a finding.</t>
    </r>
  </si>
  <si>
    <t>V-271721</t>
  </si>
  <si>
    <r>
      <rPr>
        <sz val="11"/>
        <rFont val="Calibri"/>
      </rPr>
      <t>OL 9 SSHD must accept public key authentication.</t>
    </r>
  </si>
  <si>
    <r>
      <rPr>
        <sz val="11"/>
        <color rgb="FF000000"/>
        <rFont val="Calibri"/>
      </rPr>
      <t>Configure OL 9 to accept public key authentication by adding or modifying the following line in "/etc/ssh/sshd_config".</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Restart the SSH daemon for the settings to take effect:</t>
    </r>
    <r>
      <rPr>
        <sz val="11"/>
        <color rgb="FF000000"/>
        <rFont val="Calibri"/>
      </rPr>
      <t xml:space="preserve">
</t>
    </r>
    <r>
      <rPr>
        <sz val="11"/>
        <color rgb="FF000000"/>
        <rFont val="Calibri"/>
      </rPr>
      <t>$ sudo systemctl restart sshd.service</t>
    </r>
  </si>
  <si>
    <r>
      <rPr>
        <sz val="11"/>
        <color rgb="FF000000"/>
        <rFont val="Calibri"/>
      </rPr>
      <t>Without the use of multifactor authentication, the ease of access to privileged functions is greatly increased. Multifactor authentication requires using two or more factors to achieve authentication. A privileged account is defined as an information system account with authorizations of a privileged user. A DOD CAC with DOD-approved PKI is an example of multifactor authentication.</t>
    </r>
    <r>
      <rPr>
        <sz val="11"/>
        <color rgb="FF000000"/>
        <rFont val="Calibri"/>
      </rPr>
      <t xml:space="preserve">
</t>
    </r>
    <r>
      <rPr>
        <sz val="11"/>
        <color rgb="FF000000"/>
        <rFont val="Calibri"/>
      </rPr>
      <t>Satisfies: SRG-OS-000105-GPOS-00052, SRG-OS-000106-GPOS-00053, SRG-OS-000107-GPOS-00054, SRG-OS-000108-GPOS-00055</t>
    </r>
  </si>
  <si>
    <r>
      <rPr>
        <sz val="11"/>
        <color rgb="FF000000"/>
        <rFont val="Calibri"/>
      </rPr>
      <t>Verify that OL 9 SSH daemon accepts public key encryption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 PubkeyAuthentication /etc/ssh/sshd_config</t>
    </r>
    <r>
      <rPr>
        <sz val="11"/>
        <color rgb="FF000000"/>
        <rFont val="Calibri"/>
      </rPr>
      <t xml:space="preserve">
</t>
    </r>
    <r>
      <rPr>
        <sz val="11"/>
        <color rgb="FF000000"/>
        <rFont val="Calibri"/>
      </rPr>
      <t>PubkeyAuthentication yes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"PubkeyAuthentication" is set to no, the line is commented out, or the line is missing, this is a finding.</t>
    </r>
  </si>
  <si>
    <t>V-271722</t>
  </si>
  <si>
    <r>
      <rPr>
        <sz val="11"/>
        <rFont val="Calibri"/>
      </rPr>
      <t xml:space="preserve">OL 9 must require reauthentication when using the </t>
    </r>
    <r>
      <rPr>
        <sz val="11"/>
        <color rgb="FF000000"/>
        <rFont val="Calibri"/>
      </rPr>
      <t>"</t>
    </r>
    <r>
      <rPr>
        <b/>
        <sz val="11"/>
        <color rgb="FF000000"/>
        <rFont val="Calibri"/>
      </rPr>
      <t>sudo</t>
    </r>
    <r>
      <rPr>
        <sz val="11"/>
        <color rgb="FF000000"/>
        <rFont val="Calibri"/>
      </rPr>
      <t>"</t>
    </r>
    <r>
      <rPr>
        <sz val="11"/>
        <color rgb="FF000000"/>
        <rFont val="Calibri"/>
      </rPr>
      <t xml:space="preserve"> command.</t>
    </r>
  </si>
  <si>
    <r>
      <rPr>
        <sz val="11"/>
        <color rgb="FF000000"/>
        <rFont val="Calibri"/>
      </rPr>
      <t>Configure OL 9 to reauthenticate "sudo" commands after the specified timeout:</t>
    </r>
    <r>
      <rPr>
        <sz val="11"/>
        <color rgb="FF000000"/>
        <rFont val="Calibri"/>
      </rPr>
      <t xml:space="preserve">
</t>
    </r>
    <r>
      <rPr>
        <sz val="11"/>
        <color rgb="FF000000"/>
        <rFont val="Calibri"/>
      </rPr>
      <t>Add the following line to "/etc/sudoers":</t>
    </r>
    <r>
      <rPr>
        <sz val="11"/>
        <color rgb="FF000000"/>
        <rFont val="Calibri"/>
      </rPr>
      <t xml:space="preserve">
</t>
    </r>
    <r>
      <rPr>
        <sz val="11"/>
        <color rgb="FF000000"/>
        <rFont val="Calibri"/>
      </rPr>
      <t>Defaults timestamp_timeout=0</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</si>
  <si>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organization requires the user to reauthenticate when using the "sudo" command.</t>
    </r>
    <r>
      <rPr>
        <sz val="11"/>
        <color rgb="FF000000"/>
        <rFont val="Calibri"/>
      </rPr>
      <t xml:space="preserve">
</t>
    </r>
    <r>
      <rPr>
        <sz val="11"/>
        <color rgb="FF000000"/>
        <rFont val="Calibri"/>
      </rPr>
      <t>If the value is set to an integer less than "0", the user's time stamp will not expire and the user will not have to reauthenticate for privileged actions until the user's session is terminated.</t>
    </r>
  </si>
  <si>
    <r>
      <rPr>
        <sz val="11"/>
        <color rgb="FF000000"/>
        <rFont val="Calibri"/>
      </rPr>
      <t>Verify that OL 9 requires reauthentication when using the "sudo" command to elevate privileges with the following command:</t>
    </r>
    <r>
      <rPr>
        <sz val="11"/>
        <color rgb="FF000000"/>
        <rFont val="Calibri"/>
      </rPr>
      <t xml:space="preserve">
</t>
    </r>
    <r>
      <rPr>
        <sz val="11"/>
        <color rgb="FF000000"/>
        <rFont val="Calibri"/>
      </rPr>
      <t>$ sudo grep -i 'timestamp_timeout' /etc/sudoers /etc/sudoers.d/*</t>
    </r>
    <r>
      <rPr>
        <sz val="11"/>
        <color rgb="FF000000"/>
        <rFont val="Calibri"/>
      </rPr>
      <t xml:space="preserve">
</t>
    </r>
    <r>
      <rPr>
        <sz val="11"/>
        <color rgb="FF000000"/>
        <rFont val="Calibri"/>
      </rPr>
      <t>/etc/sudoers:Defaults timestamp_timeout=0</t>
    </r>
    <r>
      <rPr>
        <sz val="11"/>
        <color rgb="FF000000"/>
        <rFont val="Calibri"/>
      </rPr>
      <t xml:space="preserve">
</t>
    </r>
    <r>
      <rPr>
        <sz val="11"/>
        <color rgb="FF000000"/>
        <rFont val="Calibri"/>
      </rPr>
      <t>If results are returned from more than one file location, this is a finding.</t>
    </r>
    <r>
      <rPr>
        <sz val="11"/>
        <color rgb="FF000000"/>
        <rFont val="Calibri"/>
      </rPr>
      <t xml:space="preserve">
</t>
    </r>
    <r>
      <rPr>
        <sz val="11"/>
        <color rgb="FF000000"/>
        <rFont val="Calibri"/>
      </rPr>
      <t>If "timestamp_timeout" is set to a negative number, is commented out, or no results are returned, this is a finding.</t>
    </r>
  </si>
  <si>
    <t>V-271723</t>
  </si>
  <si>
    <r>
      <rPr>
        <sz val="11"/>
        <rFont val="Calibri"/>
      </rPr>
      <t>OL 9 must restrict the use of the su command.</t>
    </r>
  </si>
  <si>
    <r>
      <rPr>
        <sz val="11"/>
        <color rgb="FF000000"/>
        <rFont val="Calibri"/>
      </rPr>
      <t>Configure OL 9 to require users to be in the "wheel" group to run su command.</t>
    </r>
    <r>
      <rPr>
        <sz val="11"/>
        <color rgb="FF000000"/>
        <rFont val="Calibri"/>
      </rPr>
      <t xml:space="preserve">
</t>
    </r>
    <r>
      <rPr>
        <sz val="11"/>
        <color rgb="FF000000"/>
        <rFont val="Calibri"/>
      </rPr>
      <t>In file "/etc/pam.d/su", uncomment the following line:</t>
    </r>
    <r>
      <rPr>
        <sz val="11"/>
        <color rgb="FF000000"/>
        <rFont val="Calibri"/>
      </rPr>
      <t xml:space="preserve">
</t>
    </r>
    <r>
      <rPr>
        <sz val="11"/>
        <color rgb="FF000000"/>
        <rFont val="Calibri"/>
      </rPr>
      <t>"#auth    required    pam_wheel.so use_uid"</t>
    </r>
    <r>
      <rPr>
        <sz val="11"/>
        <color rgb="FF000000"/>
        <rFont val="Calibri"/>
      </rPr>
      <t xml:space="preserve">
</t>
    </r>
    <r>
      <rPr>
        <sz val="11"/>
        <color rgb="FF000000"/>
        <rFont val="Calibri"/>
      </rPr>
      <t xml:space="preserve">Or use the following command to update /etc/pam.d/su </t>
    </r>
    <r>
      <rPr>
        <sz val="11"/>
        <color rgb="FF000000"/>
        <rFont val="Calibri"/>
      </rPr>
      <t xml:space="preserve">
</t>
    </r>
    <r>
      <rPr>
        <sz val="11"/>
        <color rgb="FF000000"/>
        <rFont val="Calibri"/>
      </rPr>
      <t>$ sed '/^[[:space:]]*#[[:space:]]*auth[[:space:]]\+required[[:space:]]\+pam_wheel\.so[[:space:]]\+use_uid$/s/^[[:space:]]*#//' -i /etc/pam.d/su</t>
    </r>
    <r>
      <rPr>
        <sz val="11"/>
        <color rgb="FF000000"/>
        <rFont val="Calibri"/>
      </rPr>
      <t xml:space="preserve">
</t>
    </r>
    <r>
      <rPr>
        <sz val="11"/>
        <color rgb="FF000000"/>
        <rFont val="Calibri"/>
      </rPr>
      <t>If necessary, create a "wheel" group and add administrative users to the group.</t>
    </r>
    <r>
      <rPr>
        <sz val="11"/>
        <color rgb="FF000000"/>
        <rFont val="Calibri"/>
      </rPr>
      <t xml:space="preserve">
</t>
    </r>
    <r>
      <rPr>
        <sz val="11"/>
        <color rgb="FF000000"/>
        <rFont val="Calibri"/>
      </rPr>
      <t>$ grep wheel /etc/group</t>
    </r>
  </si>
  <si>
    <r>
      <rPr>
        <sz val="11"/>
        <color rgb="FF000000"/>
        <rFont val="Calibri"/>
      </rPr>
      <t>The su program allows to run commands with a substitute user and group ID. It is commonly used to run commands as the root user. Limiting access to such commands is considered a good security practice.</t>
    </r>
  </si>
  <si>
    <r>
      <rPr>
        <sz val="11"/>
        <color rgb="FF000000"/>
        <rFont val="Calibri"/>
      </rPr>
      <t>Verify that OL 9 requires uses to be members of the "wheel" group with the following command:</t>
    </r>
    <r>
      <rPr>
        <sz val="11"/>
        <color rgb="FF000000"/>
        <rFont val="Calibri"/>
      </rPr>
      <t xml:space="preserve">
</t>
    </r>
    <r>
      <rPr>
        <sz val="11"/>
        <color rgb="FF000000"/>
        <rFont val="Calibri"/>
      </rPr>
      <t xml:space="preserve">$ grep pam_wheel /etc/pam.d/su </t>
    </r>
    <r>
      <rPr>
        <sz val="11"/>
        <color rgb="FF000000"/>
        <rFont val="Calibri"/>
      </rPr>
      <t xml:space="preserve">
</t>
    </r>
    <r>
      <rPr>
        <sz val="11"/>
        <color rgb="FF000000"/>
        <rFont val="Calibri"/>
      </rPr>
      <t xml:space="preserve">auth             required        pam_wheel.so use_uid </t>
    </r>
    <r>
      <rPr>
        <sz val="11"/>
        <color rgb="FF000000"/>
        <rFont val="Calibri"/>
      </rPr>
      <t xml:space="preserve">
</t>
    </r>
    <r>
      <rPr>
        <sz val="11"/>
        <color rgb="FF000000"/>
        <rFont val="Calibri"/>
      </rPr>
      <t>If a line for "pam_wheel.so" does not exist, or is commented out, this is a finding.</t>
    </r>
  </si>
  <si>
    <t>V-271724</t>
  </si>
  <si>
    <r>
      <rPr>
        <sz val="11"/>
        <rFont val="Calibri"/>
      </rPr>
      <t>OL 9 must require users to reauthenticate for privilege escalation.</t>
    </r>
  </si>
  <si>
    <r>
      <rPr>
        <sz val="11"/>
        <color rgb="FF000000"/>
        <rFont val="Calibri"/>
      </rPr>
      <t>Configure OL 9 to not allow users to execute privileged actions without authenticating.</t>
    </r>
    <r>
      <rPr>
        <sz val="11"/>
        <color rgb="FF000000"/>
        <rFont val="Calibri"/>
      </rPr>
      <t xml:space="preserve">
</t>
    </r>
    <r>
      <rPr>
        <sz val="11"/>
        <color rgb="FF000000"/>
        <rFont val="Calibri"/>
      </rPr>
      <t>Remove any occurrence of "!authenticate" found in "/etc/sudoers" file or files in the "/etc/sudoers.d" directory.</t>
    </r>
    <r>
      <rPr>
        <sz val="11"/>
        <color rgb="FF000000"/>
        <rFont val="Calibri"/>
      </rPr>
      <t xml:space="preserve">
</t>
    </r>
    <r>
      <rPr>
        <sz val="11"/>
        <color rgb="FF000000"/>
        <rFont val="Calibri"/>
      </rPr>
      <t>$ sudo sed -i '/\!authenticate/ s/^/# /g' /etc/sudoers /etc/sudoers.d/*</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</si>
  <si>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that the user reauthenticate.</t>
    </r>
  </si>
  <si>
    <r>
      <rPr>
        <sz val="11"/>
        <color rgb="FF000000"/>
        <rFont val="Calibri"/>
      </rPr>
      <t>Verify that OL 9 requires users to reauthenticate for privilege escalation.</t>
    </r>
    <r>
      <rPr>
        <sz val="11"/>
        <color rgb="FF000000"/>
        <rFont val="Calibri"/>
      </rPr>
      <t xml:space="preserve">
</t>
    </r>
    <r>
      <rPr>
        <sz val="11"/>
        <color rgb="FF000000"/>
        <rFont val="Calibri"/>
      </rPr>
      <t>Verify that "/etc/sudoers" has no occurrences of "!authenticate" with the following command:</t>
    </r>
    <r>
      <rPr>
        <sz val="11"/>
        <color rgb="FF000000"/>
        <rFont val="Calibri"/>
      </rPr>
      <t xml:space="preserve">
</t>
    </r>
    <r>
      <rPr>
        <sz val="11"/>
        <color rgb="FF000000"/>
        <rFont val="Calibri"/>
      </rPr>
      <t>$ sudo grep -ri '!authenticate' /etc/sudoers /etc/sudoers.d/*</t>
    </r>
    <r>
      <rPr>
        <sz val="11"/>
        <color rgb="FF000000"/>
        <rFont val="Calibri"/>
      </rPr>
      <t xml:space="preserve">
</t>
    </r>
    <r>
      <rPr>
        <sz val="11"/>
        <color rgb="FF000000"/>
        <rFont val="Calibri"/>
      </rPr>
      <t>If any occurrences of "!authenticate" are returned, this is a finding.</t>
    </r>
  </si>
  <si>
    <t>V-271725</t>
  </si>
  <si>
    <r>
      <rPr>
        <sz val="11"/>
        <rFont val="Calibri"/>
      </rPr>
      <t>OL 9 must require users to provide a password for privilege escalation.</t>
    </r>
  </si>
  <si>
    <r>
      <rPr>
        <sz val="11"/>
        <color rgb="FF000000"/>
        <rFont val="Calibri"/>
      </rPr>
      <t>Configure OL 9 to not allow users to execute privileged actions without authenticating with a password.</t>
    </r>
    <r>
      <rPr>
        <sz val="11"/>
        <color rgb="FF000000"/>
        <rFont val="Calibri"/>
      </rPr>
      <t xml:space="preserve">
</t>
    </r>
    <r>
      <rPr>
        <sz val="11"/>
        <color rgb="FF000000"/>
        <rFont val="Calibri"/>
      </rPr>
      <t>Remove any occurrence of "NOPASSWD" found in "/etc/sudoers" file or files in the "/etc/sudoers.d" directory.</t>
    </r>
    <r>
      <rPr>
        <sz val="11"/>
        <color rgb="FF000000"/>
        <rFont val="Calibri"/>
      </rPr>
      <t xml:space="preserve">
</t>
    </r>
    <r>
      <rPr>
        <sz val="11"/>
        <color rgb="FF000000"/>
        <rFont val="Calibri"/>
      </rPr>
      <t>$ sudo sed -i '/NOPASSWD/ s/^/# /g' /etc/sudoers /etc/sudoers.d/*</t>
    </r>
  </si>
  <si>
    <r>
      <rPr>
        <sz val="11"/>
        <color rgb="FF000000"/>
        <rFont val="Calibri"/>
      </rPr>
      <t>Verify OL 9 requires users to provide a password for privilege escalation.</t>
    </r>
    <r>
      <rPr>
        <sz val="11"/>
        <color rgb="FF000000"/>
        <rFont val="Calibri"/>
      </rPr>
      <t xml:space="preserve">
</t>
    </r>
    <r>
      <rPr>
        <sz val="11"/>
        <color rgb="FF000000"/>
        <rFont val="Calibri"/>
      </rPr>
      <t>Verify "/etc/sudoers" has no occurrences of "NOPASSWD" with the following command:</t>
    </r>
    <r>
      <rPr>
        <sz val="11"/>
        <color rgb="FF000000"/>
        <rFont val="Calibri"/>
      </rPr>
      <t xml:space="preserve">
</t>
    </r>
    <r>
      <rPr>
        <sz val="11"/>
        <color rgb="FF000000"/>
        <rFont val="Calibri"/>
      </rPr>
      <t>$ sudo grep -iR nopasswd /etc/sudoers /etc/sudoers.d/</t>
    </r>
    <r>
      <rPr>
        <sz val="11"/>
        <color rgb="FF000000"/>
        <rFont val="Calibri"/>
      </rPr>
      <t xml:space="preserve">
</t>
    </r>
    <r>
      <rPr>
        <sz val="11"/>
        <color rgb="FF000000"/>
        <rFont val="Calibri"/>
      </rPr>
      <t>If any occurrences of "NOPASSWD" are returned from the command and have not been documented with the information system security officer (ISSO) as an organizationally defined administrative group using multifactor authentication (MFA), this is a finding.</t>
    </r>
  </si>
  <si>
    <t>V-271726</t>
  </si>
  <si>
    <r>
      <rPr>
        <sz val="11"/>
        <rFont val="Calibri"/>
      </rPr>
      <t>OL 9 must not be configured to bypass password requirements for privilege escalation.</t>
    </r>
  </si>
  <si>
    <r>
      <rPr>
        <sz val="11"/>
        <color rgb="FF000000"/>
        <rFont val="Calibri"/>
      </rPr>
      <t>Configure the operating system to require users to supply a password for privilege escalation.</t>
    </r>
    <r>
      <rPr>
        <sz val="11"/>
        <color rgb="FF000000"/>
        <rFont val="Calibri"/>
      </rPr>
      <t xml:space="preserve">
</t>
    </r>
    <r>
      <rPr>
        <sz val="11"/>
        <color rgb="FF000000"/>
        <rFont val="Calibri"/>
      </rPr>
      <t>Remove any occurrences of " pam_succeed_if " in the  "/etc/pam.d/sudo" file.</t>
    </r>
  </si>
  <si>
    <r>
      <rPr>
        <sz val="11"/>
        <color rgb="FF000000"/>
        <rFont val="Calibri"/>
      </rPr>
      <t>Without reauthentication, users may access resources or perform tasks for which they do not have authorization. When operating systems provide the capability to escalate a functional capability, it is critical the user reauthenticate.</t>
    </r>
  </si>
  <si>
    <r>
      <rPr>
        <sz val="11"/>
        <color rgb="FF000000"/>
        <rFont val="Calibri"/>
      </rPr>
      <t>Verify that OL 9 is not configured to bypass password requirements for privilege escalation with the following command:</t>
    </r>
    <r>
      <rPr>
        <sz val="11"/>
        <color rgb="FF000000"/>
        <rFont val="Calibri"/>
      </rPr>
      <t xml:space="preserve">
</t>
    </r>
    <r>
      <rPr>
        <sz val="11"/>
        <color rgb="FF000000"/>
        <rFont val="Calibri"/>
      </rPr>
      <t xml:space="preserve">$ grep pam_succeed_if /etc/pam.d/sudo </t>
    </r>
    <r>
      <rPr>
        <sz val="11"/>
        <color rgb="FF000000"/>
        <rFont val="Calibri"/>
      </rPr>
      <t xml:space="preserve">
</t>
    </r>
    <r>
      <rPr>
        <sz val="11"/>
        <color rgb="FF000000"/>
        <rFont val="Calibri"/>
      </rPr>
      <t>If any occurrences of "pam_succeed_if" are returned, this is a finding.</t>
    </r>
  </si>
  <si>
    <t>V-271727</t>
  </si>
  <si>
    <r>
      <rPr>
        <sz val="11"/>
        <rFont val="Calibri"/>
      </rPr>
      <t>OL 9 must disable the use of user namespaces.</t>
    </r>
  </si>
  <si>
    <r>
      <rPr>
        <sz val="11"/>
        <color rgb="FF000000"/>
        <rFont val="Calibri"/>
      </rPr>
      <t>Configure OL 9 to disable the use of user namespaces by adding the following line to a file, in the "/etc/sysctl.d" directory:</t>
    </r>
    <r>
      <rPr>
        <sz val="11"/>
        <color rgb="FF000000"/>
        <rFont val="Calibri"/>
      </rPr>
      <t xml:space="preserve">
</t>
    </r>
    <r>
      <rPr>
        <sz val="11"/>
        <color rgb="FF000000"/>
        <rFont val="Calibri"/>
      </rPr>
      <t xml:space="preserve">Note: User namespaces are used primarily for Linux containers. If containers are in use, this requirement is Not Applicable. </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</si>
  <si>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User namespaces are used primarily for Linux containers. The value "0" disallows the use of user namespaces.</t>
    </r>
  </si>
  <si>
    <r>
      <rPr>
        <sz val="11"/>
        <color rgb="FF000000"/>
        <rFont val="Calibri"/>
      </rPr>
      <t>Note: User namespaces are used primarily for Linux containers. If containers are in use, this requirement is Not Applicable.</t>
    </r>
    <r>
      <rPr>
        <sz val="11"/>
        <color rgb="FF000000"/>
        <rFont val="Calibri"/>
      </rPr>
      <t xml:space="preserve">
</t>
    </r>
    <r>
      <rPr>
        <sz val="11"/>
        <color rgb="FF000000"/>
        <rFont val="Calibri"/>
      </rPr>
      <t>Verify that OL 9 disables the use of user namespaces with the following commands:</t>
    </r>
    <r>
      <rPr>
        <sz val="11"/>
        <color rgb="FF000000"/>
        <rFont val="Calibri"/>
      </rPr>
      <t xml:space="preserve">
</t>
    </r>
    <r>
      <rPr>
        <sz val="11"/>
        <color rgb="FF000000"/>
        <rFont val="Calibri"/>
      </rPr>
      <t>$ sysctl user.max_user_namespaces</t>
    </r>
    <r>
      <rPr>
        <sz val="11"/>
        <color rgb="FF000000"/>
        <rFont val="Calibri"/>
      </rPr>
      <t xml:space="preserve">
</t>
    </r>
    <r>
      <rPr>
        <sz val="11"/>
        <color rgb="FF000000"/>
        <rFont val="Calibri"/>
      </rPr>
      <t>user.max_user_namespaces = 0</t>
    </r>
    <r>
      <rPr>
        <sz val="11"/>
        <color rgb="FF000000"/>
        <rFont val="Calibri"/>
      </rPr>
      <t xml:space="preserve">
</t>
    </r>
    <r>
      <rPr>
        <sz val="11"/>
        <color rgb="FF000000"/>
        <rFont val="Calibri"/>
      </rPr>
      <t>If the returned line does not have a value of "0", or a line is not returned, this is a finding.</t>
    </r>
  </si>
  <si>
    <t>V-271728</t>
  </si>
  <si>
    <r>
      <rPr>
        <sz val="11"/>
        <rFont val="Calibri"/>
      </rPr>
      <t>OL 9 must disable the kernel.core_pattern.</t>
    </r>
  </si>
  <si>
    <r>
      <rPr>
        <sz val="11"/>
        <color rgb="FF000000"/>
        <rFont val="Calibri"/>
      </rPr>
      <t>Configure OL 9 to disable storing core dumps.</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</si>
  <si>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A core dump includes a memory image taken at the time the operating system terminates an application. The memory image could contain sensitive data and is generally useful only for developers trying to debug problems.</t>
    </r>
  </si>
  <si>
    <r>
      <rPr>
        <sz val="11"/>
        <color rgb="FF000000"/>
        <rFont val="Calibri"/>
      </rPr>
      <t>Verify that OL 9 disables storing core dumps with the following commands:</t>
    </r>
    <r>
      <rPr>
        <sz val="11"/>
        <color rgb="FF000000"/>
        <rFont val="Calibri"/>
      </rPr>
      <t xml:space="preserve">
</t>
    </r>
    <r>
      <rPr>
        <sz val="11"/>
        <color rgb="FF000000"/>
        <rFont val="Calibri"/>
      </rPr>
      <t>$ sysctl kernel.core_pattern</t>
    </r>
    <r>
      <rPr>
        <sz val="11"/>
        <color rgb="FF000000"/>
        <rFont val="Calibri"/>
      </rPr>
      <t xml:space="preserve">
</t>
    </r>
    <r>
      <rPr>
        <sz val="11"/>
        <color rgb="FF000000"/>
        <rFont val="Calibri"/>
      </rPr>
      <t>kernel.core_pattern = |/bin/false</t>
    </r>
    <r>
      <rPr>
        <sz val="11"/>
        <color rgb="FF000000"/>
        <rFont val="Calibri"/>
      </rPr>
      <t xml:space="preserve">
</t>
    </r>
    <r>
      <rPr>
        <sz val="11"/>
        <color rgb="FF000000"/>
        <rFont val="Calibri"/>
      </rPr>
      <t>If the returned line does not have a value of "|/bin/false", or a line is not returned and the need for core dumps is not documented with the information system security officer (ISSO) as an operational requirement, this is a finding.</t>
    </r>
  </si>
  <si>
    <t>V-271729</t>
  </si>
  <si>
    <r>
      <rPr>
        <sz val="11"/>
        <rFont val="Calibri"/>
      </rPr>
      <t>OL 9 must disable core dump backtraces.</t>
    </r>
  </si>
  <si>
    <r>
      <rPr>
        <sz val="11"/>
        <color rgb="FF000000"/>
        <rFont val="Calibri"/>
      </rPr>
      <t>Configure the operating system to disable core dump backtraces.</t>
    </r>
    <r>
      <rPr>
        <sz val="11"/>
        <color rgb="FF000000"/>
        <rFont val="Calibri"/>
      </rPr>
      <t xml:space="preserve">
</t>
    </r>
    <r>
      <rPr>
        <sz val="11"/>
        <color rgb="FF000000"/>
        <rFont val="Calibri"/>
      </rPr>
      <t>Add or modify the following line in /etc/systemd/coredump.conf:</t>
    </r>
    <r>
      <rPr>
        <sz val="11"/>
        <color rgb="FF000000"/>
        <rFont val="Calibri"/>
      </rPr>
      <t xml:space="preserve">
</t>
    </r>
    <r>
      <rPr>
        <sz val="11"/>
        <color rgb="FF000000"/>
        <rFont val="Calibri"/>
      </rPr>
      <t>ProcessSizeMax=0</t>
    </r>
  </si>
  <si>
    <r>
      <rPr>
        <sz val="11"/>
        <color rgb="FF000000"/>
        <rFont val="Calibri"/>
      </rPr>
      <t>A core dump includes a memory image taken at the time the operating system terminates an application. The memory image could contain sensitive data and is generally useful only for developers or system operators trying to debug problems.</t>
    </r>
    <r>
      <rPr>
        <sz val="11"/>
        <color rgb="FF000000"/>
        <rFont val="Calibri"/>
      </rPr>
      <t xml:space="preserve">
</t>
    </r>
    <r>
      <rPr>
        <sz val="11"/>
        <color rgb="FF000000"/>
        <rFont val="Calibri"/>
      </rPr>
      <t>Enabling core dumps on production systems is not recommended; however, there may be overriding operational requirements to enable advanced debugging. Permitting temporary enablement of core dumps during such situations must be reviewed through local needs and policy.</t>
    </r>
  </si>
  <si>
    <r>
      <rPr>
        <sz val="11"/>
        <color rgb="FF000000"/>
        <rFont val="Calibri"/>
      </rPr>
      <t>Note: If kernel dumps are disabled in accordance with OL09-00-002380, this requirement is not applicable.</t>
    </r>
    <r>
      <rPr>
        <sz val="11"/>
        <color rgb="FF000000"/>
        <rFont val="Calibri"/>
      </rPr>
      <t xml:space="preserve">
</t>
    </r>
    <r>
      <rPr>
        <sz val="11"/>
        <color rgb="FF000000"/>
        <rFont val="Calibri"/>
      </rPr>
      <t>Verify OL 9 disables core dump backtraces by issuing the following command:</t>
    </r>
    <r>
      <rPr>
        <sz val="11"/>
        <color rgb="FF000000"/>
        <rFont val="Calibri"/>
      </rPr>
      <t xml:space="preserve">
</t>
    </r>
    <r>
      <rPr>
        <sz val="11"/>
        <color rgb="FF000000"/>
        <rFont val="Calibri"/>
      </rPr>
      <t>$ grep -i process /etc/systemd/coredump.conf</t>
    </r>
    <r>
      <rPr>
        <sz val="11"/>
        <color rgb="FF000000"/>
        <rFont val="Calibri"/>
      </rPr>
      <t xml:space="preserve">
</t>
    </r>
    <r>
      <rPr>
        <sz val="11"/>
        <color rgb="FF000000"/>
        <rFont val="Calibri"/>
      </rPr>
      <t>ProcessSizeMax=0</t>
    </r>
    <r>
      <rPr>
        <sz val="11"/>
        <color rgb="FF000000"/>
        <rFont val="Calibri"/>
      </rPr>
      <t xml:space="preserve">
</t>
    </r>
    <r>
      <rPr>
        <sz val="11"/>
        <color rgb="FF000000"/>
        <rFont val="Calibri"/>
      </rPr>
      <t>If the "ProcessSizeMax" item is missing, commented out, or the value is anything other than "0" and the need for core dumps is not documented with the information system security officer (ISSO) as an operational requirement for all domains that have the "core" item assigned, this is a finding.</t>
    </r>
  </si>
  <si>
    <t>V-271730</t>
  </si>
  <si>
    <r>
      <rPr>
        <sz val="11"/>
        <rFont val="Calibri"/>
      </rPr>
      <t>OL 9 must disable storing core dumps.</t>
    </r>
  </si>
  <si>
    <r>
      <rPr>
        <sz val="11"/>
        <color rgb="FF000000"/>
        <rFont val="Calibri"/>
      </rPr>
      <t>Configure the operating system to disable storing core dumps for all users.</t>
    </r>
    <r>
      <rPr>
        <sz val="11"/>
        <color rgb="FF000000"/>
        <rFont val="Calibri"/>
      </rPr>
      <t xml:space="preserve">
</t>
    </r>
    <r>
      <rPr>
        <sz val="11"/>
        <color rgb="FF000000"/>
        <rFont val="Calibri"/>
      </rPr>
      <t>Add or modify the following line in /etc/systemd/coredump.conf:</t>
    </r>
    <r>
      <rPr>
        <sz val="11"/>
        <color rgb="FF000000"/>
        <rFont val="Calibri"/>
      </rPr>
      <t xml:space="preserve">
</t>
    </r>
    <r>
      <rPr>
        <sz val="11"/>
        <color rgb="FF000000"/>
        <rFont val="Calibri"/>
      </rPr>
      <t>Storage=none</t>
    </r>
  </si>
  <si>
    <r>
      <rPr>
        <sz val="11"/>
        <color rgb="FF000000"/>
        <rFont val="Calibri"/>
      </rPr>
      <t>A core dump includes a memory image taken at the time the operating system terminates an application. The memory image could contain sensitive data and is generally useful only for developers or system operators trying to debug problems. Enabling core dumps on production systems is not recommended; however, there may be overriding operational requirements to enable advanced debugging. Permitting temporary enablement of core dumps during such situations must be reviewed through local needs and policy.</t>
    </r>
  </si>
  <si>
    <r>
      <rPr>
        <sz val="11"/>
        <color rgb="FF000000"/>
        <rFont val="Calibri"/>
      </rPr>
      <t>Note: If kernel dumps are disabled in accordance with OL09-00-002380, this requirement is not applicable.</t>
    </r>
    <r>
      <rPr>
        <sz val="11"/>
        <color rgb="FF000000"/>
        <rFont val="Calibri"/>
      </rPr>
      <t xml:space="preserve">
</t>
    </r>
    <r>
      <rPr>
        <sz val="11"/>
        <color rgb="FF000000"/>
        <rFont val="Calibri"/>
      </rPr>
      <t>Verify OL 9 disables storing core dumps for all users by issuing the following command:</t>
    </r>
    <r>
      <rPr>
        <sz val="11"/>
        <color rgb="FF000000"/>
        <rFont val="Calibri"/>
      </rPr>
      <t xml:space="preserve">
</t>
    </r>
    <r>
      <rPr>
        <sz val="11"/>
        <color rgb="FF000000"/>
        <rFont val="Calibri"/>
      </rPr>
      <t>$ grep -i storage /etc/systemd/coredump.conf</t>
    </r>
    <r>
      <rPr>
        <sz val="11"/>
        <color rgb="FF000000"/>
        <rFont val="Calibri"/>
      </rPr>
      <t xml:space="preserve">
</t>
    </r>
    <r>
      <rPr>
        <sz val="11"/>
        <color rgb="FF000000"/>
        <rFont val="Calibri"/>
      </rPr>
      <t>Storage=none</t>
    </r>
    <r>
      <rPr>
        <sz val="11"/>
        <color rgb="FF000000"/>
        <rFont val="Calibri"/>
      </rPr>
      <t xml:space="preserve">
</t>
    </r>
    <r>
      <rPr>
        <sz val="11"/>
        <color rgb="FF000000"/>
        <rFont val="Calibri"/>
      </rPr>
      <t>If the "Storage" item is missing, commented out, or the value is anything other than "none" and the need for core dumps is not documented with the information system security officer (ISSO) as an operational requirement for all domains that have the "core" item assigned, this is a finding.</t>
    </r>
  </si>
  <si>
    <t>V-271731</t>
  </si>
  <si>
    <r>
      <rPr>
        <sz val="11"/>
        <rFont val="Calibri"/>
      </rPr>
      <t>OL 9 must disable core dumps for all users.</t>
    </r>
  </si>
  <si>
    <r>
      <rPr>
        <sz val="11"/>
        <color rgb="FF000000"/>
        <rFont val="Calibri"/>
      </rPr>
      <t>Configure OL 9 to disable core dumps for all users.</t>
    </r>
    <r>
      <rPr>
        <sz val="11"/>
        <color rgb="FF000000"/>
        <rFont val="Calibri"/>
      </rPr>
      <t xml:space="preserve">
</t>
    </r>
    <r>
      <rPr>
        <sz val="11"/>
        <color rgb="FF000000"/>
        <rFont val="Calibri"/>
      </rPr>
      <t>Add the following line to the top of the /etc/security/limits.conf or in a single ".conf" file defined in /etc/security/limits.d/:</t>
    </r>
    <r>
      <rPr>
        <sz val="11"/>
        <color rgb="FF000000"/>
        <rFont val="Calibri"/>
      </rPr>
      <t xml:space="preserve">
</t>
    </r>
    <r>
      <rPr>
        <sz val="11"/>
        <color rgb="FF000000"/>
        <rFont val="Calibri"/>
      </rPr>
      <t>* hard core 0</t>
    </r>
    <r>
      <rPr>
        <sz val="11"/>
        <color rgb="FF000000"/>
        <rFont val="Calibri"/>
      </rPr>
      <t xml:space="preserve">
</t>
    </r>
    <r>
      <rPr>
        <sz val="11"/>
        <color rgb="FF000000"/>
        <rFont val="Calibri"/>
      </rPr>
      <t>Remove or comment out any entries for users or groups with a value set to anything other than "0".</t>
    </r>
  </si>
  <si>
    <r>
      <rPr>
        <sz val="11"/>
        <color rgb="FF000000"/>
        <rFont val="Calibri"/>
      </rPr>
      <t>Note: If kernel dumps are disabled in accordance with OL09-00-002380, this requirement is not applicable.</t>
    </r>
    <r>
      <rPr>
        <sz val="11"/>
        <color rgb="FF000000"/>
        <rFont val="Calibri"/>
      </rPr>
      <t xml:space="preserve">
</t>
    </r>
    <r>
      <rPr>
        <sz val="11"/>
        <color rgb="FF000000"/>
        <rFont val="Calibri"/>
      </rPr>
      <t>Verify OL 9 disables core dumps for all users by issuing the following command:</t>
    </r>
    <r>
      <rPr>
        <sz val="11"/>
        <color rgb="FF000000"/>
        <rFont val="Calibri"/>
      </rPr>
      <t xml:space="preserve">
</t>
    </r>
    <r>
      <rPr>
        <sz val="11"/>
        <color rgb="FF000000"/>
        <rFont val="Calibri"/>
      </rPr>
      <t>$ grep -r -s core /etc/security/limits.conf /etc/security/limits.d/*.conf</t>
    </r>
    <r>
      <rPr>
        <sz val="11"/>
        <color rgb="FF000000"/>
        <rFont val="Calibri"/>
      </rPr>
      <t xml:space="preserve">
</t>
    </r>
    <r>
      <rPr>
        <sz val="11"/>
        <color rgb="FF000000"/>
        <rFont val="Calibri"/>
      </rPr>
      <t>/etc/security/limits.conf:* hard core 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"core" item is missing or commented out, or the value is anything other than "0", and the need for core dumps is not documented with the information system security officer (ISSO) as an operational requirement for all domains that have the "core" item assigned, this is a finding.</t>
    </r>
    <r>
      <rPr>
        <sz val="11"/>
        <color rgb="FF000000"/>
        <rFont val="Calibri"/>
      </rPr>
      <t xml:space="preserve">
</t>
    </r>
    <r>
      <rPr>
        <sz val="11"/>
        <color rgb="FF000000"/>
        <rFont val="Calibri"/>
      </rPr>
      <t>If entries exist for users or groups with a value set to anything other than "0", this is a finding.</t>
    </r>
  </si>
  <si>
    <t>V-271732</t>
  </si>
  <si>
    <r>
      <rPr>
        <sz val="11"/>
        <rFont val="Calibri"/>
      </rPr>
      <t>OL 9 must disable acquiring, saving, and processing core dumps.</t>
    </r>
  </si>
  <si>
    <r>
      <rPr>
        <sz val="11"/>
        <color rgb="FF000000"/>
        <rFont val="Calibri"/>
      </rPr>
      <t>Configure the system to disable the systemd-coredump.socket with the following command:</t>
    </r>
    <r>
      <rPr>
        <sz val="11"/>
        <color rgb="FF000000"/>
        <rFont val="Calibri"/>
      </rPr>
      <t xml:space="preserve">
</t>
    </r>
    <r>
      <rPr>
        <sz val="11"/>
        <color rgb="FF000000"/>
        <rFont val="Calibri"/>
      </rPr>
      <t>$ sudo systemctl mask --now systemd-coredump.socket</t>
    </r>
    <r>
      <rPr>
        <sz val="11"/>
        <color rgb="FF000000"/>
        <rFont val="Calibri"/>
      </rPr>
      <t xml:space="preserve">
</t>
    </r>
    <r>
      <rPr>
        <sz val="11"/>
        <color rgb="FF000000"/>
        <rFont val="Calibri"/>
      </rPr>
      <t>Created symlink /etc/systemd/system/systemd-coredump.socket -&gt; /dev/null</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sudo systemctl daemon-reload</t>
    </r>
  </si>
  <si>
    <r>
      <rPr>
        <sz val="11"/>
        <color rgb="FF000000"/>
        <rFont val="Calibri"/>
      </rPr>
      <t>Note: If kernel dumps are disabled in accordance with OL09-00-002380, this requirement is not applicable.</t>
    </r>
    <r>
      <rPr>
        <sz val="11"/>
        <color rgb="FF000000"/>
        <rFont val="Calibri"/>
      </rPr>
      <t xml:space="preserve">
</t>
    </r>
    <r>
      <rPr>
        <sz val="11"/>
        <color rgb="FF000000"/>
        <rFont val="Calibri"/>
      </rPr>
      <t>Verify OL 9 is not configured to acquire, save, or process core dumps with the following command:</t>
    </r>
    <r>
      <rPr>
        <sz val="11"/>
        <color rgb="FF000000"/>
        <rFont val="Calibri"/>
      </rPr>
      <t xml:space="preserve">
</t>
    </r>
    <r>
      <rPr>
        <sz val="11"/>
        <color rgb="FF000000"/>
        <rFont val="Calibri"/>
      </rPr>
      <t>$ systemctl status systemd-coredump.socket</t>
    </r>
    <r>
      <rPr>
        <sz val="11"/>
        <color rgb="FF000000"/>
        <rFont val="Calibri"/>
      </rPr>
      <t xml:space="preserve">
</t>
    </r>
    <r>
      <rPr>
        <sz val="11"/>
        <color rgb="FF000000"/>
        <rFont val="Calibri"/>
      </rPr>
      <t>systemd-coredump.socket</t>
    </r>
    <r>
      <rPr>
        <sz val="11"/>
        <color rgb="FF000000"/>
        <rFont val="Calibri"/>
      </rPr>
      <t xml:space="preserve">
</t>
    </r>
    <r>
      <rPr>
        <sz val="11"/>
        <color rgb="FF000000"/>
        <rFont val="Calibri"/>
      </rPr>
      <t>Loaded: masked (Reason: Unit systemd-coredump.socket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"systemd-coredump.socket" is loaded and not masked and the need for core dumps is not documented with the information system security officer (ISSO) as an operational requirement, this is a finding.</t>
    </r>
  </si>
  <si>
    <t>V-271733</t>
  </si>
  <si>
    <r>
      <rPr>
        <sz val="11"/>
        <rFont val="Calibri"/>
      </rPr>
      <t>OL 9 must be configured so that the kdump service is disabled.</t>
    </r>
  </si>
  <si>
    <r>
      <rPr>
        <sz val="11"/>
        <color rgb="FF000000"/>
        <rFont val="Calibri"/>
      </rPr>
      <t>Configure OL 9 to disable and mask the kdump service.</t>
    </r>
    <r>
      <rPr>
        <sz val="11"/>
        <color rgb="FF000000"/>
        <rFont val="Calibri"/>
      </rPr>
      <t xml:space="preserve">
</t>
    </r>
    <r>
      <rPr>
        <sz val="11"/>
        <color rgb="FF000000"/>
        <rFont val="Calibri"/>
      </rPr>
      <t>To disable the kdump service, run the following command:</t>
    </r>
    <r>
      <rPr>
        <sz val="11"/>
        <color rgb="FF000000"/>
        <rFont val="Calibri"/>
      </rPr>
      <t xml:space="preserve">
</t>
    </r>
    <r>
      <rPr>
        <sz val="11"/>
        <color rgb="FF000000"/>
        <rFont val="Calibri"/>
      </rPr>
      <t>$ sudo systemctl disable --now kdump</t>
    </r>
    <r>
      <rPr>
        <sz val="11"/>
        <color rgb="FF000000"/>
        <rFont val="Calibri"/>
      </rPr>
      <t xml:space="preserve">
</t>
    </r>
    <r>
      <rPr>
        <sz val="11"/>
        <color rgb="FF000000"/>
        <rFont val="Calibri"/>
      </rPr>
      <t>To mask the kdump service, run the following command:</t>
    </r>
    <r>
      <rPr>
        <sz val="11"/>
        <color rgb="FF000000"/>
        <rFont val="Calibri"/>
      </rPr>
      <t xml:space="preserve">
</t>
    </r>
    <r>
      <rPr>
        <sz val="11"/>
        <color rgb="FF000000"/>
        <rFont val="Calibri"/>
      </rPr>
      <t>$ sudo systemctl mask --now kdump</t>
    </r>
  </si>
  <si>
    <r>
      <rPr>
        <sz val="11"/>
        <color rgb="FF000000"/>
        <rFont val="Calibri"/>
      </rPr>
      <t>Kernel core dumps may contain the full contents of system memory at the time of the crash. Kernel core dumps consume a considerable amount of disk space and may result in denial of service by exhausting the available space on the target file system partition. Unless the system is used for kernel development or testing, there is little need to run the kdump service.</t>
    </r>
  </si>
  <si>
    <r>
      <rPr>
        <sz val="11"/>
        <color rgb="FF000000"/>
        <rFont val="Calibri"/>
      </rPr>
      <t>Verify that OL 9 kdump service is disabled or masked in system boot configuration with the following command:</t>
    </r>
    <r>
      <rPr>
        <sz val="11"/>
        <color rgb="FF000000"/>
        <rFont val="Calibri"/>
      </rPr>
      <t xml:space="preserve">
</t>
    </r>
    <r>
      <rPr>
        <sz val="11"/>
        <color rgb="FF000000"/>
        <rFont val="Calibri"/>
      </rPr>
      <t xml:space="preserve">$ systemctl is-enabled  kdump  </t>
    </r>
    <r>
      <rPr>
        <sz val="11"/>
        <color rgb="FF000000"/>
        <rFont val="Calibri"/>
      </rPr>
      <t xml:space="preserve">
</t>
    </r>
    <r>
      <rPr>
        <sz val="11"/>
        <color rgb="FF000000"/>
        <rFont val="Calibri"/>
      </rPr>
      <t>disabled (or masked)</t>
    </r>
    <r>
      <rPr>
        <sz val="11"/>
        <color rgb="FF000000"/>
        <rFont val="Calibri"/>
      </rPr>
      <t xml:space="preserve">
</t>
    </r>
    <r>
      <rPr>
        <sz val="11"/>
        <color rgb="FF000000"/>
        <rFont val="Calibri"/>
      </rPr>
      <t>Verify that the kdump service is not active (i.e., not running) through current runtime configuration with the following command:</t>
    </r>
    <r>
      <rPr>
        <sz val="11"/>
        <color rgb="FF000000"/>
        <rFont val="Calibri"/>
      </rPr>
      <t xml:space="preserve">
</t>
    </r>
    <r>
      <rPr>
        <sz val="11"/>
        <color rgb="FF000000"/>
        <rFont val="Calibri"/>
      </rPr>
      <t xml:space="preserve">$ systemctl is-active kdump </t>
    </r>
    <r>
      <rPr>
        <sz val="11"/>
        <color rgb="FF000000"/>
        <rFont val="Calibri"/>
      </rPr>
      <t xml:space="preserve">
</t>
    </r>
    <r>
      <rPr>
        <sz val="11"/>
        <color rgb="FF000000"/>
        <rFont val="Calibri"/>
      </rPr>
      <t xml:space="preserve">inactive </t>
    </r>
    <r>
      <rPr>
        <sz val="11"/>
        <color rgb="FF000000"/>
        <rFont val="Calibri"/>
      </rPr>
      <t xml:space="preserve">
</t>
    </r>
    <r>
      <rPr>
        <sz val="11"/>
        <color rgb="FF000000"/>
        <rFont val="Calibri"/>
      </rPr>
      <t>Verify that the kdump service is masked with the following command:</t>
    </r>
    <r>
      <rPr>
        <sz val="11"/>
        <color rgb="FF000000"/>
        <rFont val="Calibri"/>
      </rPr>
      <t xml:space="preserve">
</t>
    </r>
    <r>
      <rPr>
        <sz val="11"/>
        <color rgb="FF000000"/>
        <rFont val="Calibri"/>
      </rPr>
      <t xml:space="preserve">$ systemctl show  kdump  | grep "LoadState\|UnitFileState" </t>
    </r>
    <r>
      <rPr>
        <sz val="11"/>
        <color rgb="FF000000"/>
        <rFont val="Calibri"/>
      </rPr>
      <t xml:space="preserve">
</t>
    </r>
    <r>
      <rPr>
        <sz val="11"/>
        <color rgb="FF000000"/>
        <rFont val="Calibri"/>
      </rPr>
      <t xml:space="preserve">LoadState=masked </t>
    </r>
    <r>
      <rPr>
        <sz val="11"/>
        <color rgb="FF000000"/>
        <rFont val="Calibri"/>
      </rPr>
      <t xml:space="preserve">
</t>
    </r>
    <r>
      <rPr>
        <sz val="11"/>
        <color rgb="FF000000"/>
        <rFont val="Calibri"/>
      </rPr>
      <t xml:space="preserve">UnitFileState=masked </t>
    </r>
    <r>
      <rPr>
        <sz val="11"/>
        <color rgb="FF000000"/>
        <rFont val="Calibri"/>
      </rPr>
      <t xml:space="preserve">
</t>
    </r>
    <r>
      <rPr>
        <sz val="11"/>
        <color rgb="FF000000"/>
        <rFont val="Calibri"/>
      </rPr>
      <t>If the "kdump" service is loaded or active, and is not masked, this is a finding.</t>
    </r>
  </si>
  <si>
    <t>V-271734</t>
  </si>
  <si>
    <r>
      <rPr>
        <sz val="11"/>
        <rFont val="Calibri"/>
      </rPr>
      <t>OL 9 must clear SLUB/SLAB objects to prevent use-after-free attacks.</t>
    </r>
  </si>
  <si>
    <r>
      <rPr>
        <sz val="11"/>
        <color rgb="FF000000"/>
        <rFont val="Calibri"/>
      </rPr>
      <t>Configure OL 9 to enable poisoning of SLUB/SLAB objects with the following commands:</t>
    </r>
    <r>
      <rPr>
        <sz val="11"/>
        <color rgb="FF000000"/>
        <rFont val="Calibri"/>
      </rPr>
      <t xml:space="preserve">
</t>
    </r>
    <r>
      <rPr>
        <sz val="11"/>
        <color rgb="FF000000"/>
        <rFont val="Calibri"/>
      </rPr>
      <t>$ sudo grubby --update-kernel=ALL --args="slub_debug=P"</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GRUB_CMDLINE_LINUX="slub_debug=P"</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</si>
  <si>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be either hardware-enforced or software-enforced with hardware providing the greater strength of mechanism.</t>
    </r>
    <r>
      <rPr>
        <sz val="11"/>
        <color rgb="FF000000"/>
        <rFont val="Calibri"/>
      </rPr>
      <t xml:space="preserve">
</t>
    </r>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Also prevents leak of data and detection of corrupted memory.</t>
    </r>
    <r>
      <rPr>
        <sz val="11"/>
        <color rgb="FF000000"/>
        <rFont val="Calibri"/>
      </rPr>
      <t xml:space="preserve">
</t>
    </r>
    <r>
      <rPr>
        <sz val="11"/>
        <color rgb="FF000000"/>
        <rFont val="Calibri"/>
      </rPr>
      <t>SLAB objects are blocks of physically contiguous memory. SLUB is the unqueued SLAB allocator.</t>
    </r>
    <r>
      <rPr>
        <sz val="11"/>
        <color rgb="FF000000"/>
        <rFont val="Calibri"/>
      </rPr>
      <t xml:space="preserve">
</t>
    </r>
    <r>
      <rPr>
        <sz val="11"/>
        <color rgb="FF000000"/>
        <rFont val="Calibri"/>
      </rPr>
      <t>Satisfies: SRG-OS-000433-GPOS-00192, SRG-OS-000134-GPOS-00068</t>
    </r>
  </si>
  <si>
    <r>
      <rPr>
        <sz val="11"/>
        <color rgb="FF000000"/>
        <rFont val="Calibri"/>
      </rPr>
      <t>Verify that OL 9 GRUB 2 is configured to enable poisoning of SLUB/SLAB objects to mitigate use-after-free vulnerabilities with the following commands:</t>
    </r>
    <r>
      <rPr>
        <sz val="11"/>
        <color rgb="FF000000"/>
        <rFont val="Calibri"/>
      </rPr>
      <t xml:space="preserve">
</t>
    </r>
    <r>
      <rPr>
        <sz val="11"/>
        <color rgb="FF000000"/>
        <rFont val="Calibri"/>
      </rPr>
      <t>Check that the current GRUB 2 configuration has poisoning of SLUB/SLAB objects enabled:</t>
    </r>
    <r>
      <rPr>
        <sz val="11"/>
        <color rgb="FF000000"/>
        <rFont val="Calibri"/>
      </rPr>
      <t xml:space="preserve">
</t>
    </r>
    <r>
      <rPr>
        <sz val="11"/>
        <color rgb="FF000000"/>
        <rFont val="Calibri"/>
      </rPr>
      <t xml:space="preserve">$ sudo grubby --info=ALL | grep args | grep -v 'slub_debug=P' </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 xml:space="preserve">Check that poisoning of SLUB/SLAB objects is enabled by default to persist in kernel updates: </t>
    </r>
    <r>
      <rPr>
        <sz val="11"/>
        <color rgb="FF000000"/>
        <rFont val="Calibri"/>
      </rPr>
      <t xml:space="preserve">
</t>
    </r>
    <r>
      <rPr>
        <sz val="11"/>
        <color rgb="FF000000"/>
        <rFont val="Calibri"/>
      </rPr>
      <t>$ sudo grep slub_debug /etc/default/grub</t>
    </r>
    <r>
      <rPr>
        <sz val="11"/>
        <color rgb="FF000000"/>
        <rFont val="Calibri"/>
      </rPr>
      <t xml:space="preserve">
</t>
    </r>
    <r>
      <rPr>
        <sz val="11"/>
        <color rgb="FF000000"/>
        <rFont val="Calibri"/>
      </rPr>
      <t>GRUB_CMDLINE_LINUX="slub_debug=P"</t>
    </r>
    <r>
      <rPr>
        <sz val="11"/>
        <color rgb="FF000000"/>
        <rFont val="Calibri"/>
      </rPr>
      <t xml:space="preserve">
</t>
    </r>
    <r>
      <rPr>
        <sz val="11"/>
        <color rgb="FF000000"/>
        <rFont val="Calibri"/>
      </rPr>
      <t>If "slub_debug" is not set to "P", is missing or commented out, this is a finding.</t>
    </r>
  </si>
  <si>
    <t>V-271735</t>
  </si>
  <si>
    <r>
      <rPr>
        <sz val="11"/>
        <rFont val="Calibri"/>
      </rPr>
      <t>OL 9 must enable mitigations against processor-based vulnerabilities.</t>
    </r>
  </si>
  <si>
    <r>
      <rPr>
        <sz val="11"/>
        <color rgb="FF000000"/>
        <rFont val="Calibri"/>
      </rPr>
      <t>Configure OL 9 to enable kernel page-table isolation with the following command:</t>
    </r>
    <r>
      <rPr>
        <sz val="11"/>
        <color rgb="FF000000"/>
        <rFont val="Calibri"/>
      </rPr>
      <t xml:space="preserve">
</t>
    </r>
    <r>
      <rPr>
        <sz val="11"/>
        <color rgb="FF000000"/>
        <rFont val="Calibri"/>
      </rPr>
      <t>$ sudo grubby --update-kernel=ALL --args="pti=on"</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GRUB_CMDLINE_LINUX="pti=on"</t>
    </r>
  </si>
  <si>
    <r>
      <rPr>
        <sz val="11"/>
        <color rgb="FF000000"/>
        <rFont val="Calibri"/>
      </rPr>
      <t>Kernel page-table isolation is a kernel feature that mitigates the Meltdown security vulnerability and hardens the kernel against attempts to bypass kernel address space layout randomization (KASLR).</t>
    </r>
    <r>
      <rPr>
        <sz val="11"/>
        <color rgb="FF000000"/>
        <rFont val="Calibri"/>
      </rPr>
      <t xml:space="preserve">
</t>
    </r>
    <r>
      <rPr>
        <sz val="11"/>
        <color rgb="FF000000"/>
        <rFont val="Calibri"/>
      </rPr>
      <t>Satisfies: SRG-OS-000433-GPOS-00193, SRG-OS-000095-GPOS-00049</t>
    </r>
  </si>
  <si>
    <r>
      <rPr>
        <sz val="11"/>
        <color rgb="FF000000"/>
        <rFont val="Calibri"/>
      </rPr>
      <t>Verify that OL 9 enables kernel page-table isolation with the following command:</t>
    </r>
    <r>
      <rPr>
        <sz val="11"/>
        <color rgb="FF000000"/>
        <rFont val="Calibri"/>
      </rPr>
      <t xml:space="preserve">
</t>
    </r>
    <r>
      <rPr>
        <sz val="11"/>
        <color rgb="FF000000"/>
        <rFont val="Calibri"/>
      </rPr>
      <t>$ sudo grubby --info=ALL | grep pti</t>
    </r>
    <r>
      <rPr>
        <sz val="11"/>
        <color rgb="FF000000"/>
        <rFont val="Calibri"/>
      </rPr>
      <t xml:space="preserve">
</t>
    </r>
    <r>
      <rPr>
        <sz val="11"/>
        <color rgb="FF000000"/>
        <rFont val="Calibri"/>
      </rPr>
      <t xml:space="preserve">args="ro crashkernel=auto resume=/dev/mapper/ol-swap rd.lvm.lv=ol/root rd.lvm.lv=ol/swap rhgb quiet fips=1 audit=1 audit_backlog_limit=8192 pti=on </t>
    </r>
    <r>
      <rPr>
        <sz val="11"/>
        <color rgb="FF000000"/>
        <rFont val="Calibri"/>
      </rPr>
      <t xml:space="preserve">
</t>
    </r>
    <r>
      <rPr>
        <sz val="11"/>
        <color rgb="FF000000"/>
        <rFont val="Calibri"/>
      </rPr>
      <t>If the "pti" entry does not equal "on", or is missing, this is a finding.</t>
    </r>
    <r>
      <rPr>
        <sz val="11"/>
        <color rgb="FF000000"/>
        <rFont val="Calibri"/>
      </rPr>
      <t xml:space="preserve">
</t>
    </r>
    <r>
      <rPr>
        <sz val="11"/>
        <color rgb="FF000000"/>
        <rFont val="Calibri"/>
      </rPr>
      <t xml:space="preserve">Check that kernel page-table isolation is enabled by default to persist in kernel updates: </t>
    </r>
    <r>
      <rPr>
        <sz val="11"/>
        <color rgb="FF000000"/>
        <rFont val="Calibri"/>
      </rPr>
      <t xml:space="preserve">
</t>
    </r>
    <r>
      <rPr>
        <sz val="11"/>
        <color rgb="FF000000"/>
        <rFont val="Calibri"/>
      </rPr>
      <t>$ sudo grep pti /etc/default/grub</t>
    </r>
    <r>
      <rPr>
        <sz val="11"/>
        <color rgb="FF000000"/>
        <rFont val="Calibri"/>
      </rPr>
      <t xml:space="preserve">
</t>
    </r>
    <r>
      <rPr>
        <sz val="11"/>
        <color rgb="FF000000"/>
        <rFont val="Calibri"/>
      </rPr>
      <t>GRUB_CMDLINE_LINUX="pti=on"</t>
    </r>
    <r>
      <rPr>
        <sz val="11"/>
        <color rgb="FF000000"/>
        <rFont val="Calibri"/>
      </rPr>
      <t xml:space="preserve">
</t>
    </r>
    <r>
      <rPr>
        <sz val="11"/>
        <color rgb="FF000000"/>
        <rFont val="Calibri"/>
      </rPr>
      <t>If "pti" is not set to "on", is missing or commented out, this is a finding.</t>
    </r>
  </si>
  <si>
    <t>V-271736</t>
  </si>
  <si>
    <r>
      <rPr>
        <sz val="11"/>
        <rFont val="Calibri"/>
      </rPr>
      <t>OL 9 must disable the ability of systemd to spawn an interactive boot process.</t>
    </r>
  </si>
  <si>
    <r>
      <rPr>
        <sz val="11"/>
        <color rgb="FF000000"/>
        <rFont val="Calibri"/>
      </rPr>
      <t>Configure OL 9 to allocate sufficient audit_backlog_limit to disable the ability of systemd to spawn an interactive boot process with the following command:</t>
    </r>
    <r>
      <rPr>
        <sz val="11"/>
        <color rgb="FF000000"/>
        <rFont val="Calibri"/>
      </rPr>
      <t xml:space="preserve">
</t>
    </r>
    <r>
      <rPr>
        <sz val="11"/>
        <color rgb="FF000000"/>
        <rFont val="Calibri"/>
      </rPr>
      <t>$ sudo grubby --update-kernel=ALL --remove-args="systemd.confirm_spawn"</t>
    </r>
  </si>
  <si>
    <r>
      <rPr>
        <sz val="11"/>
        <color rgb="FF000000"/>
        <rFont val="Calibri"/>
      </rPr>
      <t>Using interactive or recovery boot, the console user could disable auditing, firewalls, or other services, weakening system security.</t>
    </r>
  </si>
  <si>
    <r>
      <rPr>
        <sz val="11"/>
        <color rgb="FF000000"/>
        <rFont val="Calibri"/>
      </rPr>
      <t>Verify that OL 9 GRUB 2 is configured to disable interactive boot.</t>
    </r>
    <r>
      <rPr>
        <sz val="11"/>
        <color rgb="FF000000"/>
        <rFont val="Calibri"/>
      </rPr>
      <t xml:space="preserve">
</t>
    </r>
    <r>
      <rPr>
        <sz val="11"/>
        <color rgb="FF000000"/>
        <rFont val="Calibri"/>
      </rPr>
      <t>Check that the current GRUB 2 configuration disables the ability of systemd to spawn an interactive boot process with the following command:</t>
    </r>
    <r>
      <rPr>
        <sz val="11"/>
        <color rgb="FF000000"/>
        <rFont val="Calibri"/>
      </rPr>
      <t xml:space="preserve">
</t>
    </r>
    <r>
      <rPr>
        <sz val="11"/>
        <color rgb="FF000000"/>
        <rFont val="Calibri"/>
      </rPr>
      <t>$ sudo grubby --info=ALL | grep args | grep 'systemd.confirm_spawn'</t>
    </r>
    <r>
      <rPr>
        <sz val="11"/>
        <color rgb="FF000000"/>
        <rFont val="Calibri"/>
      </rPr>
      <t xml:space="preserve">
</t>
    </r>
    <r>
      <rPr>
        <sz val="11"/>
        <color rgb="FF000000"/>
        <rFont val="Calibri"/>
      </rPr>
      <t>If any output is returned, this is a finding.</t>
    </r>
  </si>
  <si>
    <t>V-271737</t>
  </si>
  <si>
    <r>
      <rPr>
        <sz val="11"/>
        <rFont val="Calibri"/>
      </rPr>
      <t>OL 9 must disable virtual system calls.</t>
    </r>
  </si>
  <si>
    <r>
      <rPr>
        <sz val="11"/>
        <color rgb="FF000000"/>
        <rFont val="Calibri"/>
      </rPr>
      <t>Document the use of virtual system calls with the ISSO as an operational requirement or disable them with the following command:</t>
    </r>
    <r>
      <rPr>
        <sz val="11"/>
        <color rgb="FF000000"/>
        <rFont val="Calibri"/>
      </rPr>
      <t xml:space="preserve">
</t>
    </r>
    <r>
      <rPr>
        <sz val="11"/>
        <color rgb="FF000000"/>
        <rFont val="Calibri"/>
      </rPr>
      <t>$ sudo grubby --update-kernel=ALL --args="vsyscall=none"</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GRUB_CMDLINE_LINUX="vsyscall=none"</t>
    </r>
  </si>
  <si>
    <r>
      <rPr>
        <sz val="11"/>
        <color rgb="FF000000"/>
        <rFont val="Calibri"/>
      </rPr>
      <t>System calls are special routines in the Linux kernel, which userspace applications ask to do privileged tasks. Invoking a system call is an expensive operation because the processor must interrupt the currently executing task and switch context to kernel mode and then back to userspace after the system call completes. Virtual system calls map into user space a page that contains some variables and the implementation of some system calls. This allows the system calls to be executed in userspace to alleviate the context switching expense.</t>
    </r>
    <r>
      <rPr>
        <sz val="11"/>
        <color rgb="FF000000"/>
        <rFont val="Calibri"/>
      </rPr>
      <t xml:space="preserve">
</t>
    </r>
    <r>
      <rPr>
        <sz val="11"/>
        <color rgb="FF000000"/>
        <rFont val="Calibri"/>
      </rPr>
      <t>Virtual system calls provide an opportunity of attack for a user who has control of the return instruction pointer. Disabling virtual system calls help to prevent return-oriented programming (ROP) attacks via buffer overflows and overruns. If the system intends to run containers based on OL 6 components, virtual system calls will have to be enabled so the components function properly.</t>
    </r>
  </si>
  <si>
    <r>
      <rPr>
        <sz val="11"/>
        <color rgb="FF000000"/>
        <rFont val="Calibri"/>
      </rPr>
      <t xml:space="preserve">Verify that OL 9 disables virtual system calls. </t>
    </r>
    <r>
      <rPr>
        <sz val="11"/>
        <color rgb="FF000000"/>
        <rFont val="Calibri"/>
      </rPr>
      <t xml:space="preserve">
</t>
    </r>
    <r>
      <rPr>
        <sz val="11"/>
        <color rgb="FF000000"/>
        <rFont val="Calibri"/>
      </rPr>
      <t>Check the current GRUB 2 configuration with the following command:</t>
    </r>
    <r>
      <rPr>
        <sz val="11"/>
        <color rgb="FF000000"/>
        <rFont val="Calibri"/>
      </rPr>
      <t xml:space="preserve">
</t>
    </r>
    <r>
      <rPr>
        <sz val="11"/>
        <color rgb="FF000000"/>
        <rFont val="Calibri"/>
      </rPr>
      <t>$ sudo grubby --info=ALL | grep args | grep -v 'vsyscall=none'</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 xml:space="preserve">Check that virtual system calls are disabled by default to persist in kernel updates with the following command: </t>
    </r>
    <r>
      <rPr>
        <sz val="11"/>
        <color rgb="FF000000"/>
        <rFont val="Calibri"/>
      </rPr>
      <t xml:space="preserve">
</t>
    </r>
    <r>
      <rPr>
        <sz val="11"/>
        <color rgb="FF000000"/>
        <rFont val="Calibri"/>
      </rPr>
      <t>$ grep vsyscall /etc/default/grub</t>
    </r>
    <r>
      <rPr>
        <sz val="11"/>
        <color rgb="FF000000"/>
        <rFont val="Calibri"/>
      </rPr>
      <t xml:space="preserve">
</t>
    </r>
    <r>
      <rPr>
        <sz val="11"/>
        <color rgb="FF000000"/>
        <rFont val="Calibri"/>
      </rPr>
      <t>GRUB_CMDLINE_LINUX="vsyscall=none"</t>
    </r>
    <r>
      <rPr>
        <sz val="11"/>
        <color rgb="FF000000"/>
        <rFont val="Calibri"/>
      </rPr>
      <t xml:space="preserve">
</t>
    </r>
    <r>
      <rPr>
        <sz val="11"/>
        <color rgb="FF000000"/>
        <rFont val="Calibri"/>
      </rPr>
      <t>If "vsyscall" is not set to "none", is missing or commented out, and is not documented with the information system security officer (ISSO) as an operational requirement, this is a finding.</t>
    </r>
  </si>
  <si>
    <t>V-271738</t>
  </si>
  <si>
    <r>
      <rPr>
        <sz val="11"/>
        <rFont val="Calibri"/>
      </rPr>
      <t>OL 9 must clear the page allocator to prevent use-after-free attacks.</t>
    </r>
  </si>
  <si>
    <r>
      <rPr>
        <sz val="11"/>
        <color rgb="FF000000"/>
        <rFont val="Calibri"/>
      </rPr>
      <t>Configure OL 9 to enable page poisoning with the following commands:</t>
    </r>
    <r>
      <rPr>
        <sz val="11"/>
        <color rgb="FF000000"/>
        <rFont val="Calibri"/>
      </rPr>
      <t xml:space="preserve">
</t>
    </r>
    <r>
      <rPr>
        <sz val="11"/>
        <color rgb="FF000000"/>
        <rFont val="Calibri"/>
      </rPr>
      <t>$ sudo grubby --update-kernel=ALL --args="page_poison=1"</t>
    </r>
    <r>
      <rPr>
        <sz val="11"/>
        <color rgb="FF000000"/>
        <rFont val="Calibri"/>
      </rPr>
      <t xml:space="preserve">
</t>
    </r>
    <r>
      <rPr>
        <sz val="11"/>
        <color rgb="FF000000"/>
        <rFont val="Calibri"/>
      </rPr>
      <t>Add or modify the following line in "/etc/default/grub" to ensure the configuration survives kernel updates:</t>
    </r>
    <r>
      <rPr>
        <sz val="11"/>
        <color rgb="FF000000"/>
        <rFont val="Calibri"/>
      </rPr>
      <t xml:space="preserve">
</t>
    </r>
    <r>
      <rPr>
        <sz val="11"/>
        <color rgb="FF000000"/>
        <rFont val="Calibri"/>
      </rPr>
      <t>GRUB_CMDLINE_LINUX="page_poison=1"</t>
    </r>
  </si>
  <si>
    <r>
      <rPr>
        <sz val="11"/>
        <color rgb="FF000000"/>
        <rFont val="Calibri"/>
      </rPr>
      <t>Poisoning writes an arbitrary value to freed pages, so any modification or reference to that page after being freed or before being initialized will be detected and prevented. This prevents many types of use-after-free vulnerabilities at little performance cost. Also prevents leak of data and detection of corrupted memory.</t>
    </r>
  </si>
  <si>
    <r>
      <rPr>
        <sz val="11"/>
        <color rgb="FF000000"/>
        <rFont val="Calibri"/>
      </rPr>
      <t>Verify that OL 9 clears the page allocator to prevent use-after-free attacks.</t>
    </r>
    <r>
      <rPr>
        <sz val="11"/>
        <color rgb="FF000000"/>
        <rFont val="Calibri"/>
      </rPr>
      <t xml:space="preserve">
</t>
    </r>
    <r>
      <rPr>
        <sz val="11"/>
        <color rgb="FF000000"/>
        <rFont val="Calibri"/>
      </rPr>
      <t>Verify that GRUB 2 is configured to enable page poisoning to mitigate use-after-free vulnerabilities.</t>
    </r>
    <r>
      <rPr>
        <sz val="11"/>
        <color rgb="FF000000"/>
        <rFont val="Calibri"/>
      </rPr>
      <t xml:space="preserve">
</t>
    </r>
    <r>
      <rPr>
        <sz val="11"/>
        <color rgb="FF000000"/>
        <rFont val="Calibri"/>
      </rPr>
      <t>Check that the current GRUB 2 configuration has page poisoning enabled with the following command:</t>
    </r>
    <r>
      <rPr>
        <sz val="11"/>
        <color rgb="FF000000"/>
        <rFont val="Calibri"/>
      </rPr>
      <t xml:space="preserve">
</t>
    </r>
    <r>
      <rPr>
        <sz val="11"/>
        <color rgb="FF000000"/>
        <rFont val="Calibri"/>
      </rPr>
      <t>$ sudo grubby --info=ALL | grep args | grep -v 'page_poison=1'</t>
    </r>
    <r>
      <rPr>
        <sz val="11"/>
        <color rgb="FF000000"/>
        <rFont val="Calibri"/>
      </rPr>
      <t xml:space="preserve">
</t>
    </r>
    <r>
      <rPr>
        <sz val="11"/>
        <color rgb="FF000000"/>
        <rFont val="Calibri"/>
      </rPr>
      <t>If any output is returned, this is a finding.</t>
    </r>
    <r>
      <rPr>
        <sz val="11"/>
        <color rgb="FF000000"/>
        <rFont val="Calibri"/>
      </rPr>
      <t xml:space="preserve">
</t>
    </r>
    <r>
      <rPr>
        <sz val="11"/>
        <color rgb="FF000000"/>
        <rFont val="Calibri"/>
      </rPr>
      <t xml:space="preserve">Check that page poisoning is enabled by default to persist in kernel updates with the following command: </t>
    </r>
    <r>
      <rPr>
        <sz val="11"/>
        <color rgb="FF000000"/>
        <rFont val="Calibri"/>
      </rPr>
      <t xml:space="preserve">
</t>
    </r>
    <r>
      <rPr>
        <sz val="11"/>
        <color rgb="FF000000"/>
        <rFont val="Calibri"/>
      </rPr>
      <t>$ grep page_poison /etc/default/grub</t>
    </r>
    <r>
      <rPr>
        <sz val="11"/>
        <color rgb="FF000000"/>
        <rFont val="Calibri"/>
      </rPr>
      <t xml:space="preserve">
</t>
    </r>
    <r>
      <rPr>
        <sz val="11"/>
        <color rgb="FF000000"/>
        <rFont val="Calibri"/>
      </rPr>
      <t>GRUB_CMDLINE_LINUX="page_poison=1"</t>
    </r>
    <r>
      <rPr>
        <sz val="11"/>
        <color rgb="FF000000"/>
        <rFont val="Calibri"/>
      </rPr>
      <t xml:space="preserve">
</t>
    </r>
    <r>
      <rPr>
        <sz val="11"/>
        <color rgb="FF000000"/>
        <rFont val="Calibri"/>
      </rPr>
      <t>If "page_poison" is not set to "1", is missing or commented out, this is a finding.</t>
    </r>
  </si>
  <si>
    <t>V-271739</t>
  </si>
  <si>
    <r>
      <rPr>
        <sz val="11"/>
        <rFont val="Calibri"/>
      </rPr>
      <t>OL 9 systemd-journald service must be enabled.</t>
    </r>
  </si>
  <si>
    <r>
      <rPr>
        <sz val="11"/>
        <color rgb="FF000000"/>
        <rFont val="Calibri"/>
      </rPr>
      <t>Configure OL 9 to enable the systemd-journald service with the following command:</t>
    </r>
    <r>
      <rPr>
        <sz val="11"/>
        <color rgb="FF000000"/>
        <rFont val="Calibri"/>
      </rPr>
      <t xml:space="preserve">
</t>
    </r>
    <r>
      <rPr>
        <sz val="11"/>
        <color rgb="FF000000"/>
        <rFont val="Calibri"/>
      </rPr>
      <t>$ sudo systemctl enable --now systemd-journald</t>
    </r>
  </si>
  <si>
    <r>
      <rPr>
        <sz val="11"/>
        <color rgb="FF000000"/>
        <rFont val="Calibri"/>
      </rPr>
      <t>In the event of a system failure, OL 9 must preserve any information necessary to determine cause of failure and any information necessary to return to operations with least disruption to system processes.</t>
    </r>
  </si>
  <si>
    <r>
      <rPr>
        <sz val="11"/>
        <color rgb="FF000000"/>
        <rFont val="Calibri"/>
      </rPr>
      <t>Verify that OL 9 systemd-journald is active with the following command:</t>
    </r>
    <r>
      <rPr>
        <sz val="11"/>
        <color rgb="FF000000"/>
        <rFont val="Calibri"/>
      </rPr>
      <t xml:space="preserve">
</t>
    </r>
    <r>
      <rPr>
        <sz val="11"/>
        <color rgb="FF000000"/>
        <rFont val="Calibri"/>
      </rPr>
      <t>$ systemctl is-active systemd-journald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the systemd-journald service is not active, this is a finding.</t>
    </r>
  </si>
  <si>
    <t>V-271740</t>
  </si>
  <si>
    <r>
      <rPr>
        <sz val="11"/>
        <rFont val="Calibri"/>
      </rPr>
      <t>OL 9 must enable kernel parameters to enforce discretionary access control on hardlinks.</t>
    </r>
  </si>
  <si>
    <r>
      <rPr>
        <sz val="11"/>
        <color rgb="FF000000"/>
        <rFont val="Calibri"/>
      </rPr>
      <t>Configure OL 9 to enable DAC on hardlinks with the following:</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</si>
  <si>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By enabling the fs.protected_hardlinks kernel parameter, users can no longer create soft or hard links to files they do not own. Disallowing such hardlinks mitigates vulnerabilities based on insecure file system accessed by privileged programs, avoiding an exploitation vector exploiting unsafe use of open() or creat().</t>
    </r>
    <r>
      <rPr>
        <sz val="11"/>
        <color rgb="FF000000"/>
        <rFont val="Calibri"/>
      </rPr>
      <t xml:space="preserve">
</t>
    </r>
    <r>
      <rPr>
        <sz val="11"/>
        <color rgb="FF000000"/>
        <rFont val="Calibri"/>
      </rPr>
      <t>Satisfies: SRG-OS-000312-GPOS-00123, SRG-OS-000324-GPOS-00125</t>
    </r>
  </si>
  <si>
    <r>
      <rPr>
        <sz val="11"/>
        <color rgb="FF000000"/>
        <rFont val="Calibri"/>
      </rPr>
      <t>Verify that OL 9 is configured to enable DAC on hardlinks.</t>
    </r>
    <r>
      <rPr>
        <sz val="11"/>
        <color rgb="FF000000"/>
        <rFont val="Calibri"/>
      </rPr>
      <t xml:space="preserve">
</t>
    </r>
    <r>
      <rPr>
        <sz val="11"/>
        <color rgb="FF000000"/>
        <rFont val="Calibri"/>
      </rPr>
      <t>Check the status of the fs.protected_hardlinks kernel parameter with the following command:</t>
    </r>
    <r>
      <rPr>
        <sz val="11"/>
        <color rgb="FF000000"/>
        <rFont val="Calibri"/>
      </rPr>
      <t xml:space="preserve">
</t>
    </r>
    <r>
      <rPr>
        <sz val="11"/>
        <color rgb="FF000000"/>
        <rFont val="Calibri"/>
      </rPr>
      <t>$ sudo sysctl fs.protected_hardlinks</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If "fs.protected_hardlinks" is not set to "1" or is missing, this is a finding.</t>
    </r>
  </si>
  <si>
    <t>V-271741</t>
  </si>
  <si>
    <r>
      <rPr>
        <sz val="11"/>
        <rFont val="Calibri"/>
      </rPr>
      <t>OL 9 must enable kernel parameters to enforce discretionary access control on symlinks.</t>
    </r>
  </si>
  <si>
    <r>
      <rPr>
        <sz val="11"/>
        <color rgb="FF000000"/>
        <rFont val="Calibri"/>
      </rPr>
      <t>Configure OL 9 to enable DAC on symlinks with the following:</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</si>
  <si>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By enabling the fs.protected_symlinks kernel parameter, symbolic links are permitted to be followed only when outside a sticky world-writable directory, or when the user identifier (UID) of the link and follower match, or when the directory owner matches the symlink's owner. Disallowing such symlinks helps mitigate vulnerabilities based on insecure file system accessed by privileged programs, avoiding an exploitation vector exploiting unsafe use of open() or creat().</t>
    </r>
    <r>
      <rPr>
        <sz val="11"/>
        <color rgb="FF000000"/>
        <rFont val="Calibri"/>
      </rPr>
      <t xml:space="preserve">
</t>
    </r>
    <r>
      <rPr>
        <sz val="11"/>
        <color rgb="FF000000"/>
        <rFont val="Calibri"/>
      </rPr>
      <t>Satisfies: SRG-OS-000312-GPOS-00123, SRG-OS-000324-GPOS-00125</t>
    </r>
  </si>
  <si>
    <r>
      <rPr>
        <sz val="11"/>
        <color rgb="FF000000"/>
        <rFont val="Calibri"/>
      </rPr>
      <t>Verify that OL 9 is configured to enable DAC on symlinks.</t>
    </r>
    <r>
      <rPr>
        <sz val="11"/>
        <color rgb="FF000000"/>
        <rFont val="Calibri"/>
      </rPr>
      <t xml:space="preserve">
</t>
    </r>
    <r>
      <rPr>
        <sz val="11"/>
        <color rgb="FF000000"/>
        <rFont val="Calibri"/>
      </rPr>
      <t>Check the status of the fs.protected_symlinks kernel parameter with the following command:</t>
    </r>
    <r>
      <rPr>
        <sz val="11"/>
        <color rgb="FF000000"/>
        <rFont val="Calibri"/>
      </rPr>
      <t xml:space="preserve">
</t>
    </r>
    <r>
      <rPr>
        <sz val="11"/>
        <color rgb="FF000000"/>
        <rFont val="Calibri"/>
      </rPr>
      <t>$ sudo sysctl fs.protected_symlinks</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If "fs.protected_symlinks " is not set to "1" or is missing, this is a finding.</t>
    </r>
  </si>
  <si>
    <t>V-271742</t>
  </si>
  <si>
    <r>
      <rPr>
        <sz val="11"/>
        <rFont val="Calibri"/>
      </rPr>
      <t>OL 9 debug-shell systemd service must be disabled.</t>
    </r>
  </si>
  <si>
    <r>
      <rPr>
        <sz val="11"/>
        <color rgb="FF000000"/>
        <rFont val="Calibri"/>
      </rPr>
      <t>Configure OL 9 to mask the debug-shell systemd service with the following command:</t>
    </r>
    <r>
      <rPr>
        <sz val="11"/>
        <color rgb="FF000000"/>
        <rFont val="Calibri"/>
      </rPr>
      <t xml:space="preserve">
</t>
    </r>
    <r>
      <rPr>
        <sz val="11"/>
        <color rgb="FF000000"/>
        <rFont val="Calibri"/>
      </rPr>
      <t>$ sudo systemctl disable --now debug-shell.service</t>
    </r>
    <r>
      <rPr>
        <sz val="11"/>
        <color rgb="FF000000"/>
        <rFont val="Calibri"/>
      </rPr>
      <t xml:space="preserve">
</t>
    </r>
    <r>
      <rPr>
        <sz val="11"/>
        <color rgb="FF000000"/>
        <rFont val="Calibri"/>
      </rPr>
      <t>$ sudo systemctl mask --now debug-shell.service</t>
    </r>
  </si>
  <si>
    <r>
      <rPr>
        <sz val="11"/>
        <color rgb="FF000000"/>
        <rFont val="Calibri"/>
      </rPr>
      <t>The debug-shell requires no authentication and provides root privileges to anyone who has physical access to the machine. While this feature is disabled by default, masking it adds an additional layer of assurance that it will not be enabled via a dependency in systemd. This also prevents attackers with physical access from trivially bypassing security on the machine through valid troubleshooting configurations and gaining root access when the system is rebooted.</t>
    </r>
  </si>
  <si>
    <r>
      <rPr>
        <sz val="11"/>
        <color rgb="FF000000"/>
        <rFont val="Calibri"/>
      </rPr>
      <t>Verify that OL 9 is configured to mask the debug-shell systemd service with the following command:</t>
    </r>
    <r>
      <rPr>
        <sz val="11"/>
        <color rgb="FF000000"/>
        <rFont val="Calibri"/>
      </rPr>
      <t xml:space="preserve">
</t>
    </r>
    <r>
      <rPr>
        <sz val="11"/>
        <color rgb="FF000000"/>
        <rFont val="Calibri"/>
      </rPr>
      <t>$ systemctl status debug-shell.service</t>
    </r>
    <r>
      <rPr>
        <sz val="11"/>
        <color rgb="FF000000"/>
        <rFont val="Calibri"/>
      </rPr>
      <t xml:space="preserve">
</t>
    </r>
    <r>
      <rPr>
        <sz val="11"/>
        <color rgb="FF000000"/>
        <rFont val="Calibri"/>
      </rPr>
      <t>debug-shell.service</t>
    </r>
    <r>
      <rPr>
        <sz val="11"/>
        <color rgb="FF000000"/>
        <rFont val="Calibri"/>
      </rPr>
      <t xml:space="preserve">
</t>
    </r>
    <r>
      <rPr>
        <sz val="11"/>
        <color rgb="FF000000"/>
        <rFont val="Calibri"/>
      </rPr>
      <t>Loaded: masked (Reason: Unit debug-shell.service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"debug-shell.service" is loaded and not masked, this is a finding.</t>
    </r>
  </si>
  <si>
    <t>V-271743</t>
  </si>
  <si>
    <r>
      <rPr>
        <sz val="11"/>
        <rFont val="Calibri"/>
      </rPr>
      <t>OL 9 IP tunnels must use 140-3 approved cryptographic algorithms.</t>
    </r>
  </si>
  <si>
    <r>
      <rPr>
        <sz val="11"/>
        <color rgb="FF000000"/>
        <rFont val="Calibri"/>
      </rPr>
      <t>Configure IPsec to use the systemwide cryptographic policy.</t>
    </r>
    <r>
      <rPr>
        <sz val="11"/>
        <color rgb="FF000000"/>
        <rFont val="Calibri"/>
      </rPr>
      <t xml:space="preserve">
</t>
    </r>
    <r>
      <rPr>
        <sz val="11"/>
        <color rgb="FF000000"/>
        <rFont val="Calibri"/>
      </rPr>
      <t>Add the following line to "/etc/ipsec.conf":</t>
    </r>
    <r>
      <rPr>
        <sz val="11"/>
        <color rgb="FF000000"/>
        <rFont val="Calibri"/>
      </rPr>
      <t xml:space="preserve">
</t>
    </r>
    <r>
      <rPr>
        <sz val="11"/>
        <color rgb="FF000000"/>
        <rFont val="Calibri"/>
      </rPr>
      <t>include /etc/crypto-policies/back-ends/libreswan.config</t>
    </r>
  </si>
  <si>
    <r>
      <rPr>
        <sz val="11"/>
        <color rgb="FF000000"/>
        <rFont val="Calibri"/>
      </rPr>
      <t>Overriding the system crypto policy makes the behavior of the Libreswan service violate expectations and makes system configuration more fragmented.</t>
    </r>
  </si>
  <si>
    <r>
      <rPr>
        <sz val="11"/>
        <color rgb="FF000000"/>
        <rFont val="Calibri"/>
      </rPr>
      <t>Note: If the IPsec service is not installed, this requirement is Not Applicable.</t>
    </r>
    <r>
      <rPr>
        <sz val="11"/>
        <color rgb="FF000000"/>
        <rFont val="Calibri"/>
      </rPr>
      <t xml:space="preserve">
</t>
    </r>
    <r>
      <rPr>
        <sz val="11"/>
        <color rgb="FF000000"/>
        <rFont val="Calibri"/>
      </rPr>
      <t>Verify the IPsec service uses the systemwide cryptographic policy with the following command:</t>
    </r>
    <r>
      <rPr>
        <sz val="11"/>
        <color rgb="FF000000"/>
        <rFont val="Calibri"/>
      </rPr>
      <t xml:space="preserve">
</t>
    </r>
    <r>
      <rPr>
        <sz val="11"/>
        <color rgb="FF000000"/>
        <rFont val="Calibri"/>
      </rPr>
      <t>$ grep include /etc/ipsec.conf /etc/ipsec.d/*.conf</t>
    </r>
    <r>
      <rPr>
        <sz val="11"/>
        <color rgb="FF000000"/>
        <rFont val="Calibri"/>
      </rPr>
      <t xml:space="preserve">
</t>
    </r>
    <r>
      <rPr>
        <sz val="11"/>
        <color rgb="FF000000"/>
        <rFont val="Calibri"/>
      </rPr>
      <t>/etc/ipsec.conf:include /etc/crypto-policies/back-ends/libreswan.config</t>
    </r>
    <r>
      <rPr>
        <sz val="11"/>
        <color rgb="FF000000"/>
        <rFont val="Calibri"/>
      </rPr>
      <t xml:space="preserve">
</t>
    </r>
    <r>
      <rPr>
        <sz val="11"/>
        <color rgb="FF000000"/>
        <rFont val="Calibri"/>
      </rPr>
      <t>If the IPsec configuration file does not contain "include /etc/crypto-policies/back-ends/libreswan.config", this is a finding.</t>
    </r>
  </si>
  <si>
    <t>V-271744</t>
  </si>
  <si>
    <r>
      <rPr>
        <sz val="11"/>
        <rFont val="Calibri"/>
      </rPr>
      <t>OL 9 must have mail aliases to notify the information system security officer (ISSO) and system administrator (SA) (at a minimum) in the event of an audit processing failure.</t>
    </r>
  </si>
  <si>
    <r>
      <rPr>
        <sz val="11"/>
        <color rgb="FF000000"/>
        <rFont val="Calibri"/>
      </rPr>
      <t>Configure OL 9 to have mail aliases notify the ISSO and SA (at a minimum) in the event of an audit processing failure.</t>
    </r>
    <r>
      <rPr>
        <sz val="11"/>
        <color rgb="FF000000"/>
        <rFont val="Calibri"/>
      </rPr>
      <t xml:space="preserve">
</t>
    </r>
    <r>
      <rPr>
        <sz val="11"/>
        <color rgb="FF000000"/>
        <rFont val="Calibri"/>
      </rPr>
      <t>Edit the aliases map file (by default /etc/aliases) used by Postfix and configure a root alias (using the user ISSO as an example):</t>
    </r>
    <r>
      <rPr>
        <sz val="11"/>
        <color rgb="FF000000"/>
        <rFont val="Calibri"/>
      </rPr>
      <t xml:space="preserve">
</t>
    </r>
    <r>
      <rPr>
        <sz val="11"/>
        <color rgb="FF000000"/>
        <rFont val="Calibri"/>
      </rPr>
      <t>root:    ISSO</t>
    </r>
    <r>
      <rPr>
        <sz val="11"/>
        <color rgb="FF000000"/>
        <rFont val="Calibri"/>
      </rPr>
      <t xml:space="preserve">
</t>
    </r>
    <r>
      <rPr>
        <sz val="11"/>
        <color rgb="FF000000"/>
        <rFont val="Calibri"/>
      </rPr>
      <t>Update the aliases database with the command:</t>
    </r>
    <r>
      <rPr>
        <sz val="11"/>
        <color rgb="FF000000"/>
        <rFont val="Calibri"/>
      </rPr>
      <t xml:space="preserve">
</t>
    </r>
    <r>
      <rPr>
        <sz val="11"/>
        <color rgb="FF000000"/>
        <rFont val="Calibri"/>
      </rPr>
      <t>$ sudo newaliases</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</si>
  <si>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</si>
  <si>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that OL 9 is configured to notify the appropriate interactive users in the event of an audit processing failure.</t>
    </r>
    <r>
      <rPr>
        <sz val="11"/>
        <color rgb="FF000000"/>
        <rFont val="Calibri"/>
      </rPr>
      <t xml:space="preserve">
</t>
    </r>
    <r>
      <rPr>
        <sz val="11"/>
        <color rgb="FF000000"/>
        <rFont val="Calibri"/>
      </rPr>
      <t>Find the alias maps that are being used with the following command:</t>
    </r>
    <r>
      <rPr>
        <sz val="11"/>
        <color rgb="FF000000"/>
        <rFont val="Calibri"/>
      </rPr>
      <t xml:space="preserve">
</t>
    </r>
    <r>
      <rPr>
        <sz val="11"/>
        <color rgb="FF000000"/>
        <rFont val="Calibri"/>
      </rPr>
      <t xml:space="preserve">$ postconf alias_maps </t>
    </r>
    <r>
      <rPr>
        <sz val="11"/>
        <color rgb="FF000000"/>
        <rFont val="Calibri"/>
      </rPr>
      <t xml:space="preserve">
</t>
    </r>
    <r>
      <rPr>
        <sz val="11"/>
        <color rgb="FF000000"/>
        <rFont val="Calibri"/>
      </rPr>
      <t>alias_maps = hash:/etc/aliases</t>
    </r>
    <r>
      <rPr>
        <sz val="11"/>
        <color rgb="FF000000"/>
        <rFont val="Calibri"/>
      </rPr>
      <t xml:space="preserve">
</t>
    </r>
    <r>
      <rPr>
        <sz val="11"/>
        <color rgb="FF000000"/>
        <rFont val="Calibri"/>
      </rPr>
      <t>Query the Postfix alias maps for an alias for the root user with the following command:</t>
    </r>
    <r>
      <rPr>
        <sz val="11"/>
        <color rgb="FF000000"/>
        <rFont val="Calibri"/>
      </rPr>
      <t xml:space="preserve">
</t>
    </r>
    <r>
      <rPr>
        <sz val="11"/>
        <color rgb="FF000000"/>
        <rFont val="Calibri"/>
      </rPr>
      <t>$ postmap -q root hash:/etc/aliases</t>
    </r>
    <r>
      <rPr>
        <sz val="11"/>
        <color rgb="FF000000"/>
        <rFont val="Calibri"/>
      </rPr>
      <t xml:space="preserve">
</t>
    </r>
    <r>
      <rPr>
        <sz val="11"/>
        <color rgb="FF000000"/>
        <rFont val="Calibri"/>
      </rPr>
      <t>isso</t>
    </r>
    <r>
      <rPr>
        <sz val="11"/>
        <color rgb="FF000000"/>
        <rFont val="Calibri"/>
      </rPr>
      <t xml:space="preserve">
</t>
    </r>
    <r>
      <rPr>
        <sz val="11"/>
        <color rgb="FF000000"/>
        <rFont val="Calibri"/>
      </rPr>
      <t>If an alias is not set, this is a finding.</t>
    </r>
  </si>
  <si>
    <t>V-271745</t>
  </si>
  <si>
    <r>
      <rPr>
        <sz val="11"/>
        <rFont val="Calibri"/>
      </rPr>
      <t>OL 9 must restrict access to the kernel message buffer.</t>
    </r>
  </si>
  <si>
    <r>
      <rPr>
        <sz val="11"/>
        <color rgb="FF000000"/>
        <rFont val="Calibri"/>
      </rPr>
      <t>Configure OL 9 to restrict access to the kernel message buffer.</t>
    </r>
    <r>
      <rPr>
        <sz val="11"/>
        <color rgb="FF000000"/>
        <rFont val="Calibri"/>
      </rPr>
      <t xml:space="preserve">
</t>
    </r>
    <r>
      <rPr>
        <sz val="11"/>
        <color rgb="FF000000"/>
        <rFont val="Calibri"/>
      </rPr>
      <t>Add or edit the following line in /etc/sysctl.d/99-sysctl.conf system configuration file:</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</si>
  <si>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Restricting access to the kernel message buffer limits access to only root. This prevents attackers from gaining additional system information as a nonprivileged user.</t>
    </r>
    <r>
      <rPr>
        <sz val="11"/>
        <color rgb="FF000000"/>
        <rFont val="Calibri"/>
      </rPr>
      <t xml:space="preserve">
</t>
    </r>
    <r>
      <rPr>
        <sz val="11"/>
        <color rgb="FF000000"/>
        <rFont val="Calibri"/>
      </rPr>
      <t>Satisfies: SRG-OS-000132-GPOS-00067, SRG-OS-000138-GPOS-00069</t>
    </r>
  </si>
  <si>
    <r>
      <rPr>
        <sz val="11"/>
        <color rgb="FF000000"/>
        <rFont val="Calibri"/>
      </rPr>
      <t>Verify that OL 9 is configured to restrict access to the kernel message buffer with the following commands:</t>
    </r>
    <r>
      <rPr>
        <sz val="11"/>
        <color rgb="FF000000"/>
        <rFont val="Calibri"/>
      </rPr>
      <t xml:space="preserve">
</t>
    </r>
    <r>
      <rPr>
        <sz val="11"/>
        <color rgb="FF000000"/>
        <rFont val="Calibri"/>
      </rPr>
      <t>Check the status of the kernel.dmesg_restrict kernel parameter.</t>
    </r>
    <r>
      <rPr>
        <sz val="11"/>
        <color rgb="FF000000"/>
        <rFont val="Calibri"/>
      </rPr>
      <t xml:space="preserve">
</t>
    </r>
    <r>
      <rPr>
        <sz val="11"/>
        <color rgb="FF000000"/>
        <rFont val="Calibri"/>
      </rPr>
      <t>$ sudo sysctl kernel.dmesg_restrict</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If "kernel.dmesg_restrict" is not set to "1" or is missing, this is a finding.</t>
    </r>
  </si>
  <si>
    <t>V-271746</t>
  </si>
  <si>
    <r>
      <rPr>
        <sz val="11"/>
        <rFont val="Calibri"/>
      </rPr>
      <t>OL 9 must prevent kernel profiling by nonprivileged users.</t>
    </r>
  </si>
  <si>
    <r>
      <rPr>
        <sz val="11"/>
        <color rgb="FF000000"/>
        <rFont val="Calibri"/>
      </rPr>
      <t>Configure OL 9 to prevent kernel profiling by nonprivileged users.</t>
    </r>
    <r>
      <rPr>
        <sz val="11"/>
        <color rgb="FF000000"/>
        <rFont val="Calibri"/>
      </rPr>
      <t xml:space="preserve">
</t>
    </r>
    <r>
      <rPr>
        <sz val="11"/>
        <color rgb="FF000000"/>
        <rFont val="Calibri"/>
      </rPr>
      <t>Add or edit the following line in /etc/sysctl.d/99-sysctl.conf system configuration file:</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</si>
  <si>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Setting the kernel.perf_event_paranoid kernel parameter to "2" prevents attackers from gaining additional system information as a nonprivileged user.</t>
    </r>
    <r>
      <rPr>
        <sz val="11"/>
        <color rgb="FF000000"/>
        <rFont val="Calibri"/>
      </rPr>
      <t xml:space="preserve">
</t>
    </r>
    <r>
      <rPr>
        <sz val="11"/>
        <color rgb="FF000000"/>
        <rFont val="Calibri"/>
      </rPr>
      <t>Satisfies: SRG-OS-000132-GPOS-00067, SRG-OS-000138-GPOS-00069</t>
    </r>
  </si>
  <si>
    <r>
      <rPr>
        <sz val="11"/>
        <color rgb="FF000000"/>
        <rFont val="Calibri"/>
      </rPr>
      <t>Verify that OL 9 is configured to prevent kernel profiling by nonprivileged users with the following commands:</t>
    </r>
    <r>
      <rPr>
        <sz val="11"/>
        <color rgb="FF000000"/>
        <rFont val="Calibri"/>
      </rPr>
      <t xml:space="preserve">
</t>
    </r>
    <r>
      <rPr>
        <sz val="11"/>
        <color rgb="FF000000"/>
        <rFont val="Calibri"/>
      </rPr>
      <t>Check the status of the kernel.perf_event_paranoid kernel parameter.</t>
    </r>
    <r>
      <rPr>
        <sz val="11"/>
        <color rgb="FF000000"/>
        <rFont val="Calibri"/>
      </rPr>
      <t xml:space="preserve">
</t>
    </r>
    <r>
      <rPr>
        <sz val="11"/>
        <color rgb="FF000000"/>
        <rFont val="Calibri"/>
      </rPr>
      <t>$ sysctl kernel.perf_event_paranoid</t>
    </r>
    <r>
      <rPr>
        <sz val="11"/>
        <color rgb="FF000000"/>
        <rFont val="Calibri"/>
      </rPr>
      <t xml:space="preserve">
</t>
    </r>
    <r>
      <rPr>
        <sz val="11"/>
        <color rgb="FF000000"/>
        <rFont val="Calibri"/>
      </rPr>
      <t>kernel.perf_event_paranoid = 2</t>
    </r>
    <r>
      <rPr>
        <sz val="11"/>
        <color rgb="FF000000"/>
        <rFont val="Calibri"/>
      </rPr>
      <t xml:space="preserve">
</t>
    </r>
    <r>
      <rPr>
        <sz val="11"/>
        <color rgb="FF000000"/>
        <rFont val="Calibri"/>
      </rPr>
      <t>If "kernel.perf_event_paranoid" is not set to "2" or is missing, this is a finding.</t>
    </r>
  </si>
  <si>
    <t>V-271747</t>
  </si>
  <si>
    <r>
      <rPr>
        <sz val="11"/>
        <rFont val="Calibri"/>
      </rPr>
      <t>OL 9 must restrict exposed kernel pointer addresses access.</t>
    </r>
  </si>
  <si>
    <r>
      <rPr>
        <sz val="11"/>
        <color rgb="FF000000"/>
        <rFont val="Calibri"/>
      </rPr>
      <t>Configure OL 9 to prevent the leak of kernel pointers to unprivileged users.</t>
    </r>
    <r>
      <rPr>
        <sz val="11"/>
        <color rgb="FF000000"/>
        <rFont val="Calibri"/>
      </rPr>
      <t xml:space="preserve">
</t>
    </r>
    <r>
      <rPr>
        <sz val="11"/>
        <color rgb="FF000000"/>
        <rFont val="Calibri"/>
      </rPr>
      <t>Add or edit the following line in /etc/sysctl.d/99-sysctl.conf system configuration file:</t>
    </r>
    <r>
      <rPr>
        <sz val="11"/>
        <color rgb="FF000000"/>
        <rFont val="Calibri"/>
      </rPr>
      <t xml:space="preserve">
</t>
    </r>
    <r>
      <rPr>
        <sz val="11"/>
        <color rgb="FF000000"/>
        <rFont val="Calibri"/>
      </rPr>
      <t>kernel.kptr_restrict = 1</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</si>
  <si>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Exposing kernel pointers (through procfs or "seq_printf()") exposes kernel writeable structures, which may contain functions pointers. If a write vulnerability occurs in the kernel, allowing write access to any of this structure, the kernel can be compromised. This option disallows any program without the CAP_SYSLOG capability to get the addresses of kernel pointers by replacing them with "0".</t>
    </r>
    <r>
      <rPr>
        <sz val="11"/>
        <color rgb="FF000000"/>
        <rFont val="Calibri"/>
      </rPr>
      <t xml:space="preserve">
</t>
    </r>
    <r>
      <rPr>
        <sz val="11"/>
        <color rgb="FF000000"/>
        <rFont val="Calibri"/>
      </rPr>
      <t>Satisfies: SRG-OS-000132-GPOS-00067, SRG-OS-000433-GPOS-00192</t>
    </r>
  </si>
  <si>
    <r>
      <rPr>
        <sz val="11"/>
        <color rgb="FF000000"/>
        <rFont val="Calibri"/>
      </rPr>
      <t>Verify that OL 9 restricts access to exposed kernel pointers with the following command:</t>
    </r>
    <r>
      <rPr>
        <sz val="11"/>
        <color rgb="FF000000"/>
        <rFont val="Calibri"/>
      </rPr>
      <t xml:space="preserve">
</t>
    </r>
    <r>
      <rPr>
        <sz val="11"/>
        <color rgb="FF000000"/>
        <rFont val="Calibri"/>
      </rPr>
      <t xml:space="preserve">$ sysctl kernel.kptr_restrict </t>
    </r>
    <r>
      <rPr>
        <sz val="11"/>
        <color rgb="FF000000"/>
        <rFont val="Calibri"/>
      </rPr>
      <t xml:space="preserve">
</t>
    </r>
    <r>
      <rPr>
        <sz val="11"/>
        <color rgb="FF000000"/>
        <rFont val="Calibri"/>
      </rPr>
      <t>kernel.kptr_restrict = 1</t>
    </r>
  </si>
  <si>
    <t>V-271748</t>
  </si>
  <si>
    <r>
      <rPr>
        <sz val="11"/>
        <rFont val="Calibri"/>
      </rPr>
      <t>OL 9 must disable access to network bpf system call from nonprivileged processes.</t>
    </r>
  </si>
  <si>
    <r>
      <rPr>
        <sz val="11"/>
        <color rgb="FF000000"/>
        <rFont val="Calibri"/>
      </rPr>
      <t>Configure OL 9 to prevent privilege escalation thru the kernel by disabling access to the bpf syscall by adding the following line to a file, in the "/etc/sysctl.d" directory:</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</si>
  <si>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Loading and accessing the packet filters programs and maps using the bpf() system call has the potential of revealing sensitive information about the kernel state.</t>
    </r>
  </si>
  <si>
    <r>
      <rPr>
        <sz val="11"/>
        <color rgb="FF000000"/>
        <rFont val="Calibri"/>
      </rPr>
      <t>Verify that OL 9 prevents privilege escalation thru the kernel by disabling access to the bpf system call with the following commands:</t>
    </r>
    <r>
      <rPr>
        <sz val="11"/>
        <color rgb="FF000000"/>
        <rFont val="Calibri"/>
      </rPr>
      <t xml:space="preserve">
</t>
    </r>
    <r>
      <rPr>
        <sz val="11"/>
        <color rgb="FF000000"/>
        <rFont val="Calibri"/>
      </rPr>
      <t>$ sysctl kernel.unprivileged_bpf_disabled</t>
    </r>
    <r>
      <rPr>
        <sz val="11"/>
        <color rgb="FF000000"/>
        <rFont val="Calibri"/>
      </rPr>
      <t xml:space="preserve">
</t>
    </r>
    <r>
      <rPr>
        <sz val="11"/>
        <color rgb="FF000000"/>
        <rFont val="Calibri"/>
      </rPr>
      <t>kernel.unprivileged_bpf_disabled = 1</t>
    </r>
    <r>
      <rPr>
        <sz val="11"/>
        <color rgb="FF000000"/>
        <rFont val="Calibri"/>
      </rPr>
      <t xml:space="preserve">
</t>
    </r>
    <r>
      <rPr>
        <sz val="11"/>
        <color rgb="FF000000"/>
        <rFont val="Calibri"/>
      </rPr>
      <t>If the returned line does not have a value of "1", or a line is not returned, this is a finding.</t>
    </r>
  </si>
  <si>
    <t>V-271749</t>
  </si>
  <si>
    <r>
      <rPr>
        <sz val="11"/>
        <rFont val="Calibri"/>
      </rPr>
      <t>OL 9 must restrict usage of ptrace to descendant processes.</t>
    </r>
  </si>
  <si>
    <r>
      <rPr>
        <sz val="11"/>
        <color rgb="FF000000"/>
        <rFont val="Calibri"/>
      </rPr>
      <t>Configure OL 9 to restrict usage of ptrace to descendant processes by adding the following line to "/etc/sysctl.d/99-sysctl.conf":</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</si>
  <si>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Unrestricted usage of ptrace allows compromised binaries to run ptrace on other processes of the user. Like this, the attacker can steal sensitive information from the target processes (e.g., SSH sessions, web browser, etc.) without any additional assistance from the user (i.e., without resorting to phishing).</t>
    </r>
  </si>
  <si>
    <r>
      <rPr>
        <sz val="11"/>
        <color rgb="FF000000"/>
        <rFont val="Calibri"/>
      </rPr>
      <t>Verify that OL 9 restricts usage of ptrace to descendant processes with the following commands:</t>
    </r>
    <r>
      <rPr>
        <sz val="11"/>
        <color rgb="FF000000"/>
        <rFont val="Calibri"/>
      </rPr>
      <t xml:space="preserve">
</t>
    </r>
    <r>
      <rPr>
        <sz val="11"/>
        <color rgb="FF000000"/>
        <rFont val="Calibri"/>
      </rPr>
      <t>$ sysctl kernel.yama.ptrace_scope</t>
    </r>
    <r>
      <rPr>
        <sz val="11"/>
        <color rgb="FF000000"/>
        <rFont val="Calibri"/>
      </rPr>
      <t xml:space="preserve">
</t>
    </r>
    <r>
      <rPr>
        <sz val="11"/>
        <color rgb="FF000000"/>
        <rFont val="Calibri"/>
      </rPr>
      <t>kernel.yama.ptrace_scope = 1</t>
    </r>
    <r>
      <rPr>
        <sz val="11"/>
        <color rgb="FF000000"/>
        <rFont val="Calibri"/>
      </rPr>
      <t xml:space="preserve">
</t>
    </r>
    <r>
      <rPr>
        <sz val="11"/>
        <color rgb="FF000000"/>
        <rFont val="Calibri"/>
      </rPr>
      <t>If the returned line does not have a value of "1", or a line is not returned, this is a finding.</t>
    </r>
  </si>
  <si>
    <t>V-271750</t>
  </si>
  <si>
    <r>
      <rPr>
        <sz val="11"/>
        <rFont val="Calibri"/>
      </rPr>
      <t>OL 9 must automatically exit interactive command shell user sessions after 15 minutes of inactivity.</t>
    </r>
  </si>
  <si>
    <r>
      <rPr>
        <sz val="11"/>
        <color rgb="FF000000"/>
        <rFont val="Calibri"/>
      </rPr>
      <t>Configure OL 9 to exit interactive command shell user sessions after 15 minutes of inactivity.</t>
    </r>
    <r>
      <rPr>
        <sz val="11"/>
        <color rgb="FF000000"/>
        <rFont val="Calibri"/>
      </rPr>
      <t xml:space="preserve">
</t>
    </r>
    <r>
      <rPr>
        <sz val="11"/>
        <color rgb="FF000000"/>
        <rFont val="Calibri"/>
      </rPr>
      <t>Add or edit the following line in "/etc/profile.d/tmout.sh":</t>
    </r>
    <r>
      <rPr>
        <sz val="11"/>
        <color rgb="FF000000"/>
        <rFont val="Calibri"/>
      </rPr>
      <t xml:space="preserve">
</t>
    </r>
    <r>
      <rPr>
        <sz val="11"/>
        <color rgb="FF000000"/>
        <rFont val="Calibri"/>
      </rPr>
      <t>#!/bin/bash</t>
    </r>
    <r>
      <rPr>
        <sz val="11"/>
        <color rgb="FF000000"/>
        <rFont val="Calibri"/>
      </rPr>
      <t xml:space="preserve">
</t>
    </r>
    <r>
      <rPr>
        <sz val="11"/>
        <color rgb="FF000000"/>
        <rFont val="Calibri"/>
      </rPr>
      <t>declare -xr TMOUT=900</t>
    </r>
  </si>
  <si>
    <r>
      <rPr>
        <sz val="11"/>
        <color rgb="FF000000"/>
        <rFont val="Calibri"/>
      </rPr>
      <t>Terminating an idle interactive command shell user session within a short time period reduces the window of opportunity for unauthorized personnel to take control of it when left unattended in a virtual terminal or physical console.</t>
    </r>
    <r>
      <rPr>
        <sz val="11"/>
        <color rgb="FF000000"/>
        <rFont val="Calibri"/>
      </rPr>
      <t xml:space="preserve">
</t>
    </r>
    <r>
      <rPr>
        <sz val="11"/>
        <color rgb="FF000000"/>
        <rFont val="Calibri"/>
      </rPr>
      <t>Satisfies: SRG-OS-000163-GPOS-00072, SRG-OS-000029-GPOS-00010</t>
    </r>
  </si>
  <si>
    <r>
      <rPr>
        <sz val="11"/>
        <color rgb="FF000000"/>
        <rFont val="Calibri"/>
      </rPr>
      <t>Verify that OL 9 is configured to exit interactive command shell user sessions after 15 minutes of inactivity or less with the following command:</t>
    </r>
    <r>
      <rPr>
        <sz val="11"/>
        <color rgb="FF000000"/>
        <rFont val="Calibri"/>
      </rPr>
      <t xml:space="preserve">
</t>
    </r>
    <r>
      <rPr>
        <sz val="11"/>
        <color rgb="FF000000"/>
        <rFont val="Calibri"/>
      </rPr>
      <t>$ grep -i tmout /etc/profile /etc/profile.d/*.sh</t>
    </r>
    <r>
      <rPr>
        <sz val="11"/>
        <color rgb="FF000000"/>
        <rFont val="Calibri"/>
      </rPr>
      <t xml:space="preserve">
</t>
    </r>
    <r>
      <rPr>
        <sz val="11"/>
        <color rgb="FF000000"/>
        <rFont val="Calibri"/>
      </rPr>
      <t>/etc/profile.d/tmout.sh:declare -xr TMOUT=900</t>
    </r>
    <r>
      <rPr>
        <sz val="11"/>
        <color rgb="FF000000"/>
        <rFont val="Calibri"/>
      </rPr>
      <t xml:space="preserve">
</t>
    </r>
    <r>
      <rPr>
        <sz val="11"/>
        <color rgb="FF000000"/>
        <rFont val="Calibri"/>
      </rPr>
      <t>If "TMOUT" is not set to "900" or less in a script located in the "/etc/'profile.d/ directory, is missing or is commented out, this is a finding.</t>
    </r>
  </si>
  <si>
    <t>V-271751</t>
  </si>
  <si>
    <r>
      <rPr>
        <sz val="11"/>
        <rFont val="Calibri"/>
      </rPr>
      <t>OL 9 must be configured so that the systemd Ctrl-Alt-Delete burst key sequence is disabled.</t>
    </r>
  </si>
  <si>
    <r>
      <rPr>
        <sz val="11"/>
        <color rgb="FF000000"/>
        <rFont val="Calibri"/>
      </rPr>
      <t>Configure OL 9 to disable the CtrlAltDelBurstAction by adding it to a drop file in a "/etc/systemd/system.conf.d/" configuration file:</t>
    </r>
    <r>
      <rPr>
        <sz val="11"/>
        <color rgb="FF000000"/>
        <rFont val="Calibri"/>
      </rPr>
      <t xml:space="preserve">
</t>
    </r>
    <r>
      <rPr>
        <sz val="11"/>
        <color rgb="FF000000"/>
        <rFont val="Calibri"/>
      </rPr>
      <t>If no drop file exists, create one with the following command:</t>
    </r>
    <r>
      <rPr>
        <sz val="11"/>
        <color rgb="FF000000"/>
        <rFont val="Calibri"/>
      </rPr>
      <t xml:space="preserve">
</t>
    </r>
    <r>
      <rPr>
        <sz val="11"/>
        <color rgb="FF000000"/>
        <rFont val="Calibri"/>
      </rPr>
      <t>$ sudo mkdir -p /etc/systemd/system.conf.d &amp;&amp; sudo vi /etc/systemd/system.conf.d/55-CtrlAltDel-BurstAction.conf</t>
    </r>
    <r>
      <rPr>
        <sz val="11"/>
        <color rgb="FF000000"/>
        <rFont val="Calibri"/>
      </rPr>
      <t xml:space="preserve">
</t>
    </r>
    <r>
      <rPr>
        <sz val="11"/>
        <color rgb="FF000000"/>
        <rFont val="Calibri"/>
      </rPr>
      <t>Edit the file to contain the setting by adding the following text:</t>
    </r>
    <r>
      <rPr>
        <sz val="11"/>
        <color rgb="FF000000"/>
        <rFont val="Calibri"/>
      </rPr>
      <t xml:space="preserve">
</t>
    </r>
    <r>
      <rPr>
        <sz val="11"/>
        <color rgb="FF000000"/>
        <rFont val="Calibri"/>
      </rPr>
      <t>CtrlAltDelBurstAction=none</t>
    </r>
    <r>
      <rPr>
        <sz val="11"/>
        <color rgb="FF000000"/>
        <rFont val="Calibri"/>
      </rPr>
      <t xml:space="preserve">
</t>
    </r>
    <r>
      <rPr>
        <sz val="11"/>
        <color rgb="FF000000"/>
        <rFont val="Calibri"/>
      </rPr>
      <t>Reload the daemon for this change to take effect.</t>
    </r>
    <r>
      <rPr>
        <sz val="11"/>
        <color rgb="FF000000"/>
        <rFont val="Calibri"/>
      </rPr>
      <t xml:space="preserve">
</t>
    </r>
    <r>
      <rPr>
        <sz val="11"/>
        <color rgb="FF000000"/>
        <rFont val="Calibri"/>
      </rPr>
      <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</si>
  <si>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a graphical user environment, risk of unintentional reboot from the Ctrl-Alt-Delete sequence is reduced because the user will be prompted before any action is taken.</t>
    </r>
  </si>
  <si>
    <r>
      <rPr>
        <sz val="11"/>
        <color rgb="FF000000"/>
        <rFont val="Calibri"/>
      </rPr>
      <t>Verify OL 9 is configured to not reboot the system when Ctrl-Alt-Delete is pressed seven times within two seconds with the following command:</t>
    </r>
    <r>
      <rPr>
        <sz val="11"/>
        <color rgb="FF000000"/>
        <rFont val="Calibri"/>
      </rPr>
      <t xml:space="preserve">
</t>
    </r>
    <r>
      <rPr>
        <sz val="11"/>
        <color rgb="FF000000"/>
        <rFont val="Calibri"/>
      </rPr>
      <t>$ sudo grep -iR CtrlAltDelBurstAction /etc/systemd/system*</t>
    </r>
    <r>
      <rPr>
        <sz val="11"/>
        <color rgb="FF000000"/>
        <rFont val="Calibri"/>
      </rPr>
      <t xml:space="preserve">
</t>
    </r>
    <r>
      <rPr>
        <sz val="11"/>
        <color rgb="FF000000"/>
        <rFont val="Calibri"/>
      </rPr>
      <t>/etc/systemd/system.conf.d/55-CtrlAltDel-BurstAction:CtrlAltDelBurstAction=none</t>
    </r>
    <r>
      <rPr>
        <sz val="11"/>
        <color rgb="FF000000"/>
        <rFont val="Calibri"/>
      </rPr>
      <t xml:space="preserve">
</t>
    </r>
    <r>
      <rPr>
        <sz val="11"/>
        <color rgb="FF000000"/>
        <rFont val="Calibri"/>
      </rPr>
      <t>If the "CtrlAltDelBurstAction" is not set to "none", commented out, or is missing, this is a finding.</t>
    </r>
  </si>
  <si>
    <t>V-271752</t>
  </si>
  <si>
    <r>
      <rPr>
        <sz val="11"/>
        <rFont val="Calibri"/>
      </rPr>
      <t>OL 9 must be configured so that the x86 Ctrl-Alt-Delete key sequence is disabled.</t>
    </r>
  </si>
  <si>
    <r>
      <rPr>
        <sz val="11"/>
        <color rgb="FF000000"/>
        <rFont val="Calibri"/>
      </rPr>
      <t>Configure OL 9 to disable the ctrl-alt-del.target with the following command:</t>
    </r>
    <r>
      <rPr>
        <sz val="11"/>
        <color rgb="FF000000"/>
        <rFont val="Calibri"/>
      </rPr>
      <t xml:space="preserve">
</t>
    </r>
    <r>
      <rPr>
        <sz val="11"/>
        <color rgb="FF000000"/>
        <rFont val="Calibri"/>
      </rPr>
      <t>$ sudo systemctl disable --now ctrl-alt-del.target</t>
    </r>
    <r>
      <rPr>
        <sz val="11"/>
        <color rgb="FF000000"/>
        <rFont val="Calibri"/>
      </rPr>
      <t xml:space="preserve">
</t>
    </r>
    <r>
      <rPr>
        <sz val="11"/>
        <color rgb="FF000000"/>
        <rFont val="Calibri"/>
      </rPr>
      <t>$ sudo systemctl mask --now ctrl-alt-del.target</t>
    </r>
  </si>
  <si>
    <r>
      <rPr>
        <sz val="11"/>
        <color rgb="FF000000"/>
        <rFont val="Calibri"/>
      </rPr>
      <t>Verify that OL 9 is not configured to reboot the system when Ctrl-Alt-Delete is pressed with the following command:</t>
    </r>
    <r>
      <rPr>
        <sz val="11"/>
        <color rgb="FF000000"/>
        <rFont val="Calibri"/>
      </rPr>
      <t xml:space="preserve">
</t>
    </r>
    <r>
      <rPr>
        <sz val="11"/>
        <color rgb="FF000000"/>
        <rFont val="Calibri"/>
      </rPr>
      <t>$ systemctl status ctrl-alt-del.target</t>
    </r>
    <r>
      <rPr>
        <sz val="11"/>
        <color rgb="FF000000"/>
        <rFont val="Calibri"/>
      </rPr>
      <t xml:space="preserve">
</t>
    </r>
    <r>
      <rPr>
        <sz val="11"/>
        <color rgb="FF000000"/>
        <rFont val="Calibri"/>
      </rPr>
      <t>ctrl-alt-del.target</t>
    </r>
    <r>
      <rPr>
        <sz val="11"/>
        <color rgb="FF000000"/>
        <rFont val="Calibri"/>
      </rPr>
      <t xml:space="preserve">
</t>
    </r>
    <r>
      <rPr>
        <sz val="11"/>
        <color rgb="FF000000"/>
        <rFont val="Calibri"/>
      </rPr>
      <t>Loaded: masked (Reason: Unit ctrl-alt-del.target is masked.)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"ctrl-alt-del.target" is loaded and not masked, this is a finding.</t>
    </r>
  </si>
  <si>
    <t>V-271753</t>
  </si>
  <si>
    <r>
      <rPr>
        <sz val="11"/>
        <rFont val="Calibri"/>
      </rPr>
      <t>OL 9 must limit the number of concurrent sessions to ten for all accounts and/or account types.</t>
    </r>
  </si>
  <si>
    <r>
      <rPr>
        <sz val="11"/>
        <color rgb="FF000000"/>
        <rFont val="Calibri"/>
      </rPr>
      <t>Configure OL 9 to limit the number of concurrent sessions to "10" for all accounts and/or account types.</t>
    </r>
    <r>
      <rPr>
        <sz val="11"/>
        <color rgb="FF000000"/>
        <rFont val="Calibri"/>
      </rPr>
      <t xml:space="preserve">
</t>
    </r>
    <r>
      <rPr>
        <sz val="11"/>
        <color rgb="FF000000"/>
        <rFont val="Calibri"/>
      </rPr>
      <t>Add the following line to the /etc/security/limits.conf or in a ".conf" file defined in /etc/security/limits.d/:</t>
    </r>
    <r>
      <rPr>
        <sz val="11"/>
        <color rgb="FF000000"/>
        <rFont val="Calibri"/>
      </rPr>
      <t xml:space="preserve">
</t>
    </r>
    <r>
      <rPr>
        <sz val="11"/>
        <color rgb="FF000000"/>
        <rFont val="Calibri"/>
      </rPr>
      <t>* hard maxlogins 10</t>
    </r>
  </si>
  <si>
    <r>
      <rPr>
        <sz val="11"/>
        <color rgb="FF000000"/>
        <rFont val="Calibri"/>
      </rPr>
      <t>Operating system management includes the ability to control the number of users and user sessions that use an operating system. Limiting the number of allowed users and sessions per user is helpful in reducing the risks related to denial-of-service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must be defined based on mission needs and the operational environment for each system.</t>
    </r>
  </si>
  <si>
    <r>
      <rPr>
        <sz val="11"/>
        <color rgb="FF000000"/>
        <rFont val="Calibri"/>
      </rPr>
      <t>Verify that OL 9 limits the number of concurrent sessions to "10" for all accounts and/or account types with the following command:</t>
    </r>
    <r>
      <rPr>
        <sz val="11"/>
        <color rgb="FF000000"/>
        <rFont val="Calibri"/>
      </rPr>
      <t xml:space="preserve">
</t>
    </r>
    <r>
      <rPr>
        <sz val="11"/>
        <color rgb="FF000000"/>
        <rFont val="Calibri"/>
      </rPr>
      <t>$ grep -r -s maxlogins /etc/security/limits.conf /etc/security/limits.d/*.conf</t>
    </r>
    <r>
      <rPr>
        <sz val="11"/>
        <color rgb="FF000000"/>
        <rFont val="Calibri"/>
      </rPr>
      <t xml:space="preserve">
</t>
    </r>
    <r>
      <rPr>
        <sz val="11"/>
        <color rgb="FF000000"/>
        <rFont val="Calibri"/>
      </rPr>
      <t>/etc/security/limits.conf:* hard maxlogins 10</t>
    </r>
    <r>
      <rPr>
        <sz val="11"/>
        <color rgb="FF000000"/>
        <rFont val="Calibri"/>
      </rPr>
      <t xml:space="preserve">
</t>
    </r>
    <r>
      <rPr>
        <sz val="11"/>
        <color rgb="FF000000"/>
        <rFont val="Calibri"/>
      </rPr>
      <t>This can be set as a global domain (with the * wildcard) but may be set differently for multiple domains.</t>
    </r>
    <r>
      <rPr>
        <sz val="11"/>
        <color rgb="FF000000"/>
        <rFont val="Calibri"/>
      </rPr>
      <t xml:space="preserve">
</t>
    </r>
    <r>
      <rPr>
        <sz val="11"/>
        <color rgb="FF000000"/>
        <rFont val="Calibri"/>
      </rPr>
      <t>If the "maxlogins" item is missing, commented out, or the value is set greater than "10" and is not documented with the information system security officer (ISSO) as an operational requirement for all domains that have the "maxlogins" item assigned, this is a finding.</t>
    </r>
  </si>
  <si>
    <t>V-271754</t>
  </si>
  <si>
    <r>
      <rPr>
        <sz val="11"/>
        <rFont val="Calibri"/>
      </rPr>
      <t>OL 9 must automatically lock an account when three unsuccessful logon attempts occur during a 15-minute time period.</t>
    </r>
  </si>
  <si>
    <r>
      <rPr>
        <sz val="11"/>
        <color rgb="FF000000"/>
        <rFont val="Calibri"/>
      </rPr>
      <t>Configure OL 9 to lock out the "root" account after a number of incorrect login attempts within 15 minutes using "pam_faillock.so" by enabling the feature using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authselect enable-feature with-faillock  </t>
    </r>
    <r>
      <rPr>
        <sz val="11"/>
        <color rgb="FF000000"/>
        <rFont val="Calibri"/>
      </rPr>
      <t xml:space="preserve">
</t>
    </r>
    <r>
      <rPr>
        <sz val="11"/>
        <color rgb="FF000000"/>
        <rFont val="Calibri"/>
      </rPr>
      <t>Then edit the "/etc/security/faillock.conf" file as follows:</t>
    </r>
    <r>
      <rPr>
        <sz val="11"/>
        <color rgb="FF000000"/>
        <rFont val="Calibri"/>
      </rPr>
      <t xml:space="preserve">
</t>
    </r>
    <r>
      <rPr>
        <sz val="11"/>
        <color rgb="FF000000"/>
        <rFont val="Calibri"/>
      </rPr>
      <t>fail_interval = 900</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</si>
  <si>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</si>
  <si>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OL 9 locks an account after three unsuccessful logon attempts within a period of 15 minutes with the following command:</t>
    </r>
    <r>
      <rPr>
        <sz val="11"/>
        <color rgb="FF000000"/>
        <rFont val="Calibri"/>
      </rPr>
      <t xml:space="preserve">
</t>
    </r>
    <r>
      <rPr>
        <sz val="11"/>
        <color rgb="FF000000"/>
        <rFont val="Calibri"/>
      </rPr>
      <t xml:space="preserve">$ grep fail_interval /etc/security/faillock.conf </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If the "fail_interval" option is not set to "900" or less (but not "0"), the line is commented out, or the line is missing, this is a finding.</t>
    </r>
  </si>
  <si>
    <t>V-271755</t>
  </si>
  <si>
    <r>
      <rPr>
        <sz val="11"/>
        <rFont val="Calibri"/>
      </rPr>
      <t>OL 9 must maintain an account lock until the locked account is released by an administrator.</t>
    </r>
  </si>
  <si>
    <r>
      <rPr>
        <sz val="11"/>
        <color rgb="FF000000"/>
        <rFont val="Calibri"/>
      </rPr>
      <t>Configure OL 9 to lock an account until released by an administrator after three unsuccessful logon attempts with the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authselect enable-feature with-faillock  </t>
    </r>
    <r>
      <rPr>
        <sz val="11"/>
        <color rgb="FF000000"/>
        <rFont val="Calibri"/>
      </rPr>
      <t xml:space="preserve">
</t>
    </r>
    <r>
      <rPr>
        <sz val="11"/>
        <color rgb="FF000000"/>
        <rFont val="Calibri"/>
      </rPr>
      <t>Then edit the "/etc/security/faillock.conf" file as follows:</t>
    </r>
    <r>
      <rPr>
        <sz val="11"/>
        <color rgb="FF000000"/>
        <rFont val="Calibri"/>
      </rPr>
      <t xml:space="preserve">
</t>
    </r>
    <r>
      <rPr>
        <sz val="11"/>
        <color rgb="FF000000"/>
        <rFont val="Calibri"/>
      </rPr>
      <t>unlock_time = 0</t>
    </r>
  </si>
  <si>
    <r>
      <rPr>
        <sz val="11"/>
        <color rgb="FF000000"/>
        <rFont val="Calibri"/>
      </rPr>
      <t>Verify that OL 9 is configured to lock an account until released by an administrator after three unsuccessful logon attempts with the command:</t>
    </r>
    <r>
      <rPr>
        <sz val="11"/>
        <color rgb="FF000000"/>
        <rFont val="Calibri"/>
      </rPr>
      <t xml:space="preserve">
</t>
    </r>
    <r>
      <rPr>
        <sz val="11"/>
        <color rgb="FF000000"/>
        <rFont val="Calibri"/>
      </rPr>
      <t>$ grep 'unlock_time =' /etc/security/faillock.conf</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If the "unlock_time" option is not set to "0", the line is missing, or commented out, this is a finding.</t>
    </r>
  </si>
  <si>
    <t>V-271756</t>
  </si>
  <si>
    <r>
      <rPr>
        <sz val="11"/>
        <rFont val="Calibri"/>
      </rPr>
      <t>OL 9 local disk partitions must implement cryptographic mechanisms to prevent unauthorized disclosure or modification of all information that requires at rest protection.</t>
    </r>
  </si>
  <si>
    <r>
      <rPr>
        <sz val="11"/>
        <color rgb="FF000000"/>
        <rFont val="Calibri"/>
      </rPr>
      <t>Configure OL 9 to prevent unauthorized modification of all information at rest by using disk encryption.</t>
    </r>
    <r>
      <rPr>
        <sz val="11"/>
        <color rgb="FF000000"/>
        <rFont val="Calibri"/>
      </rPr>
      <t xml:space="preserve">
</t>
    </r>
    <r>
      <rPr>
        <sz val="11"/>
        <color rgb="FF000000"/>
        <rFont val="Calibri"/>
      </rPr>
      <t>Encrypting a partition in an already installed system is more difficult, because existing partitions will need to be resized and changed.</t>
    </r>
    <r>
      <rPr>
        <sz val="11"/>
        <color rgb="FF000000"/>
        <rFont val="Calibri"/>
      </rPr>
      <t xml:space="preserve">
</t>
    </r>
    <r>
      <rPr>
        <sz val="11"/>
        <color rgb="FF000000"/>
        <rFont val="Calibri"/>
      </rPr>
      <t>To encrypt an entire partition, dedicate a partition for encryption in the partition layout.</t>
    </r>
  </si>
  <si>
    <r>
      <rPr>
        <sz val="11"/>
        <color rgb="FF000000"/>
        <rFont val="Calibri"/>
      </rPr>
      <t>OL 9 systems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SRG-OS-000405-GPOS-00184, SRG-OS-000185-GPOS-00079, SRG-OS-000404-GPOS-00183</t>
    </r>
  </si>
  <si>
    <r>
      <rPr>
        <sz val="11"/>
        <color rgb="FF000000"/>
        <rFont val="Calibri"/>
      </rPr>
      <t>Note: If there is a documented and approved reason for not having data-at-rest encryption, this requirement is Not Applicable.</t>
    </r>
    <r>
      <rPr>
        <sz val="11"/>
        <color rgb="FF000000"/>
        <rFont val="Calibri"/>
      </rPr>
      <t xml:space="preserve">
</t>
    </r>
    <r>
      <rPr>
        <sz val="11"/>
        <color rgb="FF000000"/>
        <rFont val="Calibri"/>
      </rPr>
      <t xml:space="preserve">Verify that OL 9 prevents unauthorized disclosure or modification of all information requiring at-rest protection by using disk encryption. </t>
    </r>
    <r>
      <rPr>
        <sz val="11"/>
        <color rgb="FF000000"/>
        <rFont val="Calibri"/>
      </rPr>
      <t xml:space="preserve">
</t>
    </r>
    <r>
      <rPr>
        <sz val="11"/>
        <color rgb="FF000000"/>
        <rFont val="Calibri"/>
      </rPr>
      <t>Verify all system partitions are encrypted with the following command:</t>
    </r>
    <r>
      <rPr>
        <sz val="11"/>
        <color rgb="FF000000"/>
        <rFont val="Calibri"/>
      </rPr>
      <t xml:space="preserve">
</t>
    </r>
    <r>
      <rPr>
        <sz val="11"/>
        <color rgb="FF000000"/>
        <rFont val="Calibri"/>
      </rPr>
      <t>$ sudo blkid</t>
    </r>
    <r>
      <rPr>
        <sz val="11"/>
        <color rgb="FF000000"/>
        <rFont val="Calibri"/>
      </rPr>
      <t xml:space="preserve">
</t>
    </r>
    <r>
      <rPr>
        <sz val="11"/>
        <color rgb="FF000000"/>
        <rFont val="Calibri"/>
      </rPr>
      <t>/dev/map per/ol-root:  UUID="67b7d7fe-de60-6fd0-befb-e6748cf97743" TYPE="crypto_LUKS"</t>
    </r>
    <r>
      <rPr>
        <sz val="11"/>
        <color rgb="FF000000"/>
        <rFont val="Calibri"/>
      </rPr>
      <t xml:space="preserve">
</t>
    </r>
    <r>
      <rPr>
        <sz val="11"/>
        <color rgb="FF000000"/>
        <rFont val="Calibri"/>
      </rPr>
      <t>Every persistent disk partition present must be of type "crypto_LUKS". If any partitions other than the boot partition or pseudo file systems (such as /proc or /sys) or temporary file systems (that are tmpfs) are not type "crypto_LUKS", ask the administrator to indicate how the partitions are encrypted. If there is no evidence that these partitions are encrypted, this is a finding.</t>
    </r>
  </si>
  <si>
    <t>V-271757</t>
  </si>
  <si>
    <r>
      <rPr>
        <sz val="11"/>
        <rFont val="Calibri"/>
      </rPr>
      <t>OL 9 file systems must not contain shosts.equiv files.</t>
    </r>
  </si>
  <si>
    <r>
      <rPr>
        <sz val="11"/>
        <color rgb="FF000000"/>
        <rFont val="Calibri"/>
      </rPr>
      <t>Remove any found "shosts.equiv" files from the system.</t>
    </r>
    <r>
      <rPr>
        <sz val="11"/>
        <color rgb="FF000000"/>
        <rFont val="Calibri"/>
      </rPr>
      <t xml:space="preserve">
</t>
    </r>
    <r>
      <rPr>
        <sz val="11"/>
        <color rgb="FF000000"/>
        <rFont val="Calibri"/>
      </rPr>
      <t>$ sudo rm /[path]/[to]/[file]/shosts.equiv</t>
    </r>
  </si>
  <si>
    <r>
      <rPr>
        <sz val="11"/>
        <color rgb="FF000000"/>
        <rFont val="Calibri"/>
      </rPr>
      <t>The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</si>
  <si>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that OL 9 has no "shosts.equiv" files on the system with the following command:</t>
    </r>
    <r>
      <rPr>
        <sz val="11"/>
        <color rgb="FF000000"/>
        <rFont val="Calibri"/>
      </rPr>
      <t xml:space="preserve">
</t>
    </r>
    <r>
      <rPr>
        <sz val="11"/>
        <color rgb="FF000000"/>
        <rFont val="Calibri"/>
      </rPr>
      <t>$ sudo find / -name shosts.equiv</t>
    </r>
    <r>
      <rPr>
        <sz val="11"/>
        <color rgb="FF000000"/>
        <rFont val="Calibri"/>
      </rPr>
      <t xml:space="preserve">
</t>
    </r>
    <r>
      <rPr>
        <sz val="11"/>
        <color rgb="FF000000"/>
        <rFont val="Calibri"/>
      </rPr>
      <t>If a "shosts.equiv" file is found, this is a finding.</t>
    </r>
  </si>
  <si>
    <t>V-271758</t>
  </si>
  <si>
    <r>
      <rPr>
        <sz val="11"/>
        <rFont val="Calibri"/>
      </rPr>
      <t>OL 9 file systems must not contain .shosts files.</t>
    </r>
  </si>
  <si>
    <r>
      <rPr>
        <sz val="11"/>
        <color rgb="FF000000"/>
        <rFont val="Calibri"/>
      </rPr>
      <t>Remove any found ".shosts" files from the system.</t>
    </r>
    <r>
      <rPr>
        <sz val="11"/>
        <color rgb="FF000000"/>
        <rFont val="Calibri"/>
      </rPr>
      <t xml:space="preserve">
</t>
    </r>
    <r>
      <rPr>
        <sz val="11"/>
        <color rgb="FF000000"/>
        <rFont val="Calibri"/>
      </rPr>
      <t>$ sudo rm /[path]/[to]/[file]/.shosts</t>
    </r>
  </si>
  <si>
    <r>
      <rPr>
        <sz val="11"/>
        <color rgb="FF000000"/>
        <rFont val="Calibri"/>
      </rPr>
      <t>The .shosts files are used to configure host-based authentication for individual users 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</si>
  <si>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that OL 9 has no ".shosts" files on the system with the following command:</t>
    </r>
    <r>
      <rPr>
        <sz val="11"/>
        <color rgb="FF000000"/>
        <rFont val="Calibri"/>
      </rPr>
      <t xml:space="preserve">
</t>
    </r>
    <r>
      <rPr>
        <sz val="11"/>
        <color rgb="FF000000"/>
        <rFont val="Calibri"/>
      </rPr>
      <t>$ sudo find / -name .shosts</t>
    </r>
    <r>
      <rPr>
        <sz val="11"/>
        <color rgb="FF000000"/>
        <rFont val="Calibri"/>
      </rPr>
      <t xml:space="preserve">
</t>
    </r>
    <r>
      <rPr>
        <sz val="11"/>
        <color rgb="FF000000"/>
        <rFont val="Calibri"/>
      </rPr>
      <t>If a ".shosts" file is found, this is a finding.</t>
    </r>
  </si>
  <si>
    <t>V-271759</t>
  </si>
  <si>
    <r>
      <rPr>
        <sz val="11"/>
        <rFont val="Calibri"/>
      </rPr>
      <t>OL 9 must implement DOD-approved encryption in the bind package.</t>
    </r>
  </si>
  <si>
    <r>
      <rPr>
        <sz val="11"/>
        <color rgb="FF000000"/>
        <rFont val="Calibri"/>
      </rPr>
      <t>Configure BIND to use the system crypto policy.</t>
    </r>
    <r>
      <rPr>
        <sz val="11"/>
        <color rgb="FF000000"/>
        <rFont val="Calibri"/>
      </rPr>
      <t xml:space="preserve">
</t>
    </r>
    <r>
      <rPr>
        <sz val="11"/>
        <color rgb="FF000000"/>
        <rFont val="Calibri"/>
      </rPr>
      <t>Add the following line to the "options" section in "/etc/named.conf":</t>
    </r>
    <r>
      <rPr>
        <sz val="11"/>
        <color rgb="FF000000"/>
        <rFont val="Calibri"/>
      </rPr>
      <t xml:space="preserve">
</t>
    </r>
    <r>
      <rPr>
        <sz val="11"/>
        <color rgb="FF000000"/>
        <rFont val="Calibri"/>
      </rPr>
      <t>include "/etc/crypto-policies/back-ends/bind.config";</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</si>
  <si>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OL 9 incorporates system-wide crypto policies by default. The employed algorithms can be viewed in the /etc/crypto-policies/back-ends/ directory.</t>
    </r>
    <r>
      <rPr>
        <sz val="11"/>
        <color rgb="FF000000"/>
        <rFont val="Calibri"/>
      </rPr>
      <t xml:space="preserve">
</t>
    </r>
    <r>
      <rPr>
        <sz val="11"/>
        <color rgb="FF000000"/>
        <rFont val="Calibri"/>
      </rPr>
      <t>Satisfies: SRG-OS-000423-GPOS-00187, SRG-OS-000426-GPOS-00190</t>
    </r>
  </si>
  <si>
    <r>
      <rPr>
        <sz val="11"/>
        <color rgb="FF000000"/>
        <rFont val="Calibri"/>
      </rPr>
      <t>Note: If the "bind" package is not installed, this requirement is Not Applicable.</t>
    </r>
    <r>
      <rPr>
        <sz val="11"/>
        <color rgb="FF000000"/>
        <rFont val="Calibri"/>
      </rPr>
      <t xml:space="preserve">
</t>
    </r>
    <r>
      <rPr>
        <sz val="11"/>
        <color rgb="FF000000"/>
        <rFont val="Calibri"/>
      </rPr>
      <t>Verify OL 9 BIND uses the system crypto policy with the following command:</t>
    </r>
    <r>
      <rPr>
        <sz val="11"/>
        <color rgb="FF000000"/>
        <rFont val="Calibri"/>
      </rPr>
      <t xml:space="preserve">
</t>
    </r>
    <r>
      <rPr>
        <sz val="11"/>
        <color rgb="FF000000"/>
        <rFont val="Calibri"/>
      </rPr>
      <t xml:space="preserve">$ sudo grep include /etc/named.conf </t>
    </r>
    <r>
      <rPr>
        <sz val="11"/>
        <color rgb="FF000000"/>
        <rFont val="Calibri"/>
      </rPr>
      <t xml:space="preserve">
</t>
    </r>
    <r>
      <rPr>
        <sz val="11"/>
        <color rgb="FF000000"/>
        <rFont val="Calibri"/>
      </rPr>
      <t xml:space="preserve">include "/etc/crypto-policies/back-ends/bind.config";' </t>
    </r>
    <r>
      <rPr>
        <sz val="11"/>
        <color rgb="FF000000"/>
        <rFont val="Calibri"/>
      </rPr>
      <t xml:space="preserve">
</t>
    </r>
    <r>
      <rPr>
        <sz val="11"/>
        <color rgb="FF000000"/>
        <rFont val="Calibri"/>
      </rPr>
      <t>If BIND is installed and the BIND config file does not include the "/etc/crypto-policies/back-ends/bind.config" directive, or the line is commented out, this is a finding.</t>
    </r>
  </si>
  <si>
    <t>V-271760</t>
  </si>
  <si>
    <r>
      <rPr>
        <sz val="11"/>
        <rFont val="Calibri"/>
      </rPr>
      <t>OL 9 must implement nonexecutable data to protect its memory from unauthorized code execution.</t>
    </r>
  </si>
  <si>
    <r>
      <rPr>
        <sz val="11"/>
        <color rgb="FF000000"/>
        <rFont val="Calibri"/>
      </rPr>
      <t>Update the GRUB 2 bootloader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sudo grubby --update-kernel=ALL --remove-args=noexec</t>
    </r>
  </si>
  <si>
    <r>
      <rPr>
        <sz val="11"/>
        <color rgb="FF000000"/>
        <rFont val="Calibri"/>
      </rPr>
      <t>ExecShield uses the segmentation feature on all x86 systems to prevent execution in memory higher than a certain address. It writes an address as a limit in the code segment descriptor, to control where code can be executed, on a per-process basis. When the kernel places a process's memory regions such as the stack and heap higher than this address, the hardware prevents execution in that address range. This is enabled by default on the latest Oracle systems if supported by the hardware.</t>
    </r>
  </si>
  <si>
    <r>
      <rPr>
        <sz val="11"/>
        <color rgb="FF000000"/>
        <rFont val="Calibri"/>
      </rPr>
      <t>Verify that OL 9 ExecShield is enabled on 64-bit systems with the following command:</t>
    </r>
    <r>
      <rPr>
        <sz val="11"/>
        <color rgb="FF000000"/>
        <rFont val="Calibri"/>
      </rPr>
      <t xml:space="preserve">
</t>
    </r>
    <r>
      <rPr>
        <sz val="11"/>
        <color rgb="FF000000"/>
        <rFont val="Calibri"/>
      </rPr>
      <t xml:space="preserve">$ sudo dmesg | grep '[NX|DX]*protection' </t>
    </r>
    <r>
      <rPr>
        <sz val="11"/>
        <color rgb="FF000000"/>
        <rFont val="Calibri"/>
      </rPr>
      <t xml:space="preserve">
</t>
    </r>
    <r>
      <rPr>
        <sz val="11"/>
        <color rgb="FF000000"/>
        <rFont val="Calibri"/>
      </rPr>
      <t>[ 0.000000] NX (Execute Disable) protection: active</t>
    </r>
    <r>
      <rPr>
        <sz val="11"/>
        <color rgb="FF000000"/>
        <rFont val="Calibri"/>
      </rPr>
      <t xml:space="preserve">
</t>
    </r>
    <r>
      <rPr>
        <sz val="11"/>
        <color rgb="FF000000"/>
        <rFont val="Calibri"/>
      </rPr>
      <t>If "dmesg" does not show "NX (Execute Disable) protection" active, this is a finding.</t>
    </r>
  </si>
  <si>
    <t>V-271761</t>
  </si>
  <si>
    <r>
      <rPr>
        <sz val="11"/>
        <rFont val="Calibri"/>
      </rPr>
      <t>OL 9 must implement address space layout randomization (ASLR) to protect its memory from unauthorized code execution.</t>
    </r>
  </si>
  <si>
    <r>
      <rPr>
        <sz val="11"/>
        <color rgb="FF000000"/>
        <rFont val="Calibri"/>
      </rPr>
      <t>Configure OL 9 to implement address space layout randomization (ASLR) to protect its memory from unauthorized code execution.</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</si>
  <si>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ASLR makes it more difficult for an attacker to predict the location of attack code they have introduced into a process' address space during an attempt at exploitation. Additionally, ASLR makes it more difficult for an attacker to know the location of existing code to repurpose it using return-oriented programming (ROP) techniques.</t>
    </r>
  </si>
  <si>
    <r>
      <rPr>
        <sz val="11"/>
        <color rgb="FF000000"/>
        <rFont val="Calibri"/>
      </rPr>
      <t>Verify that OL 9 is implementing ASLR with the following command:</t>
    </r>
    <r>
      <rPr>
        <sz val="11"/>
        <color rgb="FF000000"/>
        <rFont val="Calibri"/>
      </rPr>
      <t xml:space="preserve">
</t>
    </r>
    <r>
      <rPr>
        <sz val="11"/>
        <color rgb="FF000000"/>
        <rFont val="Calibri"/>
      </rPr>
      <t>$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"kernel.randomize_va_space" is not set to "2" or is missing, this is a finding.</t>
    </r>
  </si>
  <si>
    <t>V-271763</t>
  </si>
  <si>
    <r>
      <rPr>
        <sz val="11"/>
        <rFont val="Calibri"/>
      </rPr>
      <t>OL 9 must be configured to prevent unrestricted mail relaying.</t>
    </r>
  </si>
  <si>
    <r>
      <rPr>
        <sz val="11"/>
        <color rgb="FF000000"/>
        <rFont val="Calibri"/>
      </rPr>
      <t>Modify the postfix configuration file to restrict client connections to the local network with the following command:</t>
    </r>
    <r>
      <rPr>
        <sz val="11"/>
        <color rgb="FF000000"/>
        <rFont val="Calibri"/>
      </rPr>
      <t xml:space="preserve">
</t>
    </r>
    <r>
      <rPr>
        <sz val="11"/>
        <color rgb="FF000000"/>
        <rFont val="Calibri"/>
      </rPr>
      <t>$ sudo postconf -e 'smtpd_client_restrictions = permit_mynetworks,reject'</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</si>
  <si>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</si>
  <si>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Note: If postfix is not installed, this requirement is Not Applicable.</t>
    </r>
    <r>
      <rPr>
        <sz val="11"/>
        <color rgb="FF000000"/>
        <rFont val="Calibri"/>
      </rPr>
      <t xml:space="preserve">
</t>
    </r>
    <r>
      <rPr>
        <sz val="11"/>
        <color rgb="FF000000"/>
        <rFont val="Calibri"/>
      </rPr>
      <t>Verify that OL 9 is configured to prevent unrestricted mail relaying with the following command:</t>
    </r>
    <r>
      <rPr>
        <sz val="11"/>
        <color rgb="FF000000"/>
        <rFont val="Calibri"/>
      </rPr>
      <t xml:space="preserve">
</t>
    </r>
    <r>
      <rPr>
        <sz val="11"/>
        <color rgb="FF000000"/>
        <rFont val="Calibri"/>
      </rPr>
      <t xml:space="preserve">$ postconf -n smtpd_client_restrictions </t>
    </r>
    <r>
      <rPr>
        <sz val="11"/>
        <color rgb="FF000000"/>
        <rFont val="Calibri"/>
      </rPr>
      <t xml:space="preserve">
</t>
    </r>
    <r>
      <rPr>
        <sz val="11"/>
        <color rgb="FF000000"/>
        <rFont val="Calibri"/>
      </rPr>
      <t xml:space="preserve">smtpd_client_restrictions = permit_mynetworks,reject </t>
    </r>
    <r>
      <rPr>
        <sz val="11"/>
        <color rgb="FF000000"/>
        <rFont val="Calibri"/>
      </rPr>
      <t xml:space="preserve">
</t>
    </r>
    <r>
      <rPr>
        <sz val="11"/>
        <color rgb="FF000000"/>
        <rFont val="Calibri"/>
      </rPr>
      <t>If the "smtpd_client_restrictions" parameter contains any entries other than "permit_mynetworks" and "reject", and the additional entries have not been documented with the information system security officer (ISSO), this is a finding.</t>
    </r>
  </si>
  <si>
    <t>V-271764</t>
  </si>
  <si>
    <r>
      <rPr>
        <sz val="11"/>
        <rFont val="Calibri"/>
      </rPr>
      <t>OL 9 Trivial File Transfer Protocol (TFTP) daemon must be configured to operate in secure mode if the TFTP server is required.</t>
    </r>
  </si>
  <si>
    <r>
      <rPr>
        <sz val="11"/>
        <color rgb="FF000000"/>
        <rFont val="Calibri"/>
      </rPr>
      <t>Configure the TFTP daemon to operate in secure mode.</t>
    </r>
    <r>
      <rPr>
        <sz val="11"/>
        <color rgb="FF000000"/>
        <rFont val="Calibri"/>
      </rPr>
      <t xml:space="preserve">
</t>
    </r>
    <r>
      <rPr>
        <sz val="11"/>
        <color rgb="FF000000"/>
        <rFont val="Calibri"/>
      </rPr>
      <t>Find the path for the systemd service.</t>
    </r>
    <r>
      <rPr>
        <sz val="11"/>
        <color rgb="FF000000"/>
        <rFont val="Calibri"/>
      </rPr>
      <t xml:space="preserve">
</t>
    </r>
    <r>
      <rPr>
        <sz val="11"/>
        <color rgb="FF000000"/>
        <rFont val="Calibri"/>
      </rPr>
      <t>$ sudo systemctl show tftp | grep FragmentPath=</t>
    </r>
    <r>
      <rPr>
        <sz val="11"/>
        <color rgb="FF000000"/>
        <rFont val="Calibri"/>
      </rPr>
      <t xml:space="preserve">
</t>
    </r>
    <r>
      <rPr>
        <sz val="11"/>
        <color rgb="FF000000"/>
        <rFont val="Calibri"/>
      </rPr>
      <t>FragmentPath=/etc/systemd/system/tftp.service</t>
    </r>
    <r>
      <rPr>
        <sz val="11"/>
        <color rgb="FF000000"/>
        <rFont val="Calibri"/>
      </rPr>
      <t xml:space="preserve">
</t>
    </r>
    <r>
      <rPr>
        <sz val="11"/>
        <color rgb="FF000000"/>
        <rFont val="Calibri"/>
      </rPr>
      <t>Edit the ExecStart line on that file to add the -s option with a subdirectory.</t>
    </r>
    <r>
      <rPr>
        <sz val="11"/>
        <color rgb="FF000000"/>
        <rFont val="Calibri"/>
      </rPr>
      <t xml:space="preserve">
</t>
    </r>
    <r>
      <rPr>
        <sz val="11"/>
        <color rgb="FF000000"/>
        <rFont val="Calibri"/>
      </rPr>
      <t>ExecStart=/usr/sbin/in.tftpd -s /var/lib/tftpboot</t>
    </r>
  </si>
  <si>
    <r>
      <rPr>
        <sz val="11"/>
        <color rgb="FF000000"/>
        <rFont val="Calibri"/>
      </rPr>
      <t>Restricting TFTP to a specific directory prevents remote users from copying, transferring, or overwriting system files. Using the "-s" option causes the TFTP service to only serve files from the given directory.</t>
    </r>
  </si>
  <si>
    <r>
      <rPr>
        <sz val="11"/>
        <color rgb="FF000000"/>
        <rFont val="Calibri"/>
      </rPr>
      <t>Verify that OL 9 TFTP daemon is configured to operate in secure mode.</t>
    </r>
    <r>
      <rPr>
        <sz val="11"/>
        <color rgb="FF000000"/>
        <rFont val="Calibri"/>
      </rPr>
      <t xml:space="preserve">
</t>
    </r>
    <r>
      <rPr>
        <sz val="11"/>
        <color rgb="FF000000"/>
        <rFont val="Calibri"/>
      </rPr>
      <t>Check if a TFTP server is installed with the following command:</t>
    </r>
    <r>
      <rPr>
        <sz val="11"/>
        <color rgb="FF000000"/>
        <rFont val="Calibri"/>
      </rPr>
      <t xml:space="preserve">
</t>
    </r>
    <r>
      <rPr>
        <sz val="11"/>
        <color rgb="FF000000"/>
        <rFont val="Calibri"/>
      </rPr>
      <t>$ sudo dnf list --installed tftp-server</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tftp-server.x86_64                                       5.2-38.el9                                       @ol9_appstream</t>
    </r>
    <r>
      <rPr>
        <sz val="11"/>
        <color rgb="FF000000"/>
        <rFont val="Calibri"/>
      </rPr>
      <t xml:space="preserve">
</t>
    </r>
    <r>
      <rPr>
        <sz val="11"/>
        <color rgb="FF000000"/>
        <rFont val="Calibri"/>
      </rPr>
      <t>Note: If a TFTP server is not installed, this requirement is Not Applicable.</t>
    </r>
    <r>
      <rPr>
        <sz val="11"/>
        <color rgb="FF000000"/>
        <rFont val="Calibri"/>
      </rPr>
      <t xml:space="preserve">
</t>
    </r>
    <r>
      <rPr>
        <sz val="11"/>
        <color rgb="FF000000"/>
        <rFont val="Calibri"/>
      </rPr>
      <t xml:space="preserve">If a TFTP server is installed, check for the server arguments with the following command: </t>
    </r>
    <r>
      <rPr>
        <sz val="11"/>
        <color rgb="FF000000"/>
        <rFont val="Calibri"/>
      </rPr>
      <t xml:space="preserve">
</t>
    </r>
    <r>
      <rPr>
        <sz val="11"/>
        <color rgb="FF000000"/>
        <rFont val="Calibri"/>
      </rPr>
      <t>$ systemctl cat tftp | grep ExecStart</t>
    </r>
    <r>
      <rPr>
        <sz val="11"/>
        <color rgb="FF000000"/>
        <rFont val="Calibri"/>
      </rPr>
      <t xml:space="preserve">
</t>
    </r>
    <r>
      <rPr>
        <sz val="11"/>
        <color rgb="FF000000"/>
        <rFont val="Calibri"/>
      </rPr>
      <t>ExecStart=/usr/sbin/in.tftpd -s /var/lib/tftpboot</t>
    </r>
    <r>
      <rPr>
        <sz val="11"/>
        <color rgb="FF000000"/>
        <rFont val="Calibri"/>
      </rPr>
      <t xml:space="preserve">
</t>
    </r>
    <r>
      <rPr>
        <sz val="11"/>
        <color rgb="FF000000"/>
        <rFont val="Calibri"/>
      </rPr>
      <t>If the "ExecStart" line does not have a "-s" option, and a subdirectory is not assigned, this is a finding.</t>
    </r>
  </si>
  <si>
    <t>V-271766</t>
  </si>
  <si>
    <r>
      <rPr>
        <sz val="11"/>
        <rFont val="Calibri"/>
      </rPr>
      <t>OL 9 must prevent the loading of a new kernel for later execution.</t>
    </r>
  </si>
  <si>
    <r>
      <rPr>
        <sz val="11"/>
        <color rgb="FF000000"/>
        <rFont val="Calibri"/>
      </rPr>
      <t>Configure OL 9 to prevent the loading of a new kernel for later execution.</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</si>
  <si>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Disabling kexec_load prevents an unsigned kernel image (that could be a windows kernel or modified vulnerable kernel) from being loaded. Kexec can be used subvert the entire secureboot process and should be avoided at all costs especially since it can load unsigned kernel images.</t>
    </r>
  </si>
  <si>
    <r>
      <rPr>
        <sz val="11"/>
        <color rgb="FF000000"/>
        <rFont val="Calibri"/>
      </rPr>
      <t>Verify that OL 9 is configured to disable kernel image loading.</t>
    </r>
    <r>
      <rPr>
        <sz val="11"/>
        <color rgb="FF000000"/>
        <rFont val="Calibri"/>
      </rPr>
      <t xml:space="preserve">
</t>
    </r>
    <r>
      <rPr>
        <sz val="11"/>
        <color rgb="FF000000"/>
        <rFont val="Calibri"/>
      </rPr>
      <t>Check the status of the kernel.kexec_load_disabled kernel parameter with the following command:</t>
    </r>
    <r>
      <rPr>
        <sz val="11"/>
        <color rgb="FF000000"/>
        <rFont val="Calibri"/>
      </rPr>
      <t xml:space="preserve">
</t>
    </r>
    <r>
      <rPr>
        <sz val="11"/>
        <color rgb="FF000000"/>
        <rFont val="Calibri"/>
      </rPr>
      <t>$ sysctl kernel.kexec_load_disabled</t>
    </r>
    <r>
      <rPr>
        <sz val="11"/>
        <color rgb="FF000000"/>
        <rFont val="Calibri"/>
      </rPr>
      <t xml:space="preserve">
</t>
    </r>
    <r>
      <rPr>
        <sz val="11"/>
        <color rgb="FF000000"/>
        <rFont val="Calibri"/>
      </rPr>
      <t>kernel.kexec_load_disabled = 1</t>
    </r>
    <r>
      <rPr>
        <sz val="11"/>
        <color rgb="FF000000"/>
        <rFont val="Calibri"/>
      </rPr>
      <t xml:space="preserve">
</t>
    </r>
    <r>
      <rPr>
        <sz val="11"/>
        <color rgb="FF000000"/>
        <rFont val="Calibri"/>
      </rPr>
      <t>If "kernel.kexec_load_disabled" is not set to "1" or is missing, this is a finding.</t>
    </r>
  </si>
  <si>
    <t>V-271768</t>
  </si>
  <si>
    <r>
      <rPr>
        <sz val="11"/>
        <rFont val="Calibri"/>
      </rPr>
      <t>OL 9 must enable hardening for the Berkeley Packet Filter (BPF) just-in-time compiler.</t>
    </r>
  </si>
  <si>
    <r>
      <rPr>
        <sz val="11"/>
        <color rgb="FF000000"/>
        <rFont val="Calibri"/>
      </rPr>
      <t>Configure OL 9 to enable hardening for the BPF JIT compiler by adding the following line to a file, in the "/etc/sysctl.d" directory:</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</si>
  <si>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When hardened, the extended BPF just-in-time (JIT) compiler will randomize any kernel addresses in the BPF programs and maps and will not expose the JIT addresses in "/proc/kallsyms".</t>
    </r>
  </si>
  <si>
    <r>
      <rPr>
        <sz val="11"/>
        <color rgb="FF000000"/>
        <rFont val="Calibri"/>
      </rPr>
      <t>Verify that OL 9 enables hardening for the BPF JIT with the following commands:</t>
    </r>
    <r>
      <rPr>
        <sz val="11"/>
        <color rgb="FF000000"/>
        <rFont val="Calibri"/>
      </rPr>
      <t xml:space="preserve">
</t>
    </r>
    <r>
      <rPr>
        <sz val="11"/>
        <color rgb="FF000000"/>
        <rFont val="Calibri"/>
      </rPr>
      <t>$ sudo sysctl net.core.bpf_jit_harden</t>
    </r>
    <r>
      <rPr>
        <sz val="11"/>
        <color rgb="FF000000"/>
        <rFont val="Calibri"/>
      </rPr>
      <t xml:space="preserve">
</t>
    </r>
    <r>
      <rPr>
        <sz val="11"/>
        <color rgb="FF000000"/>
        <rFont val="Calibri"/>
      </rPr>
      <t>net.core.bpf_jit_harden = 2</t>
    </r>
    <r>
      <rPr>
        <sz val="11"/>
        <color rgb="FF000000"/>
        <rFont val="Calibri"/>
      </rPr>
      <t xml:space="preserve">
</t>
    </r>
    <r>
      <rPr>
        <sz val="11"/>
        <color rgb="FF000000"/>
        <rFont val="Calibri"/>
      </rPr>
      <t>If the returned line does not have a value of "2", or a line is not returned, this is a finding.</t>
    </r>
  </si>
  <si>
    <t>V-271769</t>
  </si>
  <si>
    <r>
      <rPr>
        <sz val="11"/>
        <rFont val="Calibri"/>
      </rPr>
      <t>OL 9 must be configured so that all system device files are correctly labeled to prevent unauthorized modification.</t>
    </r>
  </si>
  <si>
    <r>
      <rPr>
        <sz val="11"/>
        <color rgb="FF000000"/>
        <rFont val="Calibri"/>
      </rPr>
      <t>Configure OL 9 to correctly label all system devices.</t>
    </r>
    <r>
      <rPr>
        <sz val="11"/>
        <color rgb="FF000000"/>
        <rFont val="Calibri"/>
      </rPr>
      <t xml:space="preserve">
</t>
    </r>
    <r>
      <rPr>
        <sz val="11"/>
        <color rgb="FF000000"/>
        <rFont val="Calibri"/>
      </rPr>
      <t>Restore the SELinux policy for the affected device file from the system policy database using the following command:</t>
    </r>
    <r>
      <rPr>
        <sz val="11"/>
        <color rgb="FF000000"/>
        <rFont val="Calibri"/>
      </rPr>
      <t xml:space="preserve">
</t>
    </r>
    <r>
      <rPr>
        <sz val="11"/>
        <color rgb="FF000000"/>
        <rFont val="Calibri"/>
      </rPr>
      <t>$ sudo restorecon -v &lt;device_path&gt;</t>
    </r>
    <r>
      <rPr>
        <sz val="11"/>
        <color rgb="FF000000"/>
        <rFont val="Calibri"/>
      </rPr>
      <t xml:space="preserve">
</t>
    </r>
    <r>
      <rPr>
        <sz val="11"/>
        <color rgb="FF000000"/>
        <rFont val="Calibri"/>
      </rPr>
      <t>Substituting "&lt;device_path&gt;" with the path to the affected device file (from the output of the previous commands). An example device file path would be "/dev/ttyUSB0". If the output of the above command does not indicate that the device was relabeled to a more specific SELinux type label, then the SELinux policy of the system must be updated with more specific policy for the device class specified. If a package was used to install support for a device class, that package could be reinstalled using the following command:</t>
    </r>
    <r>
      <rPr>
        <sz val="11"/>
        <color rgb="FF000000"/>
        <rFont val="Calibri"/>
      </rPr>
      <t xml:space="preserve">
</t>
    </r>
    <r>
      <rPr>
        <sz val="11"/>
        <color rgb="FF000000"/>
        <rFont val="Calibri"/>
      </rPr>
      <t>$ sudo dnf reinstall -y &lt;package_name&gt;</t>
    </r>
    <r>
      <rPr>
        <sz val="11"/>
        <color rgb="FF000000"/>
        <rFont val="Calibri"/>
      </rPr>
      <t xml:space="preserve">
</t>
    </r>
    <r>
      <rPr>
        <sz val="11"/>
        <color rgb="FF000000"/>
        <rFont val="Calibri"/>
      </rPr>
      <t>If a package was not used to install the SELinux policy for a given device class, then it must be generated manually and provide specific type labels.</t>
    </r>
  </si>
  <si>
    <r>
      <rPr>
        <sz val="11"/>
        <color rgb="FF000000"/>
        <rFont val="Calibri"/>
      </rPr>
      <t>If an unauthorized or modified device is allowed to exist on the system, there is the possibility the system may perform unintended or unauthorized operations.</t>
    </r>
  </si>
  <si>
    <r>
      <rPr>
        <sz val="11"/>
        <color rgb="FF000000"/>
        <rFont val="Calibri"/>
      </rPr>
      <t>Verify that OL 9 configures all system device files to be correctly labeled to prevent unauthorized modification.</t>
    </r>
    <r>
      <rPr>
        <sz val="11"/>
        <color rgb="FF000000"/>
        <rFont val="Calibri"/>
      </rPr>
      <t xml:space="preserve">
</t>
    </r>
    <r>
      <rPr>
        <sz val="11"/>
        <color rgb="FF000000"/>
        <rFont val="Calibri"/>
      </rPr>
      <t>List all device files on the system that are incorrectly labeled with the following commands:</t>
    </r>
    <r>
      <rPr>
        <sz val="11"/>
        <color rgb="FF000000"/>
        <rFont val="Calibri"/>
      </rPr>
      <t xml:space="preserve">
</t>
    </r>
    <r>
      <rPr>
        <sz val="11"/>
        <color rgb="FF000000"/>
        <rFont val="Calibri"/>
      </rPr>
      <t>Note: Device files are normally found under "/dev", but applications may place device files in other directories and may necessitate a search of the entire system.</t>
    </r>
    <r>
      <rPr>
        <sz val="11"/>
        <color rgb="FF000000"/>
        <rFont val="Calibri"/>
      </rPr>
      <t xml:space="preserve">
</t>
    </r>
    <r>
      <rPr>
        <sz val="11"/>
        <color rgb="FF000000"/>
        <rFont val="Calibri"/>
      </rPr>
      <t>$ sudo find /dev -context *:device_t:* \( -type c -o -type b \) -printf "%p %Z\n"</t>
    </r>
    <r>
      <rPr>
        <sz val="11"/>
        <color rgb="FF000000"/>
        <rFont val="Calibri"/>
      </rPr>
      <t xml:space="preserve">
</t>
    </r>
    <r>
      <rPr>
        <sz val="11"/>
        <color rgb="FF000000"/>
        <rFont val="Calibri"/>
      </rPr>
      <t>$ sudo find /dev -context *:unlabeled_t:* \( -type c -o -type b \) -printf "%p %Z\n"</t>
    </r>
    <r>
      <rPr>
        <sz val="11"/>
        <color rgb="FF000000"/>
        <rFont val="Calibri"/>
      </rPr>
      <t xml:space="preserve">
</t>
    </r>
    <r>
      <rPr>
        <sz val="11"/>
        <color rgb="FF000000"/>
        <rFont val="Calibri"/>
      </rPr>
      <t>Note: There are device files, such as "/dev/dtrace/helper" or "/dev/vmci", that are used for system trace capabilities or when the operating system is a host virtual machine. They will not be owned by a user on the system and require the "device_t" label to operate. These device files are not a finding.</t>
    </r>
    <r>
      <rPr>
        <sz val="11"/>
        <color rgb="FF000000"/>
        <rFont val="Calibri"/>
      </rPr>
      <t xml:space="preserve">
</t>
    </r>
    <r>
      <rPr>
        <sz val="11"/>
        <color rgb="FF000000"/>
        <rFont val="Calibri"/>
      </rPr>
      <t>If there is output from either of these commands, other than already noted, this is a finding.</t>
    </r>
  </si>
  <si>
    <t>V-271770</t>
  </si>
  <si>
    <r>
      <rPr>
        <sz val="11"/>
        <rFont val="Calibri"/>
      </rPr>
      <t>OL 9 must not have unauthorized accounts.</t>
    </r>
  </si>
  <si>
    <r>
      <rPr>
        <sz val="11"/>
        <color rgb="FF000000"/>
        <rFont val="Calibri"/>
      </rPr>
      <t>Remove unauthorized local interactive user accounts with the following command where &lt;unauthorized_user&gt; is the unauthorized account:</t>
    </r>
    <r>
      <rPr>
        <sz val="11"/>
        <color rgb="FF000000"/>
        <rFont val="Calibri"/>
      </rPr>
      <t xml:space="preserve">
</t>
    </r>
    <r>
      <rPr>
        <sz val="11"/>
        <color rgb="FF000000"/>
        <rFont val="Calibri"/>
      </rPr>
      <t>$ sudo userdel  &lt;unauthorized_user&gt;</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</si>
  <si>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</si>
  <si>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Verify that OL 9 prohibits unauthorized interactive user accounts with the following command:</t>
    </r>
    <r>
      <rPr>
        <sz val="11"/>
        <color rgb="FF000000"/>
        <rFont val="Calibri"/>
      </rPr>
      <t xml:space="preserve">
</t>
    </r>
    <r>
      <rPr>
        <sz val="11"/>
        <color rgb="FF000000"/>
        <rFont val="Calibri"/>
      </rPr>
      <t xml:space="preserve">$ less /etc/passwd  </t>
    </r>
    <r>
      <rPr>
        <sz val="11"/>
        <color rgb="FF000000"/>
        <rFont val="Calibri"/>
      </rPr>
      <t xml:space="preserve">
</t>
    </r>
    <r>
      <rPr>
        <sz val="11"/>
        <color rgb="FF000000"/>
        <rFont val="Calibri"/>
      </rPr>
      <t>root:x:0:0:root:/root:/bin/bash</t>
    </r>
    <r>
      <rPr>
        <sz val="11"/>
        <color rgb="FF000000"/>
        <rFont val="Calibri"/>
      </rPr>
      <t xml:space="preserve">
</t>
    </r>
    <r>
      <rPr>
        <sz val="11"/>
        <color rgb="FF000000"/>
        <rFont val="Calibri"/>
      </rPr>
      <t>...</t>
    </r>
    <r>
      <rPr>
        <sz val="11"/>
        <color rgb="FF000000"/>
        <rFont val="Calibri"/>
      </rPr>
      <t xml:space="preserve">
</t>
    </r>
    <r>
      <rPr>
        <sz val="11"/>
        <color rgb="FF000000"/>
        <rFont val="Calibri"/>
      </rPr>
      <t>games:x:12:100:games:/usr/games:/sbin/nologin</t>
    </r>
    <r>
      <rPr>
        <sz val="11"/>
        <color rgb="FF000000"/>
        <rFont val="Calibri"/>
      </rPr>
      <t xml:space="preserve">
</t>
    </r>
    <r>
      <rPr>
        <sz val="11"/>
        <color rgb="FF000000"/>
        <rFont val="Calibri"/>
      </rPr>
      <t>scsaustin:x:1001:1001:scsaustin:/home/scsaustin:/bin/bash</t>
    </r>
    <r>
      <rPr>
        <sz val="11"/>
        <color rgb="FF000000"/>
        <rFont val="Calibri"/>
      </rPr>
      <t xml:space="preserve">
</t>
    </r>
    <r>
      <rPr>
        <sz val="11"/>
        <color rgb="FF000000"/>
        <rFont val="Calibri"/>
      </rPr>
      <t>djohnson:x:1002:1002:djohnson:/home/djohnson:/bin/bash</t>
    </r>
    <r>
      <rPr>
        <sz val="11"/>
        <color rgb="FF000000"/>
        <rFont val="Calibri"/>
      </rPr>
      <t xml:space="preserve">
</t>
    </r>
    <r>
      <rPr>
        <sz val="11"/>
        <color rgb="FF000000"/>
        <rFont val="Calibri"/>
      </rPr>
      <t>Interactive user account, generally will have a user identifier (UID) of 1000 or greater, a home directory in a specific partition, and an interactive shell.</t>
    </r>
    <r>
      <rPr>
        <sz val="11"/>
        <color rgb="FF000000"/>
        <rFont val="Calibri"/>
      </rPr>
      <t xml:space="preserve">
</t>
    </r>
    <r>
      <rPr>
        <sz val="11"/>
        <color rgb="FF000000"/>
        <rFont val="Calibri"/>
      </rPr>
      <t>Obtain the list of interactive user accounts authorized to be on the system from the system administrator or information system security officer (ISSO) and compare it to the list of local interactive user accounts on the system.</t>
    </r>
    <r>
      <rPr>
        <sz val="11"/>
        <color rgb="FF000000"/>
        <rFont val="Calibri"/>
      </rPr>
      <t xml:space="preserve">
</t>
    </r>
    <r>
      <rPr>
        <sz val="11"/>
        <color rgb="FF000000"/>
        <rFont val="Calibri"/>
      </rPr>
      <t>If there are unauthorized local user accounts on the system, this is a finding.</t>
    </r>
  </si>
  <si>
    <t>V-271771</t>
  </si>
  <si>
    <r>
      <rPr>
        <sz val="11"/>
        <rFont val="Calibri"/>
      </rPr>
      <t>OL 9 SSH private host key files must have mode 0640 or less permissive.</t>
    </r>
  </si>
  <si>
    <r>
      <rPr>
        <sz val="11"/>
        <color rgb="FF000000"/>
        <rFont val="Calibri"/>
      </rPr>
      <t>Configure the mode of SSH private host key files under "/etc/ssh" to "0640" with the following command:</t>
    </r>
    <r>
      <rPr>
        <sz val="11"/>
        <color rgb="FF000000"/>
        <rFont val="Calibri"/>
      </rPr>
      <t xml:space="preserve">
</t>
    </r>
    <r>
      <rPr>
        <sz val="11"/>
        <color rgb="FF000000"/>
        <rFont val="Calibri"/>
      </rPr>
      <t>$ sudo chmod 0640 /etc/ssh/ssh_host*key</t>
    </r>
    <r>
      <rPr>
        <sz val="11"/>
        <color rgb="FF000000"/>
        <rFont val="Calibri"/>
      </rPr>
      <t xml:space="preserve">
</t>
    </r>
    <r>
      <rPr>
        <sz val="11"/>
        <color rgb="FF000000"/>
        <rFont val="Calibri"/>
      </rPr>
      <t>Restart the SSH daemon for the changes to take effect:</t>
    </r>
    <r>
      <rPr>
        <sz val="11"/>
        <color rgb="FF000000"/>
        <rFont val="Calibri"/>
      </rPr>
      <t xml:space="preserve">
</t>
    </r>
    <r>
      <rPr>
        <sz val="11"/>
        <color rgb="FF000000"/>
        <rFont val="Calibri"/>
      </rPr>
      <t>$ sudo systemctl restart sshd.service</t>
    </r>
  </si>
  <si>
    <r>
      <rPr>
        <sz val="11"/>
        <color rgb="FF000000"/>
        <rFont val="Calibri"/>
      </rPr>
      <t>If an unauthorized user obtains the private SSH host key file, the host could be impersonated.</t>
    </r>
  </si>
  <si>
    <r>
      <rPr>
        <sz val="11"/>
        <color rgb="FF000000"/>
        <rFont val="Calibri"/>
      </rPr>
      <t>Verify that OL 9 SSH private host key files have a mode of "0640" or less permissive with the following command:</t>
    </r>
    <r>
      <rPr>
        <sz val="11"/>
        <color rgb="FF000000"/>
        <rFont val="Calibri"/>
      </rPr>
      <t xml:space="preserve">
</t>
    </r>
    <r>
      <rPr>
        <sz val="11"/>
        <color rgb="FF000000"/>
        <rFont val="Calibri"/>
      </rPr>
      <t>$ ls -l /etc/ssh/*_key</t>
    </r>
    <r>
      <rPr>
        <sz val="11"/>
        <color rgb="FF000000"/>
        <rFont val="Calibri"/>
      </rPr>
      <t xml:space="preserve">
</t>
    </r>
    <r>
      <rPr>
        <sz val="11"/>
        <color rgb="FF000000"/>
        <rFont val="Calibri"/>
      </rPr>
      <t>640 /etc/ssh/ssh_host_dsa_key</t>
    </r>
    <r>
      <rPr>
        <sz val="11"/>
        <color rgb="FF000000"/>
        <rFont val="Calibri"/>
      </rPr>
      <t xml:space="preserve">
</t>
    </r>
    <r>
      <rPr>
        <sz val="11"/>
        <color rgb="FF000000"/>
        <rFont val="Calibri"/>
      </rPr>
      <t>640 /etc/ssh/ssh_host_ecdsa_key</t>
    </r>
    <r>
      <rPr>
        <sz val="11"/>
        <color rgb="FF000000"/>
        <rFont val="Calibri"/>
      </rPr>
      <t xml:space="preserve">
</t>
    </r>
    <r>
      <rPr>
        <sz val="11"/>
        <color rgb="FF000000"/>
        <rFont val="Calibri"/>
      </rPr>
      <t>640 /etc/ssh/ssh_host_ed25519_key</t>
    </r>
    <r>
      <rPr>
        <sz val="11"/>
        <color rgb="FF000000"/>
        <rFont val="Calibri"/>
      </rPr>
      <t xml:space="preserve">
</t>
    </r>
    <r>
      <rPr>
        <sz val="11"/>
        <color rgb="FF000000"/>
        <rFont val="Calibri"/>
      </rPr>
      <t>640 /etc/ssh/ssh_host_rsa_key</t>
    </r>
    <r>
      <rPr>
        <sz val="11"/>
        <color rgb="FF000000"/>
        <rFont val="Calibri"/>
      </rPr>
      <t xml:space="preserve">
</t>
    </r>
    <r>
      <rPr>
        <sz val="11"/>
        <color rgb="FF000000"/>
        <rFont val="Calibri"/>
      </rPr>
      <t>If any private host key file has a mode more permissive than "0640", this is a finding.</t>
    </r>
  </si>
  <si>
    <t>V-271772</t>
  </si>
  <si>
    <r>
      <rPr>
        <sz val="11"/>
        <rFont val="Calibri"/>
      </rPr>
      <t>OL 9 SSH public host key files must have mode 0644 or less permissive.</t>
    </r>
  </si>
  <si>
    <r>
      <rPr>
        <sz val="11"/>
        <color rgb="FF000000"/>
        <rFont val="Calibri"/>
      </rPr>
      <t>Change the mode of public host key files under "/etc/ssh" to "0644" with the following command:</t>
    </r>
    <r>
      <rPr>
        <sz val="11"/>
        <color rgb="FF000000"/>
        <rFont val="Calibri"/>
      </rPr>
      <t xml:space="preserve">
</t>
    </r>
    <r>
      <rPr>
        <sz val="11"/>
        <color rgb="FF000000"/>
        <rFont val="Calibri"/>
      </rPr>
      <t>$ sudo chmod 0644 /etc/ssh/*key.pub</t>
    </r>
    <r>
      <rPr>
        <sz val="11"/>
        <color rgb="FF000000"/>
        <rFont val="Calibri"/>
      </rPr>
      <t xml:space="preserve">
</t>
    </r>
    <r>
      <rPr>
        <sz val="11"/>
        <color rgb="FF000000"/>
        <rFont val="Calibri"/>
      </rPr>
      <t>Restart the SSH daemon for the changes to take effect:</t>
    </r>
    <r>
      <rPr>
        <sz val="11"/>
        <color rgb="FF000000"/>
        <rFont val="Calibri"/>
      </rPr>
      <t xml:space="preserve">
</t>
    </r>
    <r>
      <rPr>
        <sz val="11"/>
        <color rgb="FF000000"/>
        <rFont val="Calibri"/>
      </rPr>
      <t>$ sudo systemctl restart sshd.service</t>
    </r>
  </si>
  <si>
    <r>
      <rPr>
        <sz val="11"/>
        <color rgb="FF000000"/>
        <rFont val="Calibri"/>
      </rPr>
      <t>If a public host key file is modified by an unauthorized user, the SSH service may be compromised.</t>
    </r>
  </si>
  <si>
    <r>
      <rPr>
        <sz val="11"/>
        <color rgb="FF000000"/>
        <rFont val="Calibri"/>
      </rPr>
      <t>Verify that OL 9 SSH public host key files have a mode of "0644" or less permissive with the following command:</t>
    </r>
    <r>
      <rPr>
        <sz val="11"/>
        <color rgb="FF000000"/>
        <rFont val="Calibri"/>
      </rPr>
      <t xml:space="preserve">
</t>
    </r>
    <r>
      <rPr>
        <sz val="11"/>
        <color rgb="FF000000"/>
        <rFont val="Calibri"/>
      </rPr>
      <t>Note: SSH public key files may be found in other directories on the system depending on the installation.</t>
    </r>
    <r>
      <rPr>
        <sz val="11"/>
        <color rgb="FF000000"/>
        <rFont val="Calibri"/>
      </rPr>
      <t xml:space="preserve">
</t>
    </r>
    <r>
      <rPr>
        <sz val="11"/>
        <color rgb="FF000000"/>
        <rFont val="Calibri"/>
      </rPr>
      <t>$ sudo stat -c "%a %n" /etc/ssh/*.pub</t>
    </r>
    <r>
      <rPr>
        <sz val="11"/>
        <color rgb="FF000000"/>
        <rFont val="Calibri"/>
      </rPr>
      <t xml:space="preserve">
</t>
    </r>
    <r>
      <rPr>
        <sz val="11"/>
        <color rgb="FF000000"/>
        <rFont val="Calibri"/>
      </rPr>
      <t>644 /etc/ssh/ssh_host_dsa_key.pub</t>
    </r>
    <r>
      <rPr>
        <sz val="11"/>
        <color rgb="FF000000"/>
        <rFont val="Calibri"/>
      </rPr>
      <t xml:space="preserve">
</t>
    </r>
    <r>
      <rPr>
        <sz val="11"/>
        <color rgb="FF000000"/>
        <rFont val="Calibri"/>
      </rPr>
      <t>644 /etc/ssh/ssh_host_ecdsa_key.pub</t>
    </r>
    <r>
      <rPr>
        <sz val="11"/>
        <color rgb="FF000000"/>
        <rFont val="Calibri"/>
      </rPr>
      <t xml:space="preserve">
</t>
    </r>
    <r>
      <rPr>
        <sz val="11"/>
        <color rgb="FF000000"/>
        <rFont val="Calibri"/>
      </rPr>
      <t>644 /etc/ssh/ssh_host_ed25519_key.pub</t>
    </r>
    <r>
      <rPr>
        <sz val="11"/>
        <color rgb="FF000000"/>
        <rFont val="Calibri"/>
      </rPr>
      <t xml:space="preserve">
</t>
    </r>
    <r>
      <rPr>
        <sz val="11"/>
        <color rgb="FF000000"/>
        <rFont val="Calibri"/>
      </rPr>
      <t>644 /etc/ssh/ssh_host_rsa_key.pub</t>
    </r>
    <r>
      <rPr>
        <sz val="11"/>
        <color rgb="FF000000"/>
        <rFont val="Calibri"/>
      </rPr>
      <t xml:space="preserve">
</t>
    </r>
    <r>
      <rPr>
        <sz val="11"/>
        <color rgb="FF000000"/>
        <rFont val="Calibri"/>
      </rPr>
      <t>If any key.pub file has a mode more permissive than "0644", this is a finding.</t>
    </r>
  </si>
  <si>
    <t>V-271773</t>
  </si>
  <si>
    <r>
      <rPr>
        <sz val="11"/>
        <rFont val="Calibri"/>
      </rPr>
      <t>OL 9 system commands must be group-owned by root or a system account.</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</si>
  <si>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file not group-owned by "root" or a required system account.</t>
    </r>
    <r>
      <rPr>
        <sz val="11"/>
        <color rgb="FF000000"/>
        <rFont val="Calibri"/>
      </rPr>
      <t xml:space="preserve">
</t>
    </r>
    <r>
      <rPr>
        <sz val="11"/>
        <color rgb="FF000000"/>
        <rFont val="Calibri"/>
      </rPr>
      <t>$ sudo chgrp root [FILE]</t>
    </r>
  </si>
  <si>
    <r>
      <rPr>
        <sz val="11"/>
        <color rgb="FF000000"/>
        <rFont val="Calibri"/>
      </rPr>
      <t>If OL 9 allowed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OL 9 with software libraries that are accessible and configurable, as in the case of interpreted languages. Software libraries also include privileged programs that execute with escalated privileges.</t>
    </r>
  </si>
  <si>
    <r>
      <rPr>
        <sz val="11"/>
        <color rgb="FF000000"/>
        <rFont val="Calibri"/>
      </rPr>
      <t>Verify OL 9 system commands contained in the following directories are group-owned by "root", or a required system account, with the following command:</t>
    </r>
    <r>
      <rPr>
        <sz val="11"/>
        <color rgb="FF000000"/>
        <rFont val="Calibri"/>
      </rPr>
      <t xml:space="preserve">
</t>
    </r>
    <r>
      <rPr>
        <sz val="11"/>
        <color rgb="FF000000"/>
        <rFont val="Calibri"/>
      </rPr>
      <t>$ sudo find -L /bin /sbin /usr/bin /usr/sbin /usr/libexec /usr/local/bin /usr/local/sbin ! -group root -exec ls -l {} \;</t>
    </r>
    <r>
      <rPr>
        <sz val="11"/>
        <color rgb="FF000000"/>
        <rFont val="Calibri"/>
      </rPr>
      <t xml:space="preserve">
</t>
    </r>
    <r>
      <rPr>
        <sz val="11"/>
        <color rgb="FF000000"/>
        <rFont val="Calibri"/>
      </rPr>
      <t>If any system commands are returned and is not group-owned by a required system account, this is a finding.</t>
    </r>
  </si>
  <si>
    <t>V-271774</t>
  </si>
  <si>
    <r>
      <rPr>
        <sz val="11"/>
        <rFont val="Calibri"/>
      </rPr>
      <t>OL 9 system commands must be owned by root.</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</si>
  <si>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file not owned by "root".</t>
    </r>
    <r>
      <rPr>
        <sz val="11"/>
        <color rgb="FF000000"/>
        <rFont val="Calibri"/>
      </rPr>
      <t xml:space="preserve">
</t>
    </r>
    <r>
      <rPr>
        <sz val="11"/>
        <color rgb="FF000000"/>
        <rFont val="Calibri"/>
      </rPr>
      <t>$ sudo chown root [FILE]</t>
    </r>
  </si>
  <si>
    <r>
      <rPr>
        <sz val="11"/>
        <color rgb="FF000000"/>
        <rFont val="Calibri"/>
      </rPr>
      <t>Verify that OL 9 system commands contained in the following directories are owned by "root" with the following command:</t>
    </r>
    <r>
      <rPr>
        <sz val="11"/>
        <color rgb="FF000000"/>
        <rFont val="Calibri"/>
      </rPr>
      <t xml:space="preserve">
</t>
    </r>
    <r>
      <rPr>
        <sz val="11"/>
        <color rgb="FF000000"/>
        <rFont val="Calibri"/>
      </rPr>
      <t>$ sudo find -L /bin /sbin /usr/bin /usr/sbin /usr/libexec /usr/local/bin /usr/local/sbin ! -user root -exec ls -l {} \;</t>
    </r>
    <r>
      <rPr>
        <sz val="11"/>
        <color rgb="FF000000"/>
        <rFont val="Calibri"/>
      </rPr>
      <t xml:space="preserve">
</t>
    </r>
    <r>
      <rPr>
        <sz val="11"/>
        <color rgb="FF000000"/>
        <rFont val="Calibri"/>
      </rPr>
      <t>If any system commands are found to not be owned by root, this is a finding.</t>
    </r>
  </si>
  <si>
    <t>V-271775</t>
  </si>
  <si>
    <r>
      <rPr>
        <sz val="11"/>
        <rFont val="Calibri"/>
      </rPr>
      <t>OL 9 system commands must have mode 755 or less permissive.</t>
    </r>
  </si>
  <si>
    <r>
      <rPr>
        <sz val="11"/>
        <color rgb="FF000000"/>
        <rFont val="Calibri"/>
      </rPr>
      <t>Configure the system commands to be protected from unauthorized access.</t>
    </r>
    <r>
      <rPr>
        <sz val="11"/>
        <color rgb="FF000000"/>
        <rFont val="Calibri"/>
      </rPr>
      <t xml:space="preserve">
</t>
    </r>
    <r>
      <rPr>
        <sz val="11"/>
        <color rgb="FF000000"/>
        <rFont val="Calibri"/>
      </rPr>
      <t>Run the following command, replacing "[FILE]" with any system command with a mode more permissive than "755".</t>
    </r>
    <r>
      <rPr>
        <sz val="11"/>
        <color rgb="FF000000"/>
        <rFont val="Calibri"/>
      </rPr>
      <t xml:space="preserve">
</t>
    </r>
    <r>
      <rPr>
        <sz val="11"/>
        <color rgb="FF000000"/>
        <rFont val="Calibri"/>
      </rPr>
      <t>$ sudo chmod 755 [FILE]</t>
    </r>
  </si>
  <si>
    <r>
      <rPr>
        <sz val="11"/>
        <color rgb="FF000000"/>
        <rFont val="Calibri"/>
      </rPr>
      <t>Verify that OL 9 system commands contained in the following directories have mode "755" or less permissive with the following command:</t>
    </r>
    <r>
      <rPr>
        <sz val="11"/>
        <color rgb="FF000000"/>
        <rFont val="Calibri"/>
      </rPr>
      <t xml:space="preserve">
</t>
    </r>
    <r>
      <rPr>
        <sz val="11"/>
        <color rgb="FF000000"/>
        <rFont val="Calibri"/>
      </rPr>
      <t>$ sudo find -L /bin /sbin /usr/bin /usr/sbin /usr/libexec /usr/local/bin /usr/local/sbin -perm /022 -exec ls -l {} \;</t>
    </r>
    <r>
      <rPr>
        <sz val="11"/>
        <color rgb="FF000000"/>
        <rFont val="Calibri"/>
      </rPr>
      <t xml:space="preserve">
</t>
    </r>
    <r>
      <rPr>
        <sz val="11"/>
        <color rgb="FF000000"/>
        <rFont val="Calibri"/>
      </rPr>
      <t>If any system commands are found to be group-writable or world-writable, this is a finding.</t>
    </r>
  </si>
  <si>
    <t>V-271776</t>
  </si>
  <si>
    <r>
      <rPr>
        <sz val="11"/>
        <rFont val="Calibri"/>
      </rPr>
      <t>OL 9 SSH server configuration file must be group-owned by root.</t>
    </r>
  </si>
  <si>
    <r>
      <rPr>
        <sz val="11"/>
        <color rgb="FF000000"/>
        <rFont val="Calibri"/>
      </rPr>
      <t>Configure the "/etc/ssh/sshd_config" file to be group-owned by root with the following command:</t>
    </r>
    <r>
      <rPr>
        <sz val="11"/>
        <color rgb="FF000000"/>
        <rFont val="Calibri"/>
      </rPr>
      <t xml:space="preserve">
</t>
    </r>
    <r>
      <rPr>
        <sz val="11"/>
        <color rgb="FF000000"/>
        <rFont val="Calibri"/>
      </rPr>
      <t>$ sudo chgrp root /etc/ssh/sshd_config</t>
    </r>
  </si>
  <si>
    <r>
      <rPr>
        <sz val="11"/>
        <color rgb="FF000000"/>
        <rFont val="Calibri"/>
      </rPr>
      <t>Service configuration files enable or disable features of their respective services, which if configured incorrectly, can lead to insecure and vulnerable configurations. Therefore, service configuration files must be owned by the correct group to prevent unauthorized changes.</t>
    </r>
  </si>
  <si>
    <r>
      <rPr>
        <sz val="11"/>
        <color rgb="FF000000"/>
        <rFont val="Calibri"/>
      </rPr>
      <t>Verify that OL 9 configures group ownership of the "/etc/ssh/sshd_config" file with the following command:</t>
    </r>
    <r>
      <rPr>
        <sz val="11"/>
        <color rgb="FF000000"/>
        <rFont val="Calibri"/>
      </rPr>
      <t xml:space="preserve">
</t>
    </r>
    <r>
      <rPr>
        <sz val="11"/>
        <color rgb="FF000000"/>
        <rFont val="Calibri"/>
      </rPr>
      <t>$ ls -al /etc/ssh/sshd_config</t>
    </r>
    <r>
      <rPr>
        <sz val="11"/>
        <color rgb="FF000000"/>
        <rFont val="Calibri"/>
      </rPr>
      <t xml:space="preserve">
</t>
    </r>
    <r>
      <rPr>
        <sz val="11"/>
        <color rgb="FF000000"/>
        <rFont val="Calibri"/>
      </rPr>
      <t>rw-------. 1 root root 3669 Feb 22 11:34 /etc/ssh/sshd_config</t>
    </r>
    <r>
      <rPr>
        <sz val="11"/>
        <color rgb="FF000000"/>
        <rFont val="Calibri"/>
      </rPr>
      <t xml:space="preserve">
</t>
    </r>
    <r>
      <rPr>
        <sz val="11"/>
        <color rgb="FF000000"/>
        <rFont val="Calibri"/>
      </rPr>
      <t>If the "/etc/ssh/sshd_config" file does not have a group owner of "root", this is a finding.</t>
    </r>
  </si>
  <si>
    <t>V-271777</t>
  </si>
  <si>
    <r>
      <rPr>
        <sz val="11"/>
        <rFont val="Calibri"/>
      </rPr>
      <t>OL 9 SSH server configuration file must be owned by root.</t>
    </r>
  </si>
  <si>
    <r>
      <rPr>
        <sz val="11"/>
        <color rgb="FF000000"/>
        <rFont val="Calibri"/>
      </rPr>
      <t>Configure the "/etc/ssh/sshd_config" file to be owned by root with the following command:</t>
    </r>
    <r>
      <rPr>
        <sz val="11"/>
        <color rgb="FF000000"/>
        <rFont val="Calibri"/>
      </rPr>
      <t xml:space="preserve">
</t>
    </r>
    <r>
      <rPr>
        <sz val="11"/>
        <color rgb="FF000000"/>
        <rFont val="Calibri"/>
      </rPr>
      <t>$ sudo chown root /etc/ssh/sshd_config</t>
    </r>
  </si>
  <si>
    <r>
      <rPr>
        <sz val="11"/>
        <color rgb="FF000000"/>
        <rFont val="Calibri"/>
      </rPr>
      <t>Verify that OL 9 configures ownership of the "/etc/ssh/sshd_config" file with the following command:</t>
    </r>
    <r>
      <rPr>
        <sz val="11"/>
        <color rgb="FF000000"/>
        <rFont val="Calibri"/>
      </rPr>
      <t xml:space="preserve">
</t>
    </r>
    <r>
      <rPr>
        <sz val="11"/>
        <color rgb="FF000000"/>
        <rFont val="Calibri"/>
      </rPr>
      <t>$ ls -al /etc/ssh/sshd_config</t>
    </r>
    <r>
      <rPr>
        <sz val="11"/>
        <color rgb="FF000000"/>
        <rFont val="Calibri"/>
      </rPr>
      <t xml:space="preserve">
</t>
    </r>
    <r>
      <rPr>
        <sz val="11"/>
        <color rgb="FF000000"/>
        <rFont val="Calibri"/>
      </rPr>
      <t>rw-------. 1 root root 3669 Feb 22 11:34 /etc/ssh/sshd_config</t>
    </r>
    <r>
      <rPr>
        <sz val="11"/>
        <color rgb="FF000000"/>
        <rFont val="Calibri"/>
      </rPr>
      <t xml:space="preserve">
</t>
    </r>
    <r>
      <rPr>
        <sz val="11"/>
        <color rgb="FF000000"/>
        <rFont val="Calibri"/>
      </rPr>
      <t>If the "/etc/ssh/sshd_config" file does not have an owner of "root", this is a finding.</t>
    </r>
  </si>
  <si>
    <t>V-271778</t>
  </si>
  <si>
    <r>
      <rPr>
        <sz val="11"/>
        <rFont val="Calibri"/>
      </rPr>
      <t>OL 9 SSH server configuration file must have mode 0600 or less permissive.</t>
    </r>
  </si>
  <si>
    <r>
      <rPr>
        <sz val="11"/>
        <color rgb="FF000000"/>
        <rFont val="Calibri"/>
      </rPr>
      <t>Configure the "/etc/ssh/sshd_config" permissions to be "0600" with the following command:</t>
    </r>
    <r>
      <rPr>
        <sz val="11"/>
        <color rgb="FF000000"/>
        <rFont val="Calibri"/>
      </rPr>
      <t xml:space="preserve">
</t>
    </r>
    <r>
      <rPr>
        <sz val="11"/>
        <color rgb="FF000000"/>
        <rFont val="Calibri"/>
      </rPr>
      <t>$ sudo chmod 0600 /etc/ssh/sshd_config</t>
    </r>
  </si>
  <si>
    <r>
      <rPr>
        <sz val="11"/>
        <color rgb="FF000000"/>
        <rFont val="Calibri"/>
      </rPr>
      <t>Service configuration files enable or disable features of their respective services that if configured incorrectly can lead to insecure and vulnerable configurations. Therefore, service configuration files should be owned by the correct group to prevent unauthorized changes.</t>
    </r>
  </si>
  <si>
    <r>
      <rPr>
        <sz val="11"/>
        <color rgb="FF000000"/>
        <rFont val="Calibri"/>
      </rPr>
      <t>Verify that OL 9 configures permissions of the "/etc/ssh/sshd_config" file with the following command:</t>
    </r>
    <r>
      <rPr>
        <sz val="11"/>
        <color rgb="FF000000"/>
        <rFont val="Calibri"/>
      </rPr>
      <t xml:space="preserve">
</t>
    </r>
    <r>
      <rPr>
        <sz val="11"/>
        <color rgb="FF000000"/>
        <rFont val="Calibri"/>
      </rPr>
      <t>$ ls -al /etc/ssh/sshd_config</t>
    </r>
    <r>
      <rPr>
        <sz val="11"/>
        <color rgb="FF000000"/>
        <rFont val="Calibri"/>
      </rPr>
      <t xml:space="preserve">
</t>
    </r>
    <r>
      <rPr>
        <sz val="11"/>
        <color rgb="FF000000"/>
        <rFont val="Calibri"/>
      </rPr>
      <t>rw-------. 1 root root 3669 Feb 22 11:34 /etc/ssh/sshd_config</t>
    </r>
    <r>
      <rPr>
        <sz val="11"/>
        <color rgb="FF000000"/>
        <rFont val="Calibri"/>
      </rPr>
      <t xml:space="preserve">
</t>
    </r>
    <r>
      <rPr>
        <sz val="11"/>
        <color rgb="FF000000"/>
        <rFont val="Calibri"/>
      </rPr>
      <t>If the "/etc/ssh/sshd_config" permissions are not "0600", this is a finding.</t>
    </r>
  </si>
  <si>
    <t>V-271779</t>
  </si>
  <si>
    <r>
      <rPr>
        <sz val="11"/>
        <rFont val="Calibri"/>
      </rPr>
      <t>OL 9 must be configured so that a sticky bit must be set on all public directories.</t>
    </r>
  </si>
  <si>
    <r>
      <rPr>
        <sz val="11"/>
        <color rgb="FF000000"/>
        <rFont val="Calibri"/>
      </rPr>
      <t>Configure all world-writable directories to have the sticky bit set to prevent unauthorized and unintended information transferred via shared system resources.</t>
    </r>
    <r>
      <rPr>
        <sz val="11"/>
        <color rgb="FF000000"/>
        <rFont val="Calibri"/>
      </rPr>
      <t xml:space="preserve">
</t>
    </r>
    <r>
      <rPr>
        <sz val="11"/>
        <color rgb="FF000000"/>
        <rFont val="Calibri"/>
      </rPr>
      <t>Set the sticky bit on all world-writable directories using the command, replace "[World-Writable Directory]" with any directory path missing the sticky bit:</t>
    </r>
    <r>
      <rPr>
        <sz val="11"/>
        <color rgb="FF000000"/>
        <rFont val="Calibri"/>
      </rPr>
      <t xml:space="preserve">
</t>
    </r>
    <r>
      <rPr>
        <sz val="11"/>
        <color rgb="FF000000"/>
        <rFont val="Calibri"/>
      </rPr>
      <t>$ sudo chmod a+t [World-Writable Directory]</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</si>
  <si>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</si>
  <si>
    <r>
      <rPr>
        <sz val="11"/>
        <color rgb="FF000000"/>
        <rFont val="Calibri"/>
      </rPr>
      <t>Verify that OL 9 world-writable directories have the sticky bit set.</t>
    </r>
    <r>
      <rPr>
        <sz val="11"/>
        <color rgb="FF000000"/>
        <rFont val="Calibri"/>
      </rPr>
      <t xml:space="preserve">
</t>
    </r>
    <r>
      <rPr>
        <sz val="11"/>
        <color rgb="FF000000"/>
        <rFont val="Calibri"/>
      </rPr>
      <t>Determine if all world-writable directories have the sticky bit set by running the following command:</t>
    </r>
    <r>
      <rPr>
        <sz val="11"/>
        <color rgb="FF000000"/>
        <rFont val="Calibri"/>
      </rPr>
      <t xml:space="preserve">
</t>
    </r>
    <r>
      <rPr>
        <sz val="11"/>
        <color rgb="FF000000"/>
        <rFont val="Calibri"/>
      </rPr>
      <t>$ sudo find / -type d \( -perm -0002 -a ! -perm -1000 \) -print 2&gt;/dev/null</t>
    </r>
    <r>
      <rPr>
        <sz val="11"/>
        <color rgb="FF000000"/>
        <rFont val="Calibri"/>
      </rPr>
      <t xml:space="preserve">
</t>
    </r>
    <r>
      <rPr>
        <sz val="11"/>
        <color rgb="FF000000"/>
        <rFont val="Calibri"/>
      </rPr>
      <t>drwxrwxrwt 7 root root 4096 Jul 26 11:19 /tmp</t>
    </r>
    <r>
      <rPr>
        <sz val="11"/>
        <color rgb="FF000000"/>
        <rFont val="Calibri"/>
      </rPr>
      <t xml:space="preserve">
</t>
    </r>
    <r>
      <rPr>
        <sz val="11"/>
        <color rgb="FF000000"/>
        <rFont val="Calibri"/>
      </rPr>
      <t>If any of the returned directories are world-writable and do not have the sticky bit set, this is a finding.</t>
    </r>
  </si>
  <si>
    <t>V-271780</t>
  </si>
  <si>
    <r>
      <rPr>
        <sz val="11"/>
        <rFont val="Calibri"/>
      </rPr>
      <t>OL 9 local files and directories must have a valid group owner.</t>
    </r>
  </si>
  <si>
    <r>
      <rPr>
        <sz val="11"/>
        <color rgb="FF000000"/>
        <rFont val="Calibri"/>
      </rPr>
      <t>Configure OL 9 local files and directories to have a valid group owner.</t>
    </r>
    <r>
      <rPr>
        <sz val="11"/>
        <color rgb="FF000000"/>
        <rFont val="Calibri"/>
      </rPr>
      <t xml:space="preserve">
</t>
    </r>
    <r>
      <rPr>
        <sz val="11"/>
        <color rgb="FF000000"/>
        <rFont val="Calibri"/>
      </rPr>
      <t>Either remove all files and directories from OL 9 that do not have a valid group, or assign a valid group to all files and directories on the system with the "chgrp" command:</t>
    </r>
    <r>
      <rPr>
        <sz val="11"/>
        <color rgb="FF000000"/>
        <rFont val="Calibri"/>
      </rPr>
      <t xml:space="preserve">
</t>
    </r>
    <r>
      <rPr>
        <sz val="11"/>
        <color rgb="FF000000"/>
        <rFont val="Calibri"/>
      </rPr>
      <t>$ sudo chgrp &lt;group&gt; &lt;file&gt;</t>
    </r>
  </si>
  <si>
    <r>
      <rPr>
        <sz val="11"/>
        <color rgb="FF000000"/>
        <rFont val="Calibri"/>
      </rPr>
      <t>Files without a valid group owner may be unintentionally inherited if a group is assigned the same Group Identifier (GID) as the GID of the files without a valid group owner.</t>
    </r>
  </si>
  <si>
    <r>
      <rPr>
        <sz val="11"/>
        <color rgb="FF000000"/>
        <rFont val="Calibri"/>
      </rPr>
      <t>Verify that OL 9 local files and directories have a valid group with the following command:</t>
    </r>
    <r>
      <rPr>
        <sz val="11"/>
        <color rgb="FF000000"/>
        <rFont val="Calibri"/>
      </rPr>
      <t xml:space="preserve">
</t>
    </r>
    <r>
      <rPr>
        <sz val="11"/>
        <color rgb="FF000000"/>
        <rFont val="Calibri"/>
      </rPr>
      <t>$ df --local -P | awk {'if (NR!=1) print $6'} | sudo xargs -I '{}' find '{}' -xdev -nogroup</t>
    </r>
    <r>
      <rPr>
        <sz val="11"/>
        <color rgb="FF000000"/>
        <rFont val="Calibri"/>
      </rPr>
      <t xml:space="preserve">
</t>
    </r>
    <r>
      <rPr>
        <sz val="11"/>
        <color rgb="FF000000"/>
        <rFont val="Calibri"/>
      </rPr>
      <t>If any files on the system do not have an assigned group, this is a finding.</t>
    </r>
  </si>
  <si>
    <t>V-271781</t>
  </si>
  <si>
    <r>
      <rPr>
        <sz val="11"/>
        <rFont val="Calibri"/>
      </rPr>
      <t>OL 9 local files and directories must have a valid owner.</t>
    </r>
  </si>
  <si>
    <r>
      <rPr>
        <sz val="11"/>
        <color rgb="FF000000"/>
        <rFont val="Calibri"/>
      </rPr>
      <t>Configure OL 9 local files and directories to have a valid owner.</t>
    </r>
    <r>
      <rPr>
        <sz val="11"/>
        <color rgb="FF000000"/>
        <rFont val="Calibri"/>
      </rPr>
      <t xml:space="preserve">
</t>
    </r>
    <r>
      <rPr>
        <sz val="11"/>
        <color rgb="FF000000"/>
        <rFont val="Calibri"/>
      </rPr>
      <t>Either remove all files and directories from the system that do not have a valid user, or assign a valid user to all unowned files and directories on OL 9 with the "chown" command:</t>
    </r>
    <r>
      <rPr>
        <sz val="11"/>
        <color rgb="FF000000"/>
        <rFont val="Calibri"/>
      </rPr>
      <t xml:space="preserve">
</t>
    </r>
    <r>
      <rPr>
        <sz val="11"/>
        <color rgb="FF000000"/>
        <rFont val="Calibri"/>
      </rPr>
      <t>$ sudo chown &lt;user&gt; &lt;file&gt;</t>
    </r>
  </si>
  <si>
    <r>
      <rPr>
        <sz val="11"/>
        <color rgb="FF000000"/>
        <rFont val="Calibri"/>
      </rPr>
      <t>Unowned files and directories may be unintentionally inherited if a user is assigned the same user identifier "UID" as the UID of the unowned files.</t>
    </r>
  </si>
  <si>
    <r>
      <rPr>
        <sz val="11"/>
        <color rgb="FF000000"/>
        <rFont val="Calibri"/>
      </rPr>
      <t>Verify that OL 9 local files and directories on OL 9 have a valid owner with the following command:</t>
    </r>
    <r>
      <rPr>
        <sz val="11"/>
        <color rgb="FF000000"/>
        <rFont val="Calibri"/>
      </rPr>
      <t xml:space="preserve">
</t>
    </r>
    <r>
      <rPr>
        <sz val="11"/>
        <color rgb="FF000000"/>
        <rFont val="Calibri"/>
      </rPr>
      <t>$ df --local -P | awk {'if (NR!=1) print $6'} | sudo xargs -I '{}' find '{}' -xdev -nouser</t>
    </r>
    <r>
      <rPr>
        <sz val="11"/>
        <color rgb="FF000000"/>
        <rFont val="Calibri"/>
      </rPr>
      <t xml:space="preserve">
</t>
    </r>
    <r>
      <rPr>
        <sz val="11"/>
        <color rgb="FF000000"/>
        <rFont val="Calibri"/>
      </rPr>
      <t>If any files on the system do not have an assigned owner, this is a finding.</t>
    </r>
  </si>
  <si>
    <t>V-271782</t>
  </si>
  <si>
    <r>
      <rPr>
        <sz val="11"/>
        <rFont val="Calibri"/>
      </rPr>
      <t>OL 9 local initialization files must have mode 0740 or less permissive.</t>
    </r>
  </si>
  <si>
    <r>
      <rPr>
        <sz val="11"/>
        <color rgb="FF000000"/>
        <rFont val="Calibri"/>
      </rPr>
      <t>Set the mode of the local initialization files to "0740" with the following command:</t>
    </r>
    <r>
      <rPr>
        <sz val="11"/>
        <color rgb="FF000000"/>
        <rFont val="Calibri"/>
      </rPr>
      <t xml:space="preserve">
</t>
    </r>
    <r>
      <rPr>
        <sz val="11"/>
        <color rgb="FF000000"/>
        <rFont val="Calibri"/>
      </rPr>
      <t>Note: The example will be for the disauser user who has a home directory of "/home/disauser".</t>
    </r>
    <r>
      <rPr>
        <sz val="11"/>
        <color rgb="FF000000"/>
        <rFont val="Calibri"/>
      </rPr>
      <t xml:space="preserve">
</t>
    </r>
    <r>
      <rPr>
        <sz val="11"/>
        <color rgb="FF000000"/>
        <rFont val="Calibri"/>
      </rPr>
      <t>$ sudo chmod 0740 /home/disauser/.&lt;INIT_FILE&gt;</t>
    </r>
  </si>
  <si>
    <r>
      <rPr>
        <sz val="11"/>
        <color rgb="FF000000"/>
        <rFont val="Calibri"/>
      </rPr>
      <t>Local initialization files are used to configure the user's shell environment upon logon. Malicious modification of these files could compromise accounts upon logon.</t>
    </r>
  </si>
  <si>
    <r>
      <rPr>
        <sz val="11"/>
        <color rgb="FF000000"/>
        <rFont val="Calibri"/>
      </rPr>
      <t>Verify OL 9 configures all local initialization files to have a mode of "0740" or less permissive with the following command:</t>
    </r>
    <r>
      <rPr>
        <sz val="11"/>
        <color rgb="FF000000"/>
        <rFont val="Calibri"/>
      </rPr>
      <t xml:space="preserve">
</t>
    </r>
    <r>
      <rPr>
        <sz val="11"/>
        <color rgb="FF000000"/>
        <rFont val="Calibri"/>
      </rPr>
      <t>Note: The example will be for the "disauser" user, who has a home directory of "/home/disauser".</t>
    </r>
    <r>
      <rPr>
        <sz val="11"/>
        <color rgb="FF000000"/>
        <rFont val="Calibri"/>
      </rPr>
      <t xml:space="preserve">
</t>
    </r>
    <r>
      <rPr>
        <sz val="11"/>
        <color rgb="FF000000"/>
        <rFont val="Calibri"/>
      </rPr>
      <t>$ sudo ls -al /home/disauser/.[^.]* | more</t>
    </r>
    <r>
      <rPr>
        <sz val="11"/>
        <color rgb="FF000000"/>
        <rFont val="Calibri"/>
      </rPr>
      <t xml:space="preserve">
</t>
    </r>
    <r>
      <rPr>
        <sz val="11"/>
        <color rgb="FF000000"/>
        <rFont val="Calibri"/>
      </rPr>
      <t>-rwxr-xr-x 1 disauser users 896 Mar 10 2011 .profile</t>
    </r>
    <r>
      <rPr>
        <sz val="11"/>
        <color rgb="FF000000"/>
        <rFont val="Calibri"/>
      </rPr>
      <t xml:space="preserve">
</t>
    </r>
    <r>
      <rPr>
        <sz val="11"/>
        <color rgb="FF000000"/>
        <rFont val="Calibri"/>
      </rPr>
      <t>-rwxr-xr-x 1 disauser users 497 Jan 6 2007 .login</t>
    </r>
    <r>
      <rPr>
        <sz val="11"/>
        <color rgb="FF000000"/>
        <rFont val="Calibri"/>
      </rPr>
      <t xml:space="preserve">
</t>
    </r>
    <r>
      <rPr>
        <sz val="11"/>
        <color rgb="FF000000"/>
        <rFont val="Calibri"/>
      </rPr>
      <t>-rwxr-xr-x 1 disauser users 886 Jan 6 2007 .something</t>
    </r>
    <r>
      <rPr>
        <sz val="11"/>
        <color rgb="FF000000"/>
        <rFont val="Calibri"/>
      </rPr>
      <t xml:space="preserve">
</t>
    </r>
    <r>
      <rPr>
        <sz val="11"/>
        <color rgb="FF000000"/>
        <rFont val="Calibri"/>
      </rPr>
      <t>If any local initialization files have a mode more permissive than "0740", this is a finding.</t>
    </r>
  </si>
  <si>
    <t>V-271783</t>
  </si>
  <si>
    <r>
      <rPr>
        <sz val="11"/>
        <rFont val="Calibri"/>
      </rPr>
      <t>OL 9 local interactive user home directories must be group-owned by the home directory owner</t>
    </r>
    <r>
      <rPr>
        <sz val="11"/>
        <color rgb="FF000000"/>
        <rFont val="Calibri"/>
      </rPr>
      <t>'</t>
    </r>
    <r>
      <rPr>
        <sz val="11"/>
        <color rgb="FF000000"/>
        <rFont val="Calibri"/>
      </rPr>
      <t>s primary group.</t>
    </r>
  </si>
  <si>
    <r>
      <rPr>
        <sz val="11"/>
        <color rgb="FF000000"/>
        <rFont val="Calibri"/>
      </rPr>
      <t>Change the group owner of a local interactive user's home directory to the group found in "/etc/passwd" using the following command:</t>
    </r>
    <r>
      <rPr>
        <sz val="11"/>
        <color rgb="FF000000"/>
        <rFont val="Calibri"/>
      </rPr>
      <t xml:space="preserve">
</t>
    </r>
    <r>
      <rPr>
        <sz val="11"/>
        <color rgb="FF000000"/>
        <rFont val="Calibri"/>
      </rPr>
      <t>Note: The example will be for the user "disauser", who has a home directory of "/home/disauser", and has a primary group of users.</t>
    </r>
    <r>
      <rPr>
        <sz val="11"/>
        <color rgb="FF000000"/>
        <rFont val="Calibri"/>
      </rPr>
      <t xml:space="preserve">
</t>
    </r>
    <r>
      <rPr>
        <sz val="11"/>
        <color rgb="FF000000"/>
        <rFont val="Calibri"/>
      </rPr>
      <t>$ sudo chgrp users /home/disauser</t>
    </r>
  </si>
  <si>
    <r>
      <rPr>
        <sz val="11"/>
        <color rgb="FF000000"/>
        <rFont val="Calibri"/>
      </rPr>
      <t>If the Group Identifier (GID) of a local interactive user's home directory is not the same as the primary GID of the user, this would allow unauthorized access to the user's files, and users that share the same group may not be able to access files that they legitimately should.</t>
    </r>
  </si>
  <si>
    <r>
      <rPr>
        <sz val="11"/>
        <color rgb="FF000000"/>
        <rFont val="Calibri"/>
      </rPr>
      <t>Verify OL 9 configures assigned home directories of all local interactive users to be group-owned by that user's primary GID with the following command:</t>
    </r>
    <r>
      <rPr>
        <sz val="11"/>
        <color rgb="FF000000"/>
        <rFont val="Calibri"/>
      </rPr>
      <t xml:space="preserve">
</t>
    </r>
    <r>
      <rPr>
        <sz val="11"/>
        <color rgb="FF000000"/>
        <rFont val="Calibri"/>
      </rPr>
      <t>Note: This may miss local interactive users that have been assigned a privileged user identifier (UID). Evidence of interactive use may be obtained from a number of log files containing system logon information. The returned directory "/home/disauser" is used as an example.</t>
    </r>
    <r>
      <rPr>
        <sz val="11"/>
        <color rgb="FF000000"/>
        <rFont val="Calibri"/>
      </rPr>
      <t xml:space="preserve">
</t>
    </r>
    <r>
      <rPr>
        <sz val="11"/>
        <color rgb="FF000000"/>
        <rFont val="Calibri"/>
      </rPr>
      <t>$ sudo ls -ld $(awk -F: '($3&gt;=1000)&amp;&amp;($7 !~ /nologin/){print $6}' /etc/passwd)</t>
    </r>
    <r>
      <rPr>
        <sz val="11"/>
        <color rgb="FF000000"/>
        <rFont val="Calibri"/>
      </rPr>
      <t xml:space="preserve">
</t>
    </r>
    <r>
      <rPr>
        <sz val="11"/>
        <color rgb="FF000000"/>
        <rFont val="Calibri"/>
      </rPr>
      <t>drwxr-x--- 2 disauser admin 4096 Jun 5 12:41 disauser</t>
    </r>
    <r>
      <rPr>
        <sz val="11"/>
        <color rgb="FF000000"/>
        <rFont val="Calibri"/>
      </rPr>
      <t xml:space="preserve">
</t>
    </r>
    <r>
      <rPr>
        <sz val="11"/>
        <color rgb="FF000000"/>
        <rFont val="Calibri"/>
      </rPr>
      <t>Check the user's primary group with the following command:</t>
    </r>
    <r>
      <rPr>
        <sz val="11"/>
        <color rgb="FF000000"/>
        <rFont val="Calibri"/>
      </rPr>
      <t xml:space="preserve">
</t>
    </r>
    <r>
      <rPr>
        <sz val="11"/>
        <color rgb="FF000000"/>
        <rFont val="Calibri"/>
      </rPr>
      <t>$ sudo grep $(grep disauser /etc/passwd | awk -F: '{print $4}') /etc/group</t>
    </r>
    <r>
      <rPr>
        <sz val="11"/>
        <color rgb="FF000000"/>
        <rFont val="Calibri"/>
      </rPr>
      <t xml:space="preserve">
</t>
    </r>
    <r>
      <rPr>
        <sz val="11"/>
        <color rgb="FF000000"/>
        <rFont val="Calibri"/>
      </rPr>
      <t>admin:x:250:disauser,doduser,nsauser</t>
    </r>
    <r>
      <rPr>
        <sz val="11"/>
        <color rgb="FF000000"/>
        <rFont val="Calibri"/>
      </rPr>
      <t xml:space="preserve">
</t>
    </r>
    <r>
      <rPr>
        <sz val="11"/>
        <color rgb="FF000000"/>
        <rFont val="Calibri"/>
      </rPr>
      <t>If the user home directory referenced in "/etc/passwd" is not group-owned by that user's primary GID, this is a finding.</t>
    </r>
  </si>
  <si>
    <t>V-271784</t>
  </si>
  <si>
    <r>
      <rPr>
        <sz val="11"/>
        <rFont val="Calibri"/>
      </rPr>
      <t>OL 9 local interactive user home directories must have mode 0750 or less permissive.</t>
    </r>
  </si>
  <si>
    <r>
      <rPr>
        <sz val="11"/>
        <color rgb="FF000000"/>
        <rFont val="Calibri"/>
      </rPr>
      <t>Change the mode of interactive user's home directories to "0750" using the following command:</t>
    </r>
    <r>
      <rPr>
        <sz val="11"/>
        <color rgb="FF000000"/>
        <rFont val="Calibri"/>
      </rPr>
      <t xml:space="preserve">
</t>
    </r>
    <r>
      <rPr>
        <sz val="11"/>
        <color rgb="FF000000"/>
        <rFont val="Calibri"/>
      </rPr>
      <t>Note: The example will be for the user "disauser".</t>
    </r>
    <r>
      <rPr>
        <sz val="11"/>
        <color rgb="FF000000"/>
        <rFont val="Calibri"/>
      </rPr>
      <t xml:space="preserve">
</t>
    </r>
    <r>
      <rPr>
        <sz val="11"/>
        <color rgb="FF000000"/>
        <rFont val="Calibri"/>
      </rPr>
      <t>$ sudo chmod 0750 /home/disauser</t>
    </r>
  </si>
  <si>
    <r>
      <rPr>
        <sz val="11"/>
        <color rgb="FF000000"/>
        <rFont val="Calibri"/>
      </rPr>
      <t>Excessive permissions on local interactive user home directories may allow unauthorized access to user files by other users.</t>
    </r>
  </si>
  <si>
    <r>
      <rPr>
        <sz val="11"/>
        <color rgb="FF000000"/>
        <rFont val="Calibri"/>
      </rPr>
      <t>Verify OL 9 configures assigned home directories of all local interactive users to have a mode of "0750" or less permissive with the following command:</t>
    </r>
    <r>
      <rPr>
        <sz val="11"/>
        <color rgb="FF000000"/>
        <rFont val="Calibri"/>
      </rPr>
      <t xml:space="preserve">
</t>
    </r>
    <r>
      <rPr>
        <sz val="11"/>
        <color rgb="FF000000"/>
        <rFont val="Calibri"/>
      </rPr>
      <t>Note: This may miss interactive users that have been assigned a privileged user identifier (UID). Evidence of interactive use may be obtained from a number of log files containing system logon information.</t>
    </r>
    <r>
      <rPr>
        <sz val="11"/>
        <color rgb="FF000000"/>
        <rFont val="Calibri"/>
      </rPr>
      <t xml:space="preserve">
</t>
    </r>
    <r>
      <rPr>
        <sz val="11"/>
        <color rgb="FF000000"/>
        <rFont val="Calibri"/>
      </rPr>
      <t>$ sudo ls -ld $(awk -F: '($3&gt;=1000)&amp;&amp;($7 !~ /nologin/){print $6}' /etc/passwd)</t>
    </r>
    <r>
      <rPr>
        <sz val="11"/>
        <color rgb="FF000000"/>
        <rFont val="Calibri"/>
      </rPr>
      <t xml:space="preserve">
</t>
    </r>
    <r>
      <rPr>
        <sz val="11"/>
        <color rgb="FF000000"/>
        <rFont val="Calibri"/>
      </rPr>
      <t>drwxr-x--- 2 disauser admin 4096 Jun 5 12:41 disauser</t>
    </r>
    <r>
      <rPr>
        <sz val="11"/>
        <color rgb="FF000000"/>
        <rFont val="Calibri"/>
      </rPr>
      <t xml:space="preserve">
</t>
    </r>
    <r>
      <rPr>
        <sz val="11"/>
        <color rgb="FF000000"/>
        <rFont val="Calibri"/>
      </rPr>
      <t>If home directories referenced in "/etc/passwd" do not have a mode of "0750" or less permissive, this is a finding.</t>
    </r>
  </si>
  <si>
    <t>V-271785</t>
  </si>
  <si>
    <r>
      <rPr>
        <sz val="11"/>
        <rFont val="Calibri"/>
      </rPr>
      <t>OL 9 world-writable directories must be owned by root, sys, bin, or an application user.</t>
    </r>
  </si>
  <si>
    <r>
      <rPr>
        <sz val="11"/>
        <color rgb="FF000000"/>
        <rFont val="Calibri"/>
      </rPr>
      <t>Configure all OL 9 public directories to be owned by root or a system account to prevent unauthorized and unintended information transferred via shared system resources.</t>
    </r>
    <r>
      <rPr>
        <sz val="11"/>
        <color rgb="FF000000"/>
        <rFont val="Calibri"/>
      </rPr>
      <t xml:space="preserve">
</t>
    </r>
    <r>
      <rPr>
        <sz val="11"/>
        <color rgb="FF000000"/>
        <rFont val="Calibri"/>
      </rPr>
      <t>Use the following command template to set ownership of public directories to root or a system account:</t>
    </r>
    <r>
      <rPr>
        <sz val="11"/>
        <color rgb="FF000000"/>
        <rFont val="Calibri"/>
      </rPr>
      <t xml:space="preserve">
</t>
    </r>
    <r>
      <rPr>
        <sz val="11"/>
        <color rgb="FF000000"/>
        <rFont val="Calibri"/>
      </rPr>
      <t>$ sudo chown [root or system account] [Public Directory]</t>
    </r>
  </si>
  <si>
    <r>
      <rPr>
        <sz val="11"/>
        <color rgb="FF000000"/>
        <rFont val="Calibri"/>
      </rPr>
      <t>If a world-writable directory is not owned by root, sys, bin, or an application user identifier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</si>
  <si>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Verify OL 9 world writable directories are owned by root, a system account, or an application account with the following command:</t>
    </r>
    <r>
      <rPr>
        <sz val="11"/>
        <color rgb="FF000000"/>
        <rFont val="Calibri"/>
      </rPr>
      <t xml:space="preserve">
</t>
    </r>
    <r>
      <rPr>
        <sz val="11"/>
        <color rgb="FF000000"/>
        <rFont val="Calibri"/>
      </rPr>
      <t>$ sudo find / -xdev -type d -perm -0002 -uid +999 -exec stat -c "%U, %u, %A, %n" {} \; 2&gt;/dev/null</t>
    </r>
    <r>
      <rPr>
        <sz val="11"/>
        <color rgb="FF000000"/>
        <rFont val="Calibri"/>
      </rPr>
      <t xml:space="preserve">
</t>
    </r>
    <r>
      <rPr>
        <sz val="11"/>
        <color rgb="FF000000"/>
        <rFont val="Calibri"/>
      </rPr>
      <t>If there is output that indicates world-writable directories are owned by any account other than root or an approved system account, this is a finding.</t>
    </r>
  </si>
  <si>
    <t>V-271786</t>
  </si>
  <si>
    <r>
      <rPr>
        <sz val="11"/>
        <rFont val="Calibri"/>
      </rPr>
      <t>OL 9 library directories must be group-owned by root or a system account.</t>
    </r>
  </si>
  <si>
    <r>
      <rPr>
        <sz val="11"/>
        <color rgb="FF000000"/>
        <rFont val="Calibri"/>
      </rPr>
      <t>Configure the system-wide shared library directories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group-owned by "root".</t>
    </r>
    <r>
      <rPr>
        <sz val="11"/>
        <color rgb="FF000000"/>
        <rFont val="Calibri"/>
      </rPr>
      <t xml:space="preserve">
</t>
    </r>
    <r>
      <rPr>
        <sz val="11"/>
        <color rgb="FF000000"/>
        <rFont val="Calibri"/>
      </rPr>
      <t>$ sudo chgrp root [DIRECTORY]</t>
    </r>
  </si>
  <si>
    <r>
      <rPr>
        <sz val="11"/>
        <color rgb="FF000000"/>
        <rFont val="Calibri"/>
      </rPr>
      <t>Verify that OL 9 system-wide shared library directories are group-owned by "root" with the following command:</t>
    </r>
    <r>
      <rPr>
        <sz val="11"/>
        <color rgb="FF000000"/>
        <rFont val="Calibri"/>
      </rPr>
      <t xml:space="preserve">
</t>
    </r>
    <r>
      <rPr>
        <sz val="11"/>
        <color rgb="FF000000"/>
        <rFont val="Calibri"/>
      </rPr>
      <t>$ sudo find /lib /lib64 /usr/lib /usr/lib64 ! -group root -type d -exec stat -c "%n %G" '{}' \;</t>
    </r>
    <r>
      <rPr>
        <sz val="11"/>
        <color rgb="FF000000"/>
        <rFont val="Calibri"/>
      </rPr>
      <t xml:space="preserve">
</t>
    </r>
    <r>
      <rPr>
        <sz val="11"/>
        <color rgb="FF000000"/>
        <rFont val="Calibri"/>
      </rPr>
      <t>If any system-wide shared library directory is returned and is not group-owned by a required system account, this is a finding.</t>
    </r>
  </si>
  <si>
    <t>V-271787</t>
  </si>
  <si>
    <r>
      <rPr>
        <sz val="11"/>
        <rFont val="Calibri"/>
      </rPr>
      <t>OL 9 library directories must be owned by root.</t>
    </r>
  </si>
  <si>
    <r>
      <rPr>
        <sz val="11"/>
        <color rgb="FF000000"/>
        <rFont val="Calibri"/>
      </rPr>
      <t>Configure the system-wide shared library directories within (/lib, /lib64, /usr/lib and /usr/lib64) to be protected from unauthorized access.</t>
    </r>
    <r>
      <rPr>
        <sz val="11"/>
        <color rgb="FF000000"/>
        <rFont val="Calibri"/>
      </rPr>
      <t xml:space="preserve">
</t>
    </r>
    <r>
      <rPr>
        <sz val="11"/>
        <color rgb="FF000000"/>
        <rFont val="Calibri"/>
      </rPr>
      <t>Run the following command, replacing "[DIRECTORY]" with any library directory not owned by "root".</t>
    </r>
    <r>
      <rPr>
        <sz val="11"/>
        <color rgb="FF000000"/>
        <rFont val="Calibri"/>
      </rPr>
      <t xml:space="preserve">
</t>
    </r>
    <r>
      <rPr>
        <sz val="11"/>
        <color rgb="FF000000"/>
        <rFont val="Calibri"/>
      </rPr>
      <t>$ sudo chown root [DIRECTORY]</t>
    </r>
  </si>
  <si>
    <r>
      <rPr>
        <sz val="11"/>
        <color rgb="FF000000"/>
        <rFont val="Calibri"/>
      </rPr>
      <t>Verify that OL 9 system-wide shared library directories are owned by "root" with the following command:</t>
    </r>
    <r>
      <rPr>
        <sz val="11"/>
        <color rgb="FF000000"/>
        <rFont val="Calibri"/>
      </rPr>
      <t xml:space="preserve">
</t>
    </r>
    <r>
      <rPr>
        <sz val="11"/>
        <color rgb="FF000000"/>
        <rFont val="Calibri"/>
      </rPr>
      <t>$ sudo find /lib /lib64 /usr/lib /usr/lib64 ! -user root -type d -exec stat -c "%n %U" '{}' \;</t>
    </r>
    <r>
      <rPr>
        <sz val="11"/>
        <color rgb="FF000000"/>
        <rFont val="Calibri"/>
      </rPr>
      <t xml:space="preserve">
</t>
    </r>
    <r>
      <rPr>
        <sz val="11"/>
        <color rgb="FF000000"/>
        <rFont val="Calibri"/>
      </rPr>
      <t>If any system-wide shared library directory is not owned by root, this is a finding.</t>
    </r>
  </si>
  <si>
    <t>V-271788</t>
  </si>
  <si>
    <r>
      <rPr>
        <sz val="11"/>
        <rFont val="Calibri"/>
      </rPr>
      <t>OL 9 library directories must have mode 755 or less permissive.</t>
    </r>
  </si>
  <si>
    <r>
      <rPr>
        <sz val="11"/>
        <color rgb="FF000000"/>
        <rFont val="Calibri"/>
      </rPr>
      <t xml:space="preserve">Configure the systemwide shared library directories (/lib, /lib64, /usr/lib and /usr/lib64) to be protected from unauthorized access. </t>
    </r>
    <r>
      <rPr>
        <sz val="11"/>
        <color rgb="FF000000"/>
        <rFont val="Calibri"/>
      </rPr>
      <t xml:space="preserve">
</t>
    </r>
    <r>
      <rPr>
        <sz val="11"/>
        <color rgb="FF000000"/>
        <rFont val="Calibri"/>
      </rPr>
      <t>Run the following command, replacing "[DIRECTORY]" with any library directory with a mode more permissive than 755.</t>
    </r>
    <r>
      <rPr>
        <sz val="11"/>
        <color rgb="FF000000"/>
        <rFont val="Calibri"/>
      </rPr>
      <t xml:space="preserve">
</t>
    </r>
    <r>
      <rPr>
        <sz val="11"/>
        <color rgb="FF000000"/>
        <rFont val="Calibri"/>
      </rPr>
      <t>$ sudo chmod 755 [DIRECTORY]</t>
    </r>
  </si>
  <si>
    <r>
      <rPr>
        <sz val="11"/>
        <color rgb="FF000000"/>
        <rFont val="Calibri"/>
      </rPr>
      <t>Verify OL 9 systemwide shared library directories have mode "755" or less permissive with the following command:</t>
    </r>
    <r>
      <rPr>
        <sz val="11"/>
        <color rgb="FF000000"/>
        <rFont val="Calibri"/>
      </rPr>
      <t xml:space="preserve">
</t>
    </r>
    <r>
      <rPr>
        <sz val="11"/>
        <color rgb="FF000000"/>
        <rFont val="Calibri"/>
      </rPr>
      <t>$ sudo find -L /lib /lib64 /usr/lib /usr/lib64 -perm /022 -type d -exec ls -l {} \;</t>
    </r>
    <r>
      <rPr>
        <sz val="11"/>
        <color rgb="FF000000"/>
        <rFont val="Calibri"/>
      </rPr>
      <t xml:space="preserve">
</t>
    </r>
    <r>
      <rPr>
        <sz val="11"/>
        <color rgb="FF000000"/>
        <rFont val="Calibri"/>
      </rPr>
      <t>If any systemwide shared library directory is found to be group-writable or world-writable, this is a finding.</t>
    </r>
  </si>
  <si>
    <t>V-271789</t>
  </si>
  <si>
    <r>
      <rPr>
        <sz val="11"/>
        <rFont val="Calibri"/>
      </rPr>
      <t>OL 9 library files must be group owned by root or a system account.</t>
    </r>
  </si>
  <si>
    <r>
      <rPr>
        <sz val="11"/>
        <color rgb="FF000000"/>
        <rFont val="Calibri"/>
      </rPr>
      <t>Configure the OL 9 systemwide shared library files contained in the directories "/lib", "/lib64", "/usr/lib", and "/usr/lib64" to be group owned by root with the following command:</t>
    </r>
    <r>
      <rPr>
        <sz val="11"/>
        <color rgb="FF000000"/>
        <rFont val="Calibri"/>
      </rPr>
      <t xml:space="preserve">
</t>
    </r>
    <r>
      <rPr>
        <sz val="11"/>
        <color rgb="FF000000"/>
        <rFont val="Calibri"/>
      </rPr>
      <t>$ sudo find /lib /lib64 /usr/lib /usr/lib64 -type f -name '*.so*' ! -group root -exec chown :root {} +</t>
    </r>
  </si>
  <si>
    <r>
      <rPr>
        <sz val="11"/>
        <color rgb="FF000000"/>
        <rFont val="Calibri"/>
      </rPr>
      <t>Verify that OL 9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stat -c "%n %G" {} +</t>
    </r>
    <r>
      <rPr>
        <sz val="11"/>
        <color rgb="FF000000"/>
        <rFont val="Calibri"/>
      </rPr>
      <t xml:space="preserve">
</t>
    </r>
    <r>
      <rPr>
        <sz val="11"/>
        <color rgb="FF000000"/>
        <rFont val="Calibri"/>
      </rPr>
      <t>If any output is returned, this is a finding.</t>
    </r>
  </si>
  <si>
    <t>V-271790</t>
  </si>
  <si>
    <r>
      <rPr>
        <sz val="11"/>
        <rFont val="Calibri"/>
      </rPr>
      <t>OL 9 library files must be owned by root.</t>
    </r>
  </si>
  <si>
    <r>
      <rPr>
        <sz val="11"/>
        <color rgb="FF000000"/>
        <rFont val="Calibri"/>
      </rPr>
      <t>Configure the systemwide shared library files contained in the directories "/lib", "/lib64", "/usr/lib", and "/usr/lib64" to be owned by root with the following command:</t>
    </r>
    <r>
      <rPr>
        <sz val="11"/>
        <color rgb="FF000000"/>
        <rFont val="Calibri"/>
      </rPr>
      <t xml:space="preserve">
</t>
    </r>
    <r>
      <rPr>
        <sz val="11"/>
        <color rgb="FF000000"/>
        <rFont val="Calibri"/>
      </rPr>
      <t>$ sudo find /lib /lib64 /usr/lib /usr/lib64 -type f -name '*.so*' ! -user root -exec chown root {} +</t>
    </r>
  </si>
  <si>
    <r>
      <rPr>
        <sz val="11"/>
        <color rgb="FF000000"/>
        <rFont val="Calibri"/>
      </rPr>
      <t>Verify the systemwide shared library files contained in the directories "/lib", "/lib64", "/usr/lib", and "/usr/lib64" are owned by root with the following command:</t>
    </r>
    <r>
      <rPr>
        <sz val="11"/>
        <color rgb="FF000000"/>
        <rFont val="Calibri"/>
      </rPr>
      <t xml:space="preserve">
</t>
    </r>
    <r>
      <rPr>
        <sz val="11"/>
        <color rgb="FF000000"/>
        <rFont val="Calibri"/>
      </rPr>
      <t>$ sudo find /lib /lib64 /usr/lib /usr/lib64 -type f -name '*.so*' ! -user root -exec stat -c "%n %U" {} +</t>
    </r>
    <r>
      <rPr>
        <sz val="11"/>
        <color rgb="FF000000"/>
        <rFont val="Calibri"/>
      </rPr>
      <t xml:space="preserve">
</t>
    </r>
    <r>
      <rPr>
        <sz val="11"/>
        <color rgb="FF000000"/>
        <rFont val="Calibri"/>
      </rPr>
      <t>If any output is returned, this is a finding.</t>
    </r>
  </si>
  <si>
    <t>V-271791</t>
  </si>
  <si>
    <r>
      <rPr>
        <sz val="11"/>
        <rFont val="Calibri"/>
      </rPr>
      <t>OL 9 library files must have mode 0755 or less permissive.</t>
    </r>
  </si>
  <si>
    <r>
      <rPr>
        <sz val="11"/>
        <color rgb="FF000000"/>
        <rFont val="Calibri"/>
      </rPr>
      <t>Configure the systemwide shared library files contained in the directories "/lib", "/lib64", "/usr/lib", and "/usr/lib64" to have mode 0755 or less permissive with the following command:</t>
    </r>
    <r>
      <rPr>
        <sz val="11"/>
        <color rgb="FF000000"/>
        <rFont val="Calibri"/>
      </rPr>
      <t xml:space="preserve">
</t>
    </r>
    <r>
      <rPr>
        <sz val="11"/>
        <color rgb="FF000000"/>
        <rFont val="Calibri"/>
      </rPr>
      <t>$ sudo find /lib /lib64 /usr/lib /usr/lib64 -type f -name '*.so*' -perm /022 -exec chmod go-w {} +</t>
    </r>
  </si>
  <si>
    <r>
      <rPr>
        <sz val="11"/>
        <color rgb="FF000000"/>
        <rFont val="Calibri"/>
      </rPr>
      <t>Verify that OL 9 systemwide shared library files contained in the directories "/lib", "/lib64", "/usr/lib", and "/usr/lib64" have mode 0755 or less permissive.</t>
    </r>
    <r>
      <rPr>
        <sz val="11"/>
        <color rgb="FF000000"/>
        <rFont val="Calibri"/>
      </rPr>
      <t xml:space="preserve">
</t>
    </r>
    <r>
      <rPr>
        <sz val="11"/>
        <color rgb="FF000000"/>
        <rFont val="Calibri"/>
      </rPr>
      <t>Check that the systemwide shared library files have mode 0755 or less permissive with the following command:</t>
    </r>
    <r>
      <rPr>
        <sz val="11"/>
        <color rgb="FF000000"/>
        <rFont val="Calibri"/>
      </rPr>
      <t xml:space="preserve">
</t>
    </r>
    <r>
      <rPr>
        <sz val="11"/>
        <color rgb="FF000000"/>
        <rFont val="Calibri"/>
      </rPr>
      <t>$ sudo find /lib /lib64 /usr/lib /usr/lib64 -type f -name '*.so*' -perm /022 -exec stat -c "%n %a" {} +</t>
    </r>
    <r>
      <rPr>
        <sz val="11"/>
        <color rgb="FF000000"/>
        <rFont val="Calibri"/>
      </rPr>
      <t xml:space="preserve">
</t>
    </r>
    <r>
      <rPr>
        <sz val="11"/>
        <color rgb="FF000000"/>
        <rFont val="Calibri"/>
      </rPr>
      <t>If any output is returned, this is a finding.</t>
    </r>
  </si>
  <si>
    <t>V-271792</t>
  </si>
  <si>
    <r>
      <rPr>
        <sz val="11"/>
        <rFont val="Calibri"/>
      </rPr>
      <t>OL 9 /boot/grub2/grub.cfg file must be group-owned by root.</t>
    </r>
  </si>
  <si>
    <r>
      <rPr>
        <sz val="11"/>
        <color rgb="FF000000"/>
        <rFont val="Calibri"/>
      </rPr>
      <t>Change the group of the file /boot/grub2/grub.cfg to root by running the following command:</t>
    </r>
    <r>
      <rPr>
        <sz val="11"/>
        <color rgb="FF000000"/>
        <rFont val="Calibri"/>
      </rPr>
      <t xml:space="preserve">
</t>
    </r>
    <r>
      <rPr>
        <sz val="11"/>
        <color rgb="FF000000"/>
        <rFont val="Calibri"/>
      </rPr>
      <t>$ sudo chgrp root /boot/grub2/grub.cfg</t>
    </r>
  </si>
  <si>
    <r>
      <rPr>
        <sz val="11"/>
        <color rgb="FF000000"/>
        <rFont val="Calibri"/>
      </rPr>
      <t>The "root" group is a highly privileged group. The group-owner of this file should not have any access privileges.</t>
    </r>
  </si>
  <si>
    <r>
      <rPr>
        <sz val="11"/>
        <color rgb="FF000000"/>
        <rFont val="Calibri"/>
      </rPr>
      <t>Verify that OL 9 configures the group ownership of the "/boot/grub2/grub.cfg" file with the following command:</t>
    </r>
    <r>
      <rPr>
        <sz val="11"/>
        <color rgb="FF000000"/>
        <rFont val="Calibri"/>
      </rPr>
      <t xml:space="preserve">
</t>
    </r>
    <r>
      <rPr>
        <sz val="11"/>
        <color rgb="FF000000"/>
        <rFont val="Calibri"/>
      </rPr>
      <t xml:space="preserve">$ sudo stat -c "%G %n" /boot/grub2/grub.cfg </t>
    </r>
    <r>
      <rPr>
        <sz val="11"/>
        <color rgb="FF000000"/>
        <rFont val="Calibri"/>
      </rPr>
      <t xml:space="preserve">
</t>
    </r>
    <r>
      <rPr>
        <sz val="11"/>
        <color rgb="FF000000"/>
        <rFont val="Calibri"/>
      </rPr>
      <t>root /boot/grub2/grub.cfg</t>
    </r>
    <r>
      <rPr>
        <sz val="11"/>
        <color rgb="FF000000"/>
        <rFont val="Calibri"/>
      </rPr>
      <t xml:space="preserve">
</t>
    </r>
    <r>
      <rPr>
        <sz val="11"/>
        <color rgb="FF000000"/>
        <rFont val="Calibri"/>
      </rPr>
      <t>If "/boot/grub2/grub.cfg" file does not have a group owner of "root", this is a finding.</t>
    </r>
  </si>
  <si>
    <t>V-271793</t>
  </si>
  <si>
    <r>
      <rPr>
        <sz val="11"/>
        <rFont val="Calibri"/>
      </rPr>
      <t>OL 9 /boot/grub2/grub.cfg file must be owned by root.</t>
    </r>
  </si>
  <si>
    <r>
      <rPr>
        <sz val="11"/>
        <color rgb="FF000000"/>
        <rFont val="Calibri"/>
      </rPr>
      <t>Change the owner of the file /boot/grub2/grub.cfg to root by running the following command:</t>
    </r>
    <r>
      <rPr>
        <sz val="11"/>
        <color rgb="FF000000"/>
        <rFont val="Calibri"/>
      </rPr>
      <t xml:space="preserve">
</t>
    </r>
    <r>
      <rPr>
        <sz val="11"/>
        <color rgb="FF000000"/>
        <rFont val="Calibri"/>
      </rPr>
      <t>$ sudo chown root /boot/grub2/grub.cfg</t>
    </r>
  </si>
  <si>
    <r>
      <rPr>
        <sz val="11"/>
        <color rgb="FF000000"/>
        <rFont val="Calibri"/>
      </rPr>
      <t>The "/boot/grub2/grub.cfg" file stores sensitive system configuration. Protection of this file is critical for system security.</t>
    </r>
  </si>
  <si>
    <r>
      <rPr>
        <sz val="11"/>
        <color rgb="FF000000"/>
        <rFont val="Calibri"/>
      </rPr>
      <t>Verify that OL 9 configures ownership of the "/boot/grub2/grub.cfg" file with the following command:</t>
    </r>
    <r>
      <rPr>
        <sz val="11"/>
        <color rgb="FF000000"/>
        <rFont val="Calibri"/>
      </rPr>
      <t xml:space="preserve">
</t>
    </r>
    <r>
      <rPr>
        <sz val="11"/>
        <color rgb="FF000000"/>
        <rFont val="Calibri"/>
      </rPr>
      <t xml:space="preserve">$ sudo stat -c "%U %n" /boot/grub2/grub.cfg </t>
    </r>
    <r>
      <rPr>
        <sz val="11"/>
        <color rgb="FF000000"/>
        <rFont val="Calibri"/>
      </rPr>
      <t xml:space="preserve">
</t>
    </r>
    <r>
      <rPr>
        <sz val="11"/>
        <color rgb="FF000000"/>
        <rFont val="Calibri"/>
      </rPr>
      <t xml:space="preserve">root /boot/grub2/grub.cfg </t>
    </r>
    <r>
      <rPr>
        <sz val="11"/>
        <color rgb="FF000000"/>
        <rFont val="Calibri"/>
      </rPr>
      <t xml:space="preserve">
</t>
    </r>
    <r>
      <rPr>
        <sz val="11"/>
        <color rgb="FF000000"/>
        <rFont val="Calibri"/>
      </rPr>
      <t>If "/boot/grub2/grub.cfg" file does not have an owner of "root", this is a finding.</t>
    </r>
  </si>
  <si>
    <t>V-271794</t>
  </si>
  <si>
    <r>
      <rPr>
        <sz val="11"/>
        <rFont val="Calibri"/>
      </rPr>
      <t>OL 9 /etc/group file must be group-owned by root.</t>
    </r>
  </si>
  <si>
    <r>
      <rPr>
        <sz val="11"/>
        <color rgb="FF000000"/>
        <rFont val="Calibri"/>
      </rPr>
      <t>Change the group of the file /etc/group to root by running the following command:</t>
    </r>
    <r>
      <rPr>
        <sz val="11"/>
        <color rgb="FF000000"/>
        <rFont val="Calibri"/>
      </rPr>
      <t xml:space="preserve">
</t>
    </r>
    <r>
      <rPr>
        <sz val="11"/>
        <color rgb="FF000000"/>
        <rFont val="Calibri"/>
      </rPr>
      <t>$ sudo chgrp root /etc/group</t>
    </r>
  </si>
  <si>
    <r>
      <rPr>
        <sz val="11"/>
        <color rgb="FF000000"/>
        <rFont val="Calibri"/>
      </rPr>
      <t>The "/etc/group" file contains information regarding groups that are configured on the system. Protection of this file is important for system security.</t>
    </r>
  </si>
  <si>
    <r>
      <rPr>
        <sz val="11"/>
        <color rgb="FF000000"/>
        <rFont val="Calibri"/>
      </rPr>
      <t>Verify that OL 9 configures group ownership of the "/etc/group" file with the following command:</t>
    </r>
    <r>
      <rPr>
        <sz val="11"/>
        <color rgb="FF000000"/>
        <rFont val="Calibri"/>
      </rPr>
      <t xml:space="preserve">
</t>
    </r>
    <r>
      <rPr>
        <sz val="11"/>
        <color rgb="FF000000"/>
        <rFont val="Calibri"/>
      </rPr>
      <t xml:space="preserve">$ stat -c "%G %n" /etc/group </t>
    </r>
    <r>
      <rPr>
        <sz val="11"/>
        <color rgb="FF000000"/>
        <rFont val="Calibri"/>
      </rPr>
      <t xml:space="preserve">
</t>
    </r>
    <r>
      <rPr>
        <sz val="11"/>
        <color rgb="FF000000"/>
        <rFont val="Calibri"/>
      </rPr>
      <t>root /etc/group</t>
    </r>
    <r>
      <rPr>
        <sz val="11"/>
        <color rgb="FF000000"/>
        <rFont val="Calibri"/>
      </rPr>
      <t xml:space="preserve">
</t>
    </r>
    <r>
      <rPr>
        <sz val="11"/>
        <color rgb="FF000000"/>
        <rFont val="Calibri"/>
      </rPr>
      <t>If "/etc/group" file does not have a group owner of "root", this is a finding.</t>
    </r>
  </si>
  <si>
    <t>V-271795</t>
  </si>
  <si>
    <r>
      <rPr>
        <sz val="11"/>
        <rFont val="Calibri"/>
      </rPr>
      <t>OL 9 /etc/group- file must be group-owned by root.</t>
    </r>
  </si>
  <si>
    <r>
      <rPr>
        <sz val="11"/>
        <color rgb="FF000000"/>
        <rFont val="Calibri"/>
      </rPr>
      <t>Change the group of the file /etc/group- to root by running the following command:</t>
    </r>
    <r>
      <rPr>
        <sz val="11"/>
        <color rgb="FF000000"/>
        <rFont val="Calibri"/>
      </rPr>
      <t xml:space="preserve">
</t>
    </r>
    <r>
      <rPr>
        <sz val="11"/>
        <color rgb="FF000000"/>
        <rFont val="Calibri"/>
      </rPr>
      <t>$ sudo chgrp root /etc/group-</t>
    </r>
  </si>
  <si>
    <r>
      <rPr>
        <sz val="11"/>
        <color rgb="FF000000"/>
        <rFont val="Calibri"/>
      </rPr>
      <t>The "/etc/group-" file is a backup file of "/etc/group", and as such, contains information regarding groups that are configured on the system. Protection of this file is important for system security.</t>
    </r>
  </si>
  <si>
    <r>
      <rPr>
        <sz val="11"/>
        <color rgb="FF000000"/>
        <rFont val="Calibri"/>
      </rPr>
      <t>Verify that OL 9 configures group ownership of the "/etc/group-" file with the following command:</t>
    </r>
    <r>
      <rPr>
        <sz val="11"/>
        <color rgb="FF000000"/>
        <rFont val="Calibri"/>
      </rPr>
      <t xml:space="preserve">
</t>
    </r>
    <r>
      <rPr>
        <sz val="11"/>
        <color rgb="FF000000"/>
        <rFont val="Calibri"/>
      </rPr>
      <t xml:space="preserve">$ stat -c "%G %n" /etc/group- </t>
    </r>
    <r>
      <rPr>
        <sz val="11"/>
        <color rgb="FF000000"/>
        <rFont val="Calibri"/>
      </rPr>
      <t xml:space="preserve">
</t>
    </r>
    <r>
      <rPr>
        <sz val="11"/>
        <color rgb="FF000000"/>
        <rFont val="Calibri"/>
      </rPr>
      <t>root /etc/group-</t>
    </r>
    <r>
      <rPr>
        <sz val="11"/>
        <color rgb="FF000000"/>
        <rFont val="Calibri"/>
      </rPr>
      <t xml:space="preserve">
</t>
    </r>
    <r>
      <rPr>
        <sz val="11"/>
        <color rgb="FF000000"/>
        <rFont val="Calibri"/>
      </rPr>
      <t>If "/etc/group-" file does not have a group owner of "root", this is a finding.</t>
    </r>
  </si>
  <si>
    <t>V-271796</t>
  </si>
  <si>
    <r>
      <rPr>
        <sz val="11"/>
        <rFont val="Calibri"/>
      </rPr>
      <t>OL 9 /etc/group file must be owned by root.</t>
    </r>
  </si>
  <si>
    <r>
      <rPr>
        <sz val="11"/>
        <color rgb="FF000000"/>
        <rFont val="Calibri"/>
      </rPr>
      <t>Change the owner of the file /etc/group to root by running the following command:</t>
    </r>
    <r>
      <rPr>
        <sz val="11"/>
        <color rgb="FF000000"/>
        <rFont val="Calibri"/>
      </rPr>
      <t xml:space="preserve">
</t>
    </r>
    <r>
      <rPr>
        <sz val="11"/>
        <color rgb="FF000000"/>
        <rFont val="Calibri"/>
      </rPr>
      <t>$ sudo chown root /etc/group</t>
    </r>
  </si>
  <si>
    <r>
      <rPr>
        <sz val="11"/>
        <color rgb="FF000000"/>
        <rFont val="Calibri"/>
      </rPr>
      <t>Verify that OL 9 configures ownership of the "/etc/group" file with the following command:</t>
    </r>
    <r>
      <rPr>
        <sz val="11"/>
        <color rgb="FF000000"/>
        <rFont val="Calibri"/>
      </rPr>
      <t xml:space="preserve">
</t>
    </r>
    <r>
      <rPr>
        <sz val="11"/>
        <color rgb="FF000000"/>
        <rFont val="Calibri"/>
      </rPr>
      <t xml:space="preserve">$ stat -c "%U %n" /etc/group </t>
    </r>
    <r>
      <rPr>
        <sz val="11"/>
        <color rgb="FF000000"/>
        <rFont val="Calibri"/>
      </rPr>
      <t xml:space="preserve">
</t>
    </r>
    <r>
      <rPr>
        <sz val="11"/>
        <color rgb="FF000000"/>
        <rFont val="Calibri"/>
      </rPr>
      <t xml:space="preserve">root /etc/group </t>
    </r>
    <r>
      <rPr>
        <sz val="11"/>
        <color rgb="FF000000"/>
        <rFont val="Calibri"/>
      </rPr>
      <t xml:space="preserve">
</t>
    </r>
    <r>
      <rPr>
        <sz val="11"/>
        <color rgb="FF000000"/>
        <rFont val="Calibri"/>
      </rPr>
      <t>If "/etc/group" file does not have an owner of "root", this is a finding.</t>
    </r>
  </si>
  <si>
    <t>V-271797</t>
  </si>
  <si>
    <r>
      <rPr>
        <sz val="11"/>
        <rFont val="Calibri"/>
      </rPr>
      <t>OL 9 /etc/group- file must be owned by root.</t>
    </r>
  </si>
  <si>
    <r>
      <rPr>
        <sz val="11"/>
        <color rgb="FF000000"/>
        <rFont val="Calibri"/>
      </rPr>
      <t>Change the owner of the file /etc/group- to root by running the following command:</t>
    </r>
    <r>
      <rPr>
        <sz val="11"/>
        <color rgb="FF000000"/>
        <rFont val="Calibri"/>
      </rPr>
      <t xml:space="preserve">
</t>
    </r>
    <r>
      <rPr>
        <sz val="11"/>
        <color rgb="FF000000"/>
        <rFont val="Calibri"/>
      </rPr>
      <t>$ sudo chown root /etc/group-</t>
    </r>
  </si>
  <si>
    <r>
      <rPr>
        <sz val="11"/>
        <color rgb="FF000000"/>
        <rFont val="Calibri"/>
      </rPr>
      <t>Verify that OL 9 configures ownership of the "/etc/group-" file with the following command:</t>
    </r>
    <r>
      <rPr>
        <sz val="11"/>
        <color rgb="FF000000"/>
        <rFont val="Calibri"/>
      </rPr>
      <t xml:space="preserve">
</t>
    </r>
    <r>
      <rPr>
        <sz val="11"/>
        <color rgb="FF000000"/>
        <rFont val="Calibri"/>
      </rPr>
      <t xml:space="preserve">$ stat -c "%U %n" /etc/group- </t>
    </r>
    <r>
      <rPr>
        <sz val="11"/>
        <color rgb="FF000000"/>
        <rFont val="Calibri"/>
      </rPr>
      <t xml:space="preserve">
</t>
    </r>
    <r>
      <rPr>
        <sz val="11"/>
        <color rgb="FF000000"/>
        <rFont val="Calibri"/>
      </rPr>
      <t xml:space="preserve">root /etc/group- </t>
    </r>
    <r>
      <rPr>
        <sz val="11"/>
        <color rgb="FF000000"/>
        <rFont val="Calibri"/>
      </rPr>
      <t xml:space="preserve">
</t>
    </r>
    <r>
      <rPr>
        <sz val="11"/>
        <color rgb="FF000000"/>
        <rFont val="Calibri"/>
      </rPr>
      <t>If "/etc/group-" file does not have an owner of "root", this is a finding.</t>
    </r>
  </si>
  <si>
    <t>V-271798</t>
  </si>
  <si>
    <r>
      <rPr>
        <sz val="11"/>
        <rFont val="Calibri"/>
      </rPr>
      <t>OL 9 /etc/group file must have mode 0644 or less permissive to prevent unauthorized access.</t>
    </r>
  </si>
  <si>
    <r>
      <rPr>
        <sz val="11"/>
        <color rgb="FF000000"/>
        <rFont val="Calibri"/>
      </rPr>
      <t>Change the mode of the file "/etc/group" to "0644" by running the following command:</t>
    </r>
    <r>
      <rPr>
        <sz val="11"/>
        <color rgb="FF000000"/>
        <rFont val="Calibri"/>
      </rPr>
      <t xml:space="preserve">
</t>
    </r>
    <r>
      <rPr>
        <sz val="11"/>
        <color rgb="FF000000"/>
        <rFont val="Calibri"/>
      </rPr>
      <t>$ sudo chmod 0644 /etc/group</t>
    </r>
  </si>
  <si>
    <r>
      <rPr>
        <sz val="11"/>
        <color rgb="FF000000"/>
        <rFont val="Calibri"/>
      </rPr>
      <t>Verify that OL 9 configures the "/etc/group" file to have a mode of "0644" or less permissive with the following command:</t>
    </r>
    <r>
      <rPr>
        <sz val="11"/>
        <color rgb="FF000000"/>
        <rFont val="Calibri"/>
      </rPr>
      <t xml:space="preserve">
</t>
    </r>
    <r>
      <rPr>
        <sz val="11"/>
        <color rgb="FF000000"/>
        <rFont val="Calibri"/>
      </rPr>
      <t>$ stat -c "%a %n" /etc/group</t>
    </r>
    <r>
      <rPr>
        <sz val="11"/>
        <color rgb="FF000000"/>
        <rFont val="Calibri"/>
      </rPr>
      <t xml:space="preserve">
</t>
    </r>
    <r>
      <rPr>
        <sz val="11"/>
        <color rgb="FF000000"/>
        <rFont val="Calibri"/>
      </rPr>
      <t>644 /etc/group</t>
    </r>
    <r>
      <rPr>
        <sz val="11"/>
        <color rgb="FF000000"/>
        <rFont val="Calibri"/>
      </rPr>
      <t xml:space="preserve">
</t>
    </r>
    <r>
      <rPr>
        <sz val="11"/>
        <color rgb="FF000000"/>
        <rFont val="Calibri"/>
      </rPr>
      <t>If a value of "0644" or less permissive is not returned, this is a finding.</t>
    </r>
  </si>
  <si>
    <t>V-271799</t>
  </si>
  <si>
    <r>
      <rPr>
        <sz val="11"/>
        <rFont val="Calibri"/>
      </rPr>
      <t>OL 9 /etc/group- file must have mode 0644 or less permissive to prevent unauthorized access.</t>
    </r>
  </si>
  <si>
    <r>
      <rPr>
        <sz val="11"/>
        <color rgb="FF000000"/>
        <rFont val="Calibri"/>
      </rPr>
      <t>Change the mode of the file "/etc/group-" to "0644" by running the following command:</t>
    </r>
    <r>
      <rPr>
        <sz val="11"/>
        <color rgb="FF000000"/>
        <rFont val="Calibri"/>
      </rPr>
      <t xml:space="preserve">
</t>
    </r>
    <r>
      <rPr>
        <sz val="11"/>
        <color rgb="FF000000"/>
        <rFont val="Calibri"/>
      </rPr>
      <t>$ sudo chmod 0644 /etc/group-</t>
    </r>
  </si>
  <si>
    <r>
      <rPr>
        <sz val="11"/>
        <color rgb="FF000000"/>
        <rFont val="Calibri"/>
      </rPr>
      <t>Verify that OL 9 configures the "/etc/group-" file to have a mode "0644" or less permissive with the following command:</t>
    </r>
    <r>
      <rPr>
        <sz val="11"/>
        <color rgb="FF000000"/>
        <rFont val="Calibri"/>
      </rPr>
      <t xml:space="preserve">
</t>
    </r>
    <r>
      <rPr>
        <sz val="11"/>
        <color rgb="FF000000"/>
        <rFont val="Calibri"/>
      </rPr>
      <t>$ stat -c "%a %n" /etc/group-</t>
    </r>
    <r>
      <rPr>
        <sz val="11"/>
        <color rgb="FF000000"/>
        <rFont val="Calibri"/>
      </rPr>
      <t xml:space="preserve">
</t>
    </r>
    <r>
      <rPr>
        <sz val="11"/>
        <color rgb="FF000000"/>
        <rFont val="Calibri"/>
      </rPr>
      <t>644 /etc/group-</t>
    </r>
    <r>
      <rPr>
        <sz val="11"/>
        <color rgb="FF000000"/>
        <rFont val="Calibri"/>
      </rPr>
      <t xml:space="preserve">
</t>
    </r>
    <r>
      <rPr>
        <sz val="11"/>
        <color rgb="FF000000"/>
        <rFont val="Calibri"/>
      </rPr>
      <t>If a value of "0644" or less permissive is not returned, this is a finding.</t>
    </r>
  </si>
  <si>
    <t>V-271800</t>
  </si>
  <si>
    <r>
      <rPr>
        <sz val="11"/>
        <rFont val="Calibri"/>
      </rPr>
      <t>OL 9 /etc/gshadow file must be group-owned by root.</t>
    </r>
  </si>
  <si>
    <r>
      <rPr>
        <sz val="11"/>
        <color rgb="FF000000"/>
        <rFont val="Calibri"/>
      </rPr>
      <t>Change the group of the file /etc/gshadow to root by running the following command:</t>
    </r>
    <r>
      <rPr>
        <sz val="11"/>
        <color rgb="FF000000"/>
        <rFont val="Calibri"/>
      </rPr>
      <t xml:space="preserve">
</t>
    </r>
    <r>
      <rPr>
        <sz val="11"/>
        <color rgb="FF000000"/>
        <rFont val="Calibri"/>
      </rPr>
      <t>$ sudo chgrp root /etc/gshadow</t>
    </r>
  </si>
  <si>
    <r>
      <rPr>
        <sz val="11"/>
        <color rgb="FF000000"/>
        <rFont val="Calibri"/>
      </rPr>
      <t>The "/etc/gshadow" file contains group password hashes. Protection of this file is critical for system security.</t>
    </r>
  </si>
  <si>
    <r>
      <rPr>
        <sz val="11"/>
        <color rgb="FF000000"/>
        <rFont val="Calibri"/>
      </rPr>
      <t>Verify that OL 9 configures group ownership of the "/etc/gshadow" file with the following command:</t>
    </r>
    <r>
      <rPr>
        <sz val="11"/>
        <color rgb="FF000000"/>
        <rFont val="Calibri"/>
      </rPr>
      <t xml:space="preserve">
</t>
    </r>
    <r>
      <rPr>
        <sz val="11"/>
        <color rgb="FF000000"/>
        <rFont val="Calibri"/>
      </rPr>
      <t xml:space="preserve">$ stat -c "%G %n" /etc/gshadow </t>
    </r>
    <r>
      <rPr>
        <sz val="11"/>
        <color rgb="FF000000"/>
        <rFont val="Calibri"/>
      </rPr>
      <t xml:space="preserve">
</t>
    </r>
    <r>
      <rPr>
        <sz val="11"/>
        <color rgb="FF000000"/>
        <rFont val="Calibri"/>
      </rPr>
      <t>root /etc/gshadow</t>
    </r>
    <r>
      <rPr>
        <sz val="11"/>
        <color rgb="FF000000"/>
        <rFont val="Calibri"/>
      </rPr>
      <t xml:space="preserve">
</t>
    </r>
    <r>
      <rPr>
        <sz val="11"/>
        <color rgb="FF000000"/>
        <rFont val="Calibri"/>
      </rPr>
      <t>If "/etc/gshadow" file does not have a group owner of "root", this is a finding.</t>
    </r>
  </si>
  <si>
    <t>V-271801</t>
  </si>
  <si>
    <r>
      <rPr>
        <sz val="11"/>
        <rFont val="Calibri"/>
      </rPr>
      <t>OL 9 /etc/gshadow- file must be group-owned by root.</t>
    </r>
  </si>
  <si>
    <r>
      <rPr>
        <sz val="11"/>
        <color rgb="FF000000"/>
        <rFont val="Calibri"/>
      </rPr>
      <t>Change the group of the file /etc/gshadow- to root by running the following command:</t>
    </r>
    <r>
      <rPr>
        <sz val="11"/>
        <color rgb="FF000000"/>
        <rFont val="Calibri"/>
      </rPr>
      <t xml:space="preserve">
</t>
    </r>
    <r>
      <rPr>
        <sz val="11"/>
        <color rgb="FF000000"/>
        <rFont val="Calibri"/>
      </rPr>
      <t>$ sudo chgrp root /etc/gshadow-</t>
    </r>
  </si>
  <si>
    <r>
      <rPr>
        <sz val="11"/>
        <color rgb="FF000000"/>
        <rFont val="Calibri"/>
      </rPr>
      <t>The "/etc/gshadow-" file is a backup of "/etc/gshadow", and as such, contains group password hashes. Protection of this file is critical for system security.</t>
    </r>
  </si>
  <si>
    <r>
      <rPr>
        <sz val="11"/>
        <color rgb="FF000000"/>
        <rFont val="Calibri"/>
      </rPr>
      <t>Verify that OL 9 configures group ownership of the "/etc/gshadow-" file with the following command:</t>
    </r>
    <r>
      <rPr>
        <sz val="11"/>
        <color rgb="FF000000"/>
        <rFont val="Calibri"/>
      </rPr>
      <t xml:space="preserve">
</t>
    </r>
    <r>
      <rPr>
        <sz val="11"/>
        <color rgb="FF000000"/>
        <rFont val="Calibri"/>
      </rPr>
      <t xml:space="preserve">$ stat -c "%G %n" /etc/gshadow- </t>
    </r>
    <r>
      <rPr>
        <sz val="11"/>
        <color rgb="FF000000"/>
        <rFont val="Calibri"/>
      </rPr>
      <t xml:space="preserve">
</t>
    </r>
    <r>
      <rPr>
        <sz val="11"/>
        <color rgb="FF000000"/>
        <rFont val="Calibri"/>
      </rPr>
      <t>root /etc/gshadow-</t>
    </r>
    <r>
      <rPr>
        <sz val="11"/>
        <color rgb="FF000000"/>
        <rFont val="Calibri"/>
      </rPr>
      <t xml:space="preserve">
</t>
    </r>
    <r>
      <rPr>
        <sz val="11"/>
        <color rgb="FF000000"/>
        <rFont val="Calibri"/>
      </rPr>
      <t>If "/etc/gshadow-" file does not have a group owner of "root", this is a finding.</t>
    </r>
  </si>
  <si>
    <t>V-271802</t>
  </si>
  <si>
    <r>
      <rPr>
        <sz val="11"/>
        <rFont val="Calibri"/>
      </rPr>
      <t>OL 9 /etc/gshadow file must be owned by root.</t>
    </r>
  </si>
  <si>
    <r>
      <rPr>
        <sz val="11"/>
        <color rgb="FF000000"/>
        <rFont val="Calibri"/>
      </rPr>
      <t>Change the owner of the file /etc/gshadow to root by running the following command:</t>
    </r>
    <r>
      <rPr>
        <sz val="11"/>
        <color rgb="FF000000"/>
        <rFont val="Calibri"/>
      </rPr>
      <t xml:space="preserve">
</t>
    </r>
    <r>
      <rPr>
        <sz val="11"/>
        <color rgb="FF000000"/>
        <rFont val="Calibri"/>
      </rPr>
      <t>$ sudo chown root /etc/gshadow</t>
    </r>
  </si>
  <si>
    <r>
      <rPr>
        <sz val="11"/>
        <color rgb="FF000000"/>
        <rFont val="Calibri"/>
      </rPr>
      <t>Verify that OL 9 configures ownership of the "/etc/gshadow" file with the following command:</t>
    </r>
    <r>
      <rPr>
        <sz val="11"/>
        <color rgb="FF000000"/>
        <rFont val="Calibri"/>
      </rPr>
      <t xml:space="preserve">
</t>
    </r>
    <r>
      <rPr>
        <sz val="11"/>
        <color rgb="FF000000"/>
        <rFont val="Calibri"/>
      </rPr>
      <t xml:space="preserve">$ stat -c "%U %n" /etc/gshadow </t>
    </r>
    <r>
      <rPr>
        <sz val="11"/>
        <color rgb="FF000000"/>
        <rFont val="Calibri"/>
      </rPr>
      <t xml:space="preserve">
</t>
    </r>
    <r>
      <rPr>
        <sz val="11"/>
        <color rgb="FF000000"/>
        <rFont val="Calibri"/>
      </rPr>
      <t xml:space="preserve">root /etc/gshadow </t>
    </r>
    <r>
      <rPr>
        <sz val="11"/>
        <color rgb="FF000000"/>
        <rFont val="Calibri"/>
      </rPr>
      <t xml:space="preserve">
</t>
    </r>
    <r>
      <rPr>
        <sz val="11"/>
        <color rgb="FF000000"/>
        <rFont val="Calibri"/>
      </rPr>
      <t>If "/etc/gshadow" file does not have an owner of "root", this is a finding.</t>
    </r>
  </si>
  <si>
    <t>V-271803</t>
  </si>
  <si>
    <r>
      <rPr>
        <sz val="11"/>
        <rFont val="Calibri"/>
      </rPr>
      <t>OL 9 /etc/gshadow- file must be owned by root.</t>
    </r>
  </si>
  <si>
    <r>
      <rPr>
        <sz val="11"/>
        <color rgb="FF000000"/>
        <rFont val="Calibri"/>
      </rPr>
      <t>Change the owner of the file /etc/gshadow- to root by running the following command:</t>
    </r>
    <r>
      <rPr>
        <sz val="11"/>
        <color rgb="FF000000"/>
        <rFont val="Calibri"/>
      </rPr>
      <t xml:space="preserve">
</t>
    </r>
    <r>
      <rPr>
        <sz val="11"/>
        <color rgb="FF000000"/>
        <rFont val="Calibri"/>
      </rPr>
      <t>$ sudo chown root /etc/gshadow-</t>
    </r>
  </si>
  <si>
    <r>
      <rPr>
        <sz val="11"/>
        <color rgb="FF000000"/>
        <rFont val="Calibri"/>
      </rPr>
      <t>Verify that OL 9 configures ownership of the "/etc/gshadow-" file with the following command:</t>
    </r>
    <r>
      <rPr>
        <sz val="11"/>
        <color rgb="FF000000"/>
        <rFont val="Calibri"/>
      </rPr>
      <t xml:space="preserve">
</t>
    </r>
    <r>
      <rPr>
        <sz val="11"/>
        <color rgb="FF000000"/>
        <rFont val="Calibri"/>
      </rPr>
      <t xml:space="preserve">$ stat -c "%U %n" /etc/gshadow- </t>
    </r>
    <r>
      <rPr>
        <sz val="11"/>
        <color rgb="FF000000"/>
        <rFont val="Calibri"/>
      </rPr>
      <t xml:space="preserve">
</t>
    </r>
    <r>
      <rPr>
        <sz val="11"/>
        <color rgb="FF000000"/>
        <rFont val="Calibri"/>
      </rPr>
      <t xml:space="preserve">root /etc/gshadow- </t>
    </r>
    <r>
      <rPr>
        <sz val="11"/>
        <color rgb="FF000000"/>
        <rFont val="Calibri"/>
      </rPr>
      <t xml:space="preserve">
</t>
    </r>
    <r>
      <rPr>
        <sz val="11"/>
        <color rgb="FF000000"/>
        <rFont val="Calibri"/>
      </rPr>
      <t>If "/etc/gshadow-" file does not have an owner of "root", this is a finding.</t>
    </r>
  </si>
  <si>
    <t>V-271804</t>
  </si>
  <si>
    <r>
      <rPr>
        <sz val="11"/>
        <rFont val="Calibri"/>
      </rPr>
      <t>OL 9 /etc/gshadow file must have mode 0000 or less permissive to prevent unauthorized access.</t>
    </r>
  </si>
  <si>
    <r>
      <rPr>
        <sz val="11"/>
        <color rgb="FF000000"/>
        <rFont val="Calibri"/>
      </rPr>
      <t>Change the mode of the file "/etc/gshadow" to "0000" by running the following command:</t>
    </r>
    <r>
      <rPr>
        <sz val="11"/>
        <color rgb="FF000000"/>
        <rFont val="Calibri"/>
      </rPr>
      <t xml:space="preserve">
</t>
    </r>
    <r>
      <rPr>
        <sz val="11"/>
        <color rgb="FF000000"/>
        <rFont val="Calibri"/>
      </rPr>
      <t>$ sudo chmod 0000 /etc/gshadow</t>
    </r>
  </si>
  <si>
    <r>
      <rPr>
        <sz val="11"/>
        <color rgb="FF000000"/>
        <rFont val="Calibri"/>
      </rPr>
      <t>Verify that OL 9 configures the "/etc/gshadow" file to have a mode pf "0000" with the following command:</t>
    </r>
    <r>
      <rPr>
        <sz val="11"/>
        <color rgb="FF000000"/>
        <rFont val="Calibri"/>
      </rPr>
      <t xml:space="preserve">
</t>
    </r>
    <r>
      <rPr>
        <sz val="11"/>
        <color rgb="FF000000"/>
        <rFont val="Calibri"/>
      </rPr>
      <t>$ stat -c "%a %n" /etc/gshadow</t>
    </r>
    <r>
      <rPr>
        <sz val="11"/>
        <color rgb="FF000000"/>
        <rFont val="Calibri"/>
      </rPr>
      <t xml:space="preserve">
</t>
    </r>
    <r>
      <rPr>
        <sz val="11"/>
        <color rgb="FF000000"/>
        <rFont val="Calibri"/>
      </rPr>
      <t>0 /etc/gshadow</t>
    </r>
    <r>
      <rPr>
        <sz val="11"/>
        <color rgb="FF000000"/>
        <rFont val="Calibri"/>
      </rPr>
      <t xml:space="preserve">
</t>
    </r>
    <r>
      <rPr>
        <sz val="11"/>
        <color rgb="FF000000"/>
        <rFont val="Calibri"/>
      </rPr>
      <t>If a value of "0" is not returned, this is a finding.</t>
    </r>
  </si>
  <si>
    <t>V-271805</t>
  </si>
  <si>
    <r>
      <rPr>
        <sz val="11"/>
        <rFont val="Calibri"/>
      </rPr>
      <t>OL 9 /etc/gshadow- file must have mode 0000 or less permissive to prevent unauthorized access.</t>
    </r>
  </si>
  <si>
    <r>
      <rPr>
        <sz val="11"/>
        <color rgb="FF000000"/>
        <rFont val="Calibri"/>
      </rPr>
      <t>Change the mode of the file "/etc/gshadow-" to "0000" by running the following command:</t>
    </r>
    <r>
      <rPr>
        <sz val="11"/>
        <color rgb="FF000000"/>
        <rFont val="Calibri"/>
      </rPr>
      <t xml:space="preserve">
</t>
    </r>
    <r>
      <rPr>
        <sz val="11"/>
        <color rgb="FF000000"/>
        <rFont val="Calibri"/>
      </rPr>
      <t>$ sudo chmod 0000 /etc/gshadow-</t>
    </r>
  </si>
  <si>
    <r>
      <rPr>
        <sz val="11"/>
        <color rgb="FF000000"/>
        <rFont val="Calibri"/>
      </rPr>
      <t>Verify that OL 9 configures the "/etc/gshadow-" file to have a mode of "0000" with the following command:</t>
    </r>
    <r>
      <rPr>
        <sz val="11"/>
        <color rgb="FF000000"/>
        <rFont val="Calibri"/>
      </rPr>
      <t xml:space="preserve">
</t>
    </r>
    <r>
      <rPr>
        <sz val="11"/>
        <color rgb="FF000000"/>
        <rFont val="Calibri"/>
      </rPr>
      <t>$ stat -c "%a %n" /etc/gshadow-</t>
    </r>
    <r>
      <rPr>
        <sz val="11"/>
        <color rgb="FF000000"/>
        <rFont val="Calibri"/>
      </rPr>
      <t xml:space="preserve">
</t>
    </r>
    <r>
      <rPr>
        <sz val="11"/>
        <color rgb="FF000000"/>
        <rFont val="Calibri"/>
      </rPr>
      <t>0 /etc/gshadow-</t>
    </r>
    <r>
      <rPr>
        <sz val="11"/>
        <color rgb="FF000000"/>
        <rFont val="Calibri"/>
      </rPr>
      <t xml:space="preserve">
</t>
    </r>
    <r>
      <rPr>
        <sz val="11"/>
        <color rgb="FF000000"/>
        <rFont val="Calibri"/>
      </rPr>
      <t>If a value of "0" is not returned, this is a finding.</t>
    </r>
  </si>
  <si>
    <t>V-271806</t>
  </si>
  <si>
    <r>
      <rPr>
        <sz val="11"/>
        <rFont val="Calibri"/>
      </rPr>
      <t>OL 9 /etc/passwd file must be group-owned by root.</t>
    </r>
  </si>
  <si>
    <r>
      <rPr>
        <sz val="11"/>
        <color rgb="FF000000"/>
        <rFont val="Calibri"/>
      </rPr>
      <t>Change the group of the file /etc/passwd to root by running the following command:</t>
    </r>
    <r>
      <rPr>
        <sz val="11"/>
        <color rgb="FF000000"/>
        <rFont val="Calibri"/>
      </rPr>
      <t xml:space="preserve">
</t>
    </r>
    <r>
      <rPr>
        <sz val="11"/>
        <color rgb="FF000000"/>
        <rFont val="Calibri"/>
      </rPr>
      <t>$ sudo chgrp root /etc/passwd</t>
    </r>
  </si>
  <si>
    <r>
      <rPr>
        <sz val="11"/>
        <color rgb="FF000000"/>
        <rFont val="Calibri"/>
      </rPr>
      <t>The "/etc/passwd" file contains information about the users that are configured on the system. Protection of this file is critical for system security.</t>
    </r>
  </si>
  <si>
    <r>
      <rPr>
        <sz val="11"/>
        <color rgb="FF000000"/>
        <rFont val="Calibri"/>
      </rPr>
      <t>Verify that OL 9 configures group ownership of the "/etc/passwd" file with the following command:</t>
    </r>
    <r>
      <rPr>
        <sz val="11"/>
        <color rgb="FF000000"/>
        <rFont val="Calibri"/>
      </rPr>
      <t xml:space="preserve">
</t>
    </r>
    <r>
      <rPr>
        <sz val="11"/>
        <color rgb="FF000000"/>
        <rFont val="Calibri"/>
      </rPr>
      <t xml:space="preserve">$ stat -c "%G %n" /etc/passwd </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"/etc/passwd" file does not have a group owner of "root", this is a finding.</t>
    </r>
  </si>
  <si>
    <t>V-271807</t>
  </si>
  <si>
    <r>
      <rPr>
        <sz val="11"/>
        <rFont val="Calibri"/>
      </rPr>
      <t>OL 9 /etc/passwd- file must be group-owned by root.</t>
    </r>
  </si>
  <si>
    <r>
      <rPr>
        <sz val="11"/>
        <color rgb="FF000000"/>
        <rFont val="Calibri"/>
      </rPr>
      <t>Change the group of the file /etc/passwd- to root by running the following command:</t>
    </r>
    <r>
      <rPr>
        <sz val="11"/>
        <color rgb="FF000000"/>
        <rFont val="Calibri"/>
      </rPr>
      <t xml:space="preserve">
</t>
    </r>
    <r>
      <rPr>
        <sz val="11"/>
        <color rgb="FF000000"/>
        <rFont val="Calibri"/>
      </rPr>
      <t>$ sudo chgrp root /etc/passwd-</t>
    </r>
  </si>
  <si>
    <r>
      <rPr>
        <sz val="11"/>
        <color rgb="FF000000"/>
        <rFont val="Calibri"/>
      </rPr>
      <t>The "/etc/passwd-" file is a backup file of "/etc/passwd", and as such, contains information about the users that are configured on the system. Protection of this file is critical for system security.</t>
    </r>
  </si>
  <si>
    <r>
      <rPr>
        <sz val="11"/>
        <color rgb="FF000000"/>
        <rFont val="Calibri"/>
      </rPr>
      <t>Verify that OL 9 configures group ownership of the "/etc/passwd-" file with the following command:</t>
    </r>
    <r>
      <rPr>
        <sz val="11"/>
        <color rgb="FF000000"/>
        <rFont val="Calibri"/>
      </rPr>
      <t xml:space="preserve">
</t>
    </r>
    <r>
      <rPr>
        <sz val="11"/>
        <color rgb="FF000000"/>
        <rFont val="Calibri"/>
      </rPr>
      <t>$ stat -c "%G %n" /etc/passwd-</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"/etc/passwd-" file does not have a group owner of "root", this is a finding.</t>
    </r>
  </si>
  <si>
    <t>V-271808</t>
  </si>
  <si>
    <r>
      <rPr>
        <sz val="11"/>
        <rFont val="Calibri"/>
      </rPr>
      <t>OL 9 /etc/passwd file must be owned by root.</t>
    </r>
  </si>
  <si>
    <r>
      <rPr>
        <sz val="11"/>
        <color rgb="FF000000"/>
        <rFont val="Calibri"/>
      </rPr>
      <t>Change the owner of the file /etc/passwd to root by running the following command:</t>
    </r>
    <r>
      <rPr>
        <sz val="11"/>
        <color rgb="FF000000"/>
        <rFont val="Calibri"/>
      </rPr>
      <t xml:space="preserve">
</t>
    </r>
    <r>
      <rPr>
        <sz val="11"/>
        <color rgb="FF000000"/>
        <rFont val="Calibri"/>
      </rPr>
      <t>$ sudo chown root /etc/passwd</t>
    </r>
  </si>
  <si>
    <r>
      <rPr>
        <sz val="11"/>
        <color rgb="FF000000"/>
        <rFont val="Calibri"/>
      </rPr>
      <t>Verify that OL 9 configures ownership of the "/etc/passwd" file with the following command:</t>
    </r>
    <r>
      <rPr>
        <sz val="11"/>
        <color rgb="FF000000"/>
        <rFont val="Calibri"/>
      </rPr>
      <t xml:space="preserve">
</t>
    </r>
    <r>
      <rPr>
        <sz val="11"/>
        <color rgb="FF000000"/>
        <rFont val="Calibri"/>
      </rPr>
      <t>$ stat -c "%U %n" /etc/passwd</t>
    </r>
    <r>
      <rPr>
        <sz val="11"/>
        <color rgb="FF000000"/>
        <rFont val="Calibri"/>
      </rPr>
      <t xml:space="preserve">
</t>
    </r>
    <r>
      <rPr>
        <sz val="11"/>
        <color rgb="FF000000"/>
        <rFont val="Calibri"/>
      </rPr>
      <t>root /etc/passwd</t>
    </r>
    <r>
      <rPr>
        <sz val="11"/>
        <color rgb="FF000000"/>
        <rFont val="Calibri"/>
      </rPr>
      <t xml:space="preserve">
</t>
    </r>
    <r>
      <rPr>
        <sz val="11"/>
        <color rgb="FF000000"/>
        <rFont val="Calibri"/>
      </rPr>
      <t>If "/etc/passwd" file does not have an owner of "root", this is a finding.</t>
    </r>
  </si>
  <si>
    <t>V-271809</t>
  </si>
  <si>
    <r>
      <rPr>
        <sz val="11"/>
        <rFont val="Calibri"/>
      </rPr>
      <t>OL 9 /etc/passwd- file must be owned by root.</t>
    </r>
  </si>
  <si>
    <r>
      <rPr>
        <sz val="11"/>
        <color rgb="FF000000"/>
        <rFont val="Calibri"/>
      </rPr>
      <t>Change the owner of the file /etc/passwd- to root by running the following command:</t>
    </r>
    <r>
      <rPr>
        <sz val="11"/>
        <color rgb="FF000000"/>
        <rFont val="Calibri"/>
      </rPr>
      <t xml:space="preserve">
</t>
    </r>
    <r>
      <rPr>
        <sz val="11"/>
        <color rgb="FF000000"/>
        <rFont val="Calibri"/>
      </rPr>
      <t>$ sudo chown root /etc/passwd-</t>
    </r>
  </si>
  <si>
    <r>
      <rPr>
        <sz val="11"/>
        <color rgb="FF000000"/>
        <rFont val="Calibri"/>
      </rPr>
      <t>Verify that OL 9 configures ownership of the "/etc/passwd-" file with the following command:</t>
    </r>
    <r>
      <rPr>
        <sz val="11"/>
        <color rgb="FF000000"/>
        <rFont val="Calibri"/>
      </rPr>
      <t xml:space="preserve">
</t>
    </r>
    <r>
      <rPr>
        <sz val="11"/>
        <color rgb="FF000000"/>
        <rFont val="Calibri"/>
      </rPr>
      <t xml:space="preserve">$ stat -c "%U %n" /etc/passwd- </t>
    </r>
    <r>
      <rPr>
        <sz val="11"/>
        <color rgb="FF000000"/>
        <rFont val="Calibri"/>
      </rPr>
      <t xml:space="preserve">
</t>
    </r>
    <r>
      <rPr>
        <sz val="11"/>
        <color rgb="FF000000"/>
        <rFont val="Calibri"/>
      </rPr>
      <t xml:space="preserve">root /etc/passwd- </t>
    </r>
    <r>
      <rPr>
        <sz val="11"/>
        <color rgb="FF000000"/>
        <rFont val="Calibri"/>
      </rPr>
      <t xml:space="preserve">
</t>
    </r>
    <r>
      <rPr>
        <sz val="11"/>
        <color rgb="FF000000"/>
        <rFont val="Calibri"/>
      </rPr>
      <t>If "/etc/passwd-" file does not have an owner of "root", this is a finding.</t>
    </r>
  </si>
  <si>
    <t>V-271810</t>
  </si>
  <si>
    <r>
      <rPr>
        <sz val="11"/>
        <rFont val="Calibri"/>
      </rPr>
      <t>OL 9 /etc/passwd file must have mode 0644 or less permissive to prevent unauthorized access.</t>
    </r>
  </si>
  <si>
    <r>
      <rPr>
        <sz val="11"/>
        <color rgb="FF000000"/>
        <rFont val="Calibri"/>
      </rPr>
      <t>Change the mode of the file "/etc/passwd" to "0644" by running the following command:</t>
    </r>
    <r>
      <rPr>
        <sz val="11"/>
        <color rgb="FF000000"/>
        <rFont val="Calibri"/>
      </rPr>
      <t xml:space="preserve">
</t>
    </r>
    <r>
      <rPr>
        <sz val="11"/>
        <color rgb="FF000000"/>
        <rFont val="Calibri"/>
      </rPr>
      <t>$ sudo chmod 0644 /etc/passwd</t>
    </r>
  </si>
  <si>
    <r>
      <rPr>
        <sz val="11"/>
        <color rgb="FF000000"/>
        <rFont val="Calibri"/>
      </rPr>
      <t>If the "/etc/passwd" file is writable by a group-owner or the world the risk of its compromise is increased. The file contains the list of accounts on the system and associated information, and protection of this file is critical for system security.</t>
    </r>
  </si>
  <si>
    <r>
      <rPr>
        <sz val="11"/>
        <color rgb="FF000000"/>
        <rFont val="Calibri"/>
      </rPr>
      <t>Verify that OL 9 configures the "/etc/passwd" file to have a mode of "0644" or less permissive with the following command:</t>
    </r>
    <r>
      <rPr>
        <sz val="11"/>
        <color rgb="FF000000"/>
        <rFont val="Calibri"/>
      </rPr>
      <t xml:space="preserve">
</t>
    </r>
    <r>
      <rPr>
        <sz val="11"/>
        <color rgb="FF000000"/>
        <rFont val="Calibri"/>
      </rPr>
      <t>$ stat -c "%a %n" /etc/passwd</t>
    </r>
    <r>
      <rPr>
        <sz val="11"/>
        <color rgb="FF000000"/>
        <rFont val="Calibri"/>
      </rPr>
      <t xml:space="preserve">
</t>
    </r>
    <r>
      <rPr>
        <sz val="11"/>
        <color rgb="FF000000"/>
        <rFont val="Calibri"/>
      </rPr>
      <t>644 /etc/passwd</t>
    </r>
    <r>
      <rPr>
        <sz val="11"/>
        <color rgb="FF000000"/>
        <rFont val="Calibri"/>
      </rPr>
      <t xml:space="preserve">
</t>
    </r>
    <r>
      <rPr>
        <sz val="11"/>
        <color rgb="FF000000"/>
        <rFont val="Calibri"/>
      </rPr>
      <t>If a value of "0644" or less permissive is not returned, this is a finding.</t>
    </r>
  </si>
  <si>
    <t>V-271811</t>
  </si>
  <si>
    <r>
      <rPr>
        <sz val="11"/>
        <rFont val="Calibri"/>
      </rPr>
      <t>OL 9 /etc/passwd- file must have mode 0644 or less permissive to prevent unauthorized access.</t>
    </r>
  </si>
  <si>
    <r>
      <rPr>
        <sz val="11"/>
        <color rgb="FF000000"/>
        <rFont val="Calibri"/>
      </rPr>
      <t>Change the mode of the file "/etc/passwd-" to "0644" by running the following command:</t>
    </r>
    <r>
      <rPr>
        <sz val="11"/>
        <color rgb="FF000000"/>
        <rFont val="Calibri"/>
      </rPr>
      <t xml:space="preserve">
</t>
    </r>
    <r>
      <rPr>
        <sz val="11"/>
        <color rgb="FF000000"/>
        <rFont val="Calibri"/>
      </rPr>
      <t>$ sudo chmod 0644 /etc/passwd-</t>
    </r>
  </si>
  <si>
    <r>
      <rPr>
        <sz val="11"/>
        <color rgb="FF000000"/>
        <rFont val="Calibri"/>
      </rPr>
      <t>Verify that OL 9 configures the "/etc/passwd-" file to have a mode of "0644" or less permissive with the following command:</t>
    </r>
    <r>
      <rPr>
        <sz val="11"/>
        <color rgb="FF000000"/>
        <rFont val="Calibri"/>
      </rPr>
      <t xml:space="preserve">
</t>
    </r>
    <r>
      <rPr>
        <sz val="11"/>
        <color rgb="FF000000"/>
        <rFont val="Calibri"/>
      </rPr>
      <t>$ stat -c "%a %n" /etc/passwd-</t>
    </r>
    <r>
      <rPr>
        <sz val="11"/>
        <color rgb="FF000000"/>
        <rFont val="Calibri"/>
      </rPr>
      <t xml:space="preserve">
</t>
    </r>
    <r>
      <rPr>
        <sz val="11"/>
        <color rgb="FF000000"/>
        <rFont val="Calibri"/>
      </rPr>
      <t>644 /etc/passwd-</t>
    </r>
    <r>
      <rPr>
        <sz val="11"/>
        <color rgb="FF000000"/>
        <rFont val="Calibri"/>
      </rPr>
      <t xml:space="preserve">
</t>
    </r>
    <r>
      <rPr>
        <sz val="11"/>
        <color rgb="FF000000"/>
        <rFont val="Calibri"/>
      </rPr>
      <t>If a value of "0644" or less permissive is not returned, this is a finding.</t>
    </r>
  </si>
  <si>
    <t>V-271812</t>
  </si>
  <si>
    <r>
      <rPr>
        <sz val="11"/>
        <rFont val="Calibri"/>
      </rPr>
      <t>OL 9 /etc/shadow file must be group-owned by root.</t>
    </r>
  </si>
  <si>
    <r>
      <rPr>
        <sz val="11"/>
        <color rgb="FF000000"/>
        <rFont val="Calibri"/>
      </rPr>
      <t>Change the group of the file /etc/shadow to root by running the following command:</t>
    </r>
    <r>
      <rPr>
        <sz val="11"/>
        <color rgb="FF000000"/>
        <rFont val="Calibri"/>
      </rPr>
      <t xml:space="preserve">
</t>
    </r>
    <r>
      <rPr>
        <sz val="11"/>
        <color rgb="FF000000"/>
        <rFont val="Calibri"/>
      </rPr>
      <t>$ sudo chgrp root /etc/shadow</t>
    </r>
  </si>
  <si>
    <r>
      <rPr>
        <sz val="11"/>
        <color rgb="FF000000"/>
        <rFont val="Calibri"/>
      </rPr>
      <t>The "/etc/shadow" file stores password hashes. Protection of this file is critical for system security.</t>
    </r>
  </si>
  <si>
    <r>
      <rPr>
        <sz val="11"/>
        <color rgb="FF000000"/>
        <rFont val="Calibri"/>
      </rPr>
      <t>Verify that OL 9 configures group ownership of the "/etc/shadow" file with the following command:</t>
    </r>
    <r>
      <rPr>
        <sz val="11"/>
        <color rgb="FF000000"/>
        <rFont val="Calibri"/>
      </rPr>
      <t xml:space="preserve">
</t>
    </r>
    <r>
      <rPr>
        <sz val="11"/>
        <color rgb="FF000000"/>
        <rFont val="Calibri"/>
      </rPr>
      <t xml:space="preserve">$ stat -c "%G %n" /etc/shadow </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"/etc/shadow" file does not have a group owner of "root", this is a finding.</t>
    </r>
  </si>
  <si>
    <t>V-271813</t>
  </si>
  <si>
    <r>
      <rPr>
        <sz val="11"/>
        <rFont val="Calibri"/>
      </rPr>
      <t>OL 9 /etc/shadow- file must be group-owned by root.</t>
    </r>
  </si>
  <si>
    <r>
      <rPr>
        <sz val="11"/>
        <color rgb="FF000000"/>
        <rFont val="Calibri"/>
      </rPr>
      <t>Change the group of the file /etc/shadow- to root by running the following command:</t>
    </r>
    <r>
      <rPr>
        <sz val="11"/>
        <color rgb="FF000000"/>
        <rFont val="Calibri"/>
      </rPr>
      <t xml:space="preserve">
</t>
    </r>
    <r>
      <rPr>
        <sz val="11"/>
        <color rgb="FF000000"/>
        <rFont val="Calibri"/>
      </rPr>
      <t>$ sudo chgrp root /etc/shadow-</t>
    </r>
  </si>
  <si>
    <r>
      <rPr>
        <sz val="11"/>
        <color rgb="FF000000"/>
        <rFont val="Calibri"/>
      </rPr>
      <t>The "/etc/shadow-" file is a backup file of "/etc/shadow", and as such, contains the list of local system accounts and password hashes. Protection of this file is critical for system security.</t>
    </r>
  </si>
  <si>
    <r>
      <rPr>
        <sz val="11"/>
        <color rgb="FF000000"/>
        <rFont val="Calibri"/>
      </rPr>
      <t>Verify that OL 9 configures group ownership of the "/etc/shadow-" file with the following command:</t>
    </r>
    <r>
      <rPr>
        <sz val="11"/>
        <color rgb="FF000000"/>
        <rFont val="Calibri"/>
      </rPr>
      <t xml:space="preserve">
</t>
    </r>
    <r>
      <rPr>
        <sz val="11"/>
        <color rgb="FF000000"/>
        <rFont val="Calibri"/>
      </rPr>
      <t>$ stat -c "%G %n" /etc/shadow-</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"/etc/shadow-" file does not have a group owner of "root", this is a finding.</t>
    </r>
  </si>
  <si>
    <t>V-271814</t>
  </si>
  <si>
    <r>
      <rPr>
        <sz val="11"/>
        <rFont val="Calibri"/>
      </rPr>
      <t>OL 9 /etc/shadow file must be owned by root.</t>
    </r>
  </si>
  <si>
    <r>
      <rPr>
        <sz val="11"/>
        <color rgb="FF000000"/>
        <rFont val="Calibri"/>
      </rPr>
      <t>Change the owner of the file /etc/shadow to root by running the following command:</t>
    </r>
    <r>
      <rPr>
        <sz val="11"/>
        <color rgb="FF000000"/>
        <rFont val="Calibri"/>
      </rPr>
      <t xml:space="preserve">
</t>
    </r>
    <r>
      <rPr>
        <sz val="11"/>
        <color rgb="FF000000"/>
        <rFont val="Calibri"/>
      </rPr>
      <t>$ sudo chown root /etc/shadow</t>
    </r>
  </si>
  <si>
    <r>
      <rPr>
        <sz val="11"/>
        <color rgb="FF000000"/>
        <rFont val="Calibri"/>
      </rPr>
      <t>The "/etc/shadow" file contains the list of local system accounts and stores password hashes. Protection of this file is critical for system security. Failure to give ownership of this file to root provides the designated owner with access to sensitive information, which could weaken the system security posture.</t>
    </r>
  </si>
  <si>
    <r>
      <rPr>
        <sz val="11"/>
        <color rgb="FF000000"/>
        <rFont val="Calibri"/>
      </rPr>
      <t>Verify that OL 9 configures ownership of the "/etc/shadow" file with the following command:</t>
    </r>
    <r>
      <rPr>
        <sz val="11"/>
        <color rgb="FF000000"/>
        <rFont val="Calibri"/>
      </rPr>
      <t xml:space="preserve">
</t>
    </r>
    <r>
      <rPr>
        <sz val="11"/>
        <color rgb="FF000000"/>
        <rFont val="Calibri"/>
      </rPr>
      <t>$  stat -c "%U %n" /etc/shadow</t>
    </r>
    <r>
      <rPr>
        <sz val="11"/>
        <color rgb="FF000000"/>
        <rFont val="Calibri"/>
      </rPr>
      <t xml:space="preserve">
</t>
    </r>
    <r>
      <rPr>
        <sz val="11"/>
        <color rgb="FF000000"/>
        <rFont val="Calibri"/>
      </rPr>
      <t>root /etc/shadow</t>
    </r>
    <r>
      <rPr>
        <sz val="11"/>
        <color rgb="FF000000"/>
        <rFont val="Calibri"/>
      </rPr>
      <t xml:space="preserve">
</t>
    </r>
    <r>
      <rPr>
        <sz val="11"/>
        <color rgb="FF000000"/>
        <rFont val="Calibri"/>
      </rPr>
      <t>If "/etc/shadow" file does not have an owner of "root", this is a finding.</t>
    </r>
  </si>
  <si>
    <t>V-271815</t>
  </si>
  <si>
    <r>
      <rPr>
        <sz val="11"/>
        <rFont val="Calibri"/>
      </rPr>
      <t>OL 9 /etc/shadow- file must be owned by root.</t>
    </r>
  </si>
  <si>
    <r>
      <rPr>
        <sz val="11"/>
        <color rgb="FF000000"/>
        <rFont val="Calibri"/>
      </rPr>
      <t>Change the owner of the file /etc/shadow- to root by running the following command:</t>
    </r>
    <r>
      <rPr>
        <sz val="11"/>
        <color rgb="FF000000"/>
        <rFont val="Calibri"/>
      </rPr>
      <t xml:space="preserve">
</t>
    </r>
    <r>
      <rPr>
        <sz val="11"/>
        <color rgb="FF000000"/>
        <rFont val="Calibri"/>
      </rPr>
      <t>$ sudo chown root /etc/shadow-</t>
    </r>
  </si>
  <si>
    <r>
      <rPr>
        <sz val="11"/>
        <color rgb="FF000000"/>
        <rFont val="Calibri"/>
      </rPr>
      <t>Verify that OL 9 configures ownership of the "/etc/shadow-" file with the following command:</t>
    </r>
    <r>
      <rPr>
        <sz val="11"/>
        <color rgb="FF000000"/>
        <rFont val="Calibri"/>
      </rPr>
      <t xml:space="preserve">
</t>
    </r>
    <r>
      <rPr>
        <sz val="11"/>
        <color rgb="FF000000"/>
        <rFont val="Calibri"/>
      </rPr>
      <t xml:space="preserve">$ stat -c "%U %n" /etc/shadow- </t>
    </r>
    <r>
      <rPr>
        <sz val="11"/>
        <color rgb="FF000000"/>
        <rFont val="Calibri"/>
      </rPr>
      <t xml:space="preserve">
</t>
    </r>
    <r>
      <rPr>
        <sz val="11"/>
        <color rgb="FF000000"/>
        <rFont val="Calibri"/>
      </rPr>
      <t xml:space="preserve">root /etc/shadow- </t>
    </r>
    <r>
      <rPr>
        <sz val="11"/>
        <color rgb="FF000000"/>
        <rFont val="Calibri"/>
      </rPr>
      <t xml:space="preserve">
</t>
    </r>
    <r>
      <rPr>
        <sz val="11"/>
        <color rgb="FF000000"/>
        <rFont val="Calibri"/>
      </rPr>
      <t>If "/etc/shadow-" file does not have an owner of "root", this is a finding.</t>
    </r>
  </si>
  <si>
    <t>V-271816</t>
  </si>
  <si>
    <r>
      <rPr>
        <sz val="11"/>
        <rFont val="Calibri"/>
      </rPr>
      <t>OL 9 /etc/shadow- file must have mode 0000 or less permissive to prevent unauthorized access.</t>
    </r>
  </si>
  <si>
    <r>
      <rPr>
        <sz val="11"/>
        <color rgb="FF000000"/>
        <rFont val="Calibri"/>
      </rPr>
      <t>Change the mode of the file "/etc/shadow-" to "0000" by running the following command:</t>
    </r>
    <r>
      <rPr>
        <sz val="11"/>
        <color rgb="FF000000"/>
        <rFont val="Calibri"/>
      </rPr>
      <t xml:space="preserve">
</t>
    </r>
    <r>
      <rPr>
        <sz val="11"/>
        <color rgb="FF000000"/>
        <rFont val="Calibri"/>
      </rPr>
      <t>$ sudo chmod 0000 /etc/shadow-</t>
    </r>
  </si>
  <si>
    <r>
      <rPr>
        <sz val="11"/>
        <color rgb="FF000000"/>
        <rFont val="Calibri"/>
      </rPr>
      <t>Verify that OL 9 configures the "/etc/shadow-" file to have a mode of "0000" with the following command:</t>
    </r>
    <r>
      <rPr>
        <sz val="11"/>
        <color rgb="FF000000"/>
        <rFont val="Calibri"/>
      </rPr>
      <t xml:space="preserve">
</t>
    </r>
    <r>
      <rPr>
        <sz val="11"/>
        <color rgb="FF000000"/>
        <rFont val="Calibri"/>
      </rPr>
      <t>$ stat -c "%a %n" /etc/shadow-</t>
    </r>
    <r>
      <rPr>
        <sz val="11"/>
        <color rgb="FF000000"/>
        <rFont val="Calibri"/>
      </rPr>
      <t xml:space="preserve">
</t>
    </r>
    <r>
      <rPr>
        <sz val="11"/>
        <color rgb="FF000000"/>
        <rFont val="Calibri"/>
      </rPr>
      <t>0 /etc/shadow-</t>
    </r>
    <r>
      <rPr>
        <sz val="11"/>
        <color rgb="FF000000"/>
        <rFont val="Calibri"/>
      </rPr>
      <t xml:space="preserve">
</t>
    </r>
    <r>
      <rPr>
        <sz val="11"/>
        <color rgb="FF000000"/>
        <rFont val="Calibri"/>
      </rPr>
      <t>If a value of "0" is not returned, this is a finding.</t>
    </r>
  </si>
  <si>
    <t>V-271817</t>
  </si>
  <si>
    <r>
      <rPr>
        <sz val="11"/>
        <rFont val="Calibri"/>
      </rPr>
      <t>OL 9 /etc/shadow file must have mode 0000 to prevent unauthorized access.</t>
    </r>
  </si>
  <si>
    <r>
      <rPr>
        <sz val="11"/>
        <color rgb="FF000000"/>
        <rFont val="Calibri"/>
      </rPr>
      <t>Change the mode of the file "/etc/shadow" to "0000" by running the following command:</t>
    </r>
    <r>
      <rPr>
        <sz val="11"/>
        <color rgb="FF000000"/>
        <rFont val="Calibri"/>
      </rPr>
      <t xml:space="preserve">
</t>
    </r>
    <r>
      <rPr>
        <sz val="11"/>
        <color rgb="FF000000"/>
        <rFont val="Calibri"/>
      </rPr>
      <t>$ sudo chmod 0000 /etc/shadow</t>
    </r>
  </si>
  <si>
    <r>
      <rPr>
        <sz val="11"/>
        <color rgb="FF000000"/>
        <rFont val="Calibri"/>
      </rPr>
      <t>Verify that OL 9 configures the "/etc/shadow" file to have a mode of "0000" with the following command:</t>
    </r>
    <r>
      <rPr>
        <sz val="11"/>
        <color rgb="FF000000"/>
        <rFont val="Calibri"/>
      </rPr>
      <t xml:space="preserve">
</t>
    </r>
    <r>
      <rPr>
        <sz val="11"/>
        <color rgb="FF000000"/>
        <rFont val="Calibri"/>
      </rPr>
      <t>$ stat -c "%a %n" /etc/shadow</t>
    </r>
    <r>
      <rPr>
        <sz val="11"/>
        <color rgb="FF000000"/>
        <rFont val="Calibri"/>
      </rPr>
      <t xml:space="preserve">
</t>
    </r>
    <r>
      <rPr>
        <sz val="11"/>
        <color rgb="FF000000"/>
        <rFont val="Calibri"/>
      </rPr>
      <t>0 /etc/shadow</t>
    </r>
    <r>
      <rPr>
        <sz val="11"/>
        <color rgb="FF000000"/>
        <rFont val="Calibri"/>
      </rPr>
      <t xml:space="preserve">
</t>
    </r>
    <r>
      <rPr>
        <sz val="11"/>
        <color rgb="FF000000"/>
        <rFont val="Calibri"/>
      </rPr>
      <t>If a value of "0" is not returned, this is a finding.</t>
    </r>
  </si>
  <si>
    <t>V-271818</t>
  </si>
  <si>
    <r>
      <rPr>
        <sz val="11"/>
        <rFont val="Calibri"/>
      </rPr>
      <t>OL 9 /var/log directory must be group-owned by root.</t>
    </r>
  </si>
  <si>
    <r>
      <rPr>
        <sz val="11"/>
        <color rgb="FF000000"/>
        <rFont val="Calibri"/>
      </rPr>
      <t>Configure the group owner of the directory "/var/log" to "root" by running the following command:</t>
    </r>
    <r>
      <rPr>
        <sz val="11"/>
        <color rgb="FF000000"/>
        <rFont val="Calibri"/>
      </rPr>
      <t xml:space="preserve">
</t>
    </r>
    <r>
      <rPr>
        <sz val="11"/>
        <color rgb="FF000000"/>
        <rFont val="Calibri"/>
      </rPr>
      <t>$ sudo chgrp root /var/log</t>
    </r>
  </si>
  <si>
    <r>
      <rPr>
        <sz val="11"/>
        <color rgb="FF000000"/>
        <rFont val="Calibri"/>
      </rPr>
      <t>Only authorized personnel should be aware of errors and the details of the errors. Error messages are an indicator of an organization's operational state or can identify the OL 9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</si>
  <si>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that OL 9 configures the "/var/log" directory to be group-owned by root with the following command:</t>
    </r>
    <r>
      <rPr>
        <sz val="11"/>
        <color rgb="FF000000"/>
        <rFont val="Calibri"/>
      </rPr>
      <t xml:space="preserve">
</t>
    </r>
    <r>
      <rPr>
        <sz val="11"/>
        <color rgb="FF000000"/>
        <rFont val="Calibri"/>
      </rPr>
      <t>$ ls -ld /var/log</t>
    </r>
    <r>
      <rPr>
        <sz val="11"/>
        <color rgb="FF000000"/>
        <rFont val="Calibri"/>
      </rPr>
      <t xml:space="preserve">
</t>
    </r>
    <r>
      <rPr>
        <sz val="11"/>
        <color rgb="FF000000"/>
        <rFont val="Calibri"/>
      </rPr>
      <t>drwxr-xr-x. 16 root root 4096 July 11 11:34 /var/log</t>
    </r>
    <r>
      <rPr>
        <sz val="11"/>
        <color rgb="FF000000"/>
        <rFont val="Calibri"/>
      </rPr>
      <t xml:space="preserve">
</t>
    </r>
    <r>
      <rPr>
        <sz val="11"/>
        <color rgb="FF000000"/>
        <rFont val="Calibri"/>
      </rPr>
      <t>If "/var/log" does not have a group owner of "root", this is a finding.</t>
    </r>
  </si>
  <si>
    <t>V-271819</t>
  </si>
  <si>
    <r>
      <rPr>
        <sz val="11"/>
        <rFont val="Calibri"/>
      </rPr>
      <t>OL 9 /var/log directory must be owned by root.</t>
    </r>
  </si>
  <si>
    <r>
      <rPr>
        <sz val="11"/>
        <color rgb="FF000000"/>
        <rFont val="Calibri"/>
      </rPr>
      <t>Configure the owner of the directory "/var/log" to "root" by running the following command:</t>
    </r>
    <r>
      <rPr>
        <sz val="11"/>
        <color rgb="FF000000"/>
        <rFont val="Calibri"/>
      </rPr>
      <t xml:space="preserve">
</t>
    </r>
    <r>
      <rPr>
        <sz val="11"/>
        <color rgb="FF000000"/>
        <rFont val="Calibri"/>
      </rPr>
      <t>$ sudo chown root /var/log</t>
    </r>
  </si>
  <si>
    <r>
      <rPr>
        <sz val="11"/>
        <color rgb="FF000000"/>
        <rFont val="Calibri"/>
      </rPr>
      <t>Verify that OL 9 configures the "/var/log" directory to be owned by root with the following command:</t>
    </r>
    <r>
      <rPr>
        <sz val="11"/>
        <color rgb="FF000000"/>
        <rFont val="Calibri"/>
      </rPr>
      <t xml:space="preserve">
</t>
    </r>
    <r>
      <rPr>
        <sz val="11"/>
        <color rgb="FF000000"/>
        <rFont val="Calibri"/>
      </rPr>
      <t>$ ls -ld /var/log</t>
    </r>
    <r>
      <rPr>
        <sz val="11"/>
        <color rgb="FF000000"/>
        <rFont val="Calibri"/>
      </rPr>
      <t xml:space="preserve">
</t>
    </r>
    <r>
      <rPr>
        <sz val="11"/>
        <color rgb="FF000000"/>
        <rFont val="Calibri"/>
      </rPr>
      <t>drwxr-xr-x. 16 root root 4096 July 11 11:34 /var/log</t>
    </r>
    <r>
      <rPr>
        <sz val="11"/>
        <color rgb="FF000000"/>
        <rFont val="Calibri"/>
      </rPr>
      <t xml:space="preserve">
</t>
    </r>
    <r>
      <rPr>
        <sz val="11"/>
        <color rgb="FF000000"/>
        <rFont val="Calibri"/>
      </rPr>
      <t>If "/var/log" does not have an owner of "root", this is a finding.</t>
    </r>
  </si>
  <si>
    <t>V-271820</t>
  </si>
  <si>
    <r>
      <rPr>
        <sz val="11"/>
        <rFont val="Calibri"/>
      </rPr>
      <t>OL 9 /var/log directory must have mode 0755 or less permissive.</t>
    </r>
  </si>
  <si>
    <r>
      <rPr>
        <sz val="11"/>
        <color rgb="FF000000"/>
        <rFont val="Calibri"/>
      </rPr>
      <t>Configure the "/var/log" directory to a mode of "0755" by running the following command:</t>
    </r>
    <r>
      <rPr>
        <sz val="11"/>
        <color rgb="FF000000"/>
        <rFont val="Calibri"/>
      </rPr>
      <t xml:space="preserve">
</t>
    </r>
    <r>
      <rPr>
        <sz val="11"/>
        <color rgb="FF000000"/>
        <rFont val="Calibri"/>
      </rPr>
      <t>$ sudo chmod 0755 /var/log</t>
    </r>
  </si>
  <si>
    <r>
      <rPr>
        <sz val="11"/>
        <color rgb="FF000000"/>
        <rFont val="Calibri"/>
      </rPr>
      <t>Verify that OL 9 configures the "/var/log" directory to have a mode of "0755" or less permissive with the following command:</t>
    </r>
    <r>
      <rPr>
        <sz val="11"/>
        <color rgb="FF000000"/>
        <rFont val="Calibri"/>
      </rPr>
      <t xml:space="preserve">
</t>
    </r>
    <r>
      <rPr>
        <sz val="11"/>
        <color rgb="FF000000"/>
        <rFont val="Calibri"/>
      </rPr>
      <t>$ ls -ld /var/log</t>
    </r>
    <r>
      <rPr>
        <sz val="11"/>
        <color rgb="FF000000"/>
        <rFont val="Calibri"/>
      </rPr>
      <t xml:space="preserve">
</t>
    </r>
    <r>
      <rPr>
        <sz val="11"/>
        <color rgb="FF000000"/>
        <rFont val="Calibri"/>
      </rPr>
      <t>drwxr-xr-x. 16 root root 4096 July 11 11:34 /var/log</t>
    </r>
    <r>
      <rPr>
        <sz val="11"/>
        <color rgb="FF000000"/>
        <rFont val="Calibri"/>
      </rPr>
      <t xml:space="preserve">
</t>
    </r>
    <r>
      <rPr>
        <sz val="11"/>
        <color rgb="FF000000"/>
        <rFont val="Calibri"/>
      </rPr>
      <t>If "/var/log" does not have a mode of "0755" or less permissive, this is a finding.</t>
    </r>
  </si>
  <si>
    <t>V-271821</t>
  </si>
  <si>
    <r>
      <rPr>
        <sz val="11"/>
        <rFont val="Calibri"/>
      </rPr>
      <t>OL 9 /var/log/messages file must be group-owned by root.</t>
    </r>
  </si>
  <si>
    <r>
      <rPr>
        <sz val="11"/>
        <color rgb="FF000000"/>
        <rFont val="Calibri"/>
      </rPr>
      <t>Change the group owner of the "/var/log/messages" file to "root" by running the following command:</t>
    </r>
    <r>
      <rPr>
        <sz val="11"/>
        <color rgb="FF000000"/>
        <rFont val="Calibri"/>
      </rPr>
      <t xml:space="preserve">
</t>
    </r>
    <r>
      <rPr>
        <sz val="11"/>
        <color rgb="FF000000"/>
        <rFont val="Calibri"/>
      </rPr>
      <t>$ sudo chgrp root /var/log/messages</t>
    </r>
  </si>
  <si>
    <r>
      <rPr>
        <sz val="11"/>
        <color rgb="FF000000"/>
        <rFont val="Calibri"/>
      </rPr>
      <t>Verify that OL 9 configures the "/var/log/messages" file to be group-owned by root with the following command:</t>
    </r>
    <r>
      <rPr>
        <sz val="11"/>
        <color rgb="FF000000"/>
        <rFont val="Calibri"/>
      </rPr>
      <t xml:space="preserve">
</t>
    </r>
    <r>
      <rPr>
        <sz val="11"/>
        <color rgb="FF000000"/>
        <rFont val="Calibri"/>
      </rPr>
      <t>$ ls -la /var/log/messages</t>
    </r>
    <r>
      <rPr>
        <sz val="11"/>
        <color rgb="FF000000"/>
        <rFont val="Calibri"/>
      </rPr>
      <t xml:space="preserve">
</t>
    </r>
    <r>
      <rPr>
        <sz val="11"/>
        <color rgb="FF000000"/>
        <rFont val="Calibri"/>
      </rPr>
      <t>rw-------. 1 root root 564223 July 11 11:34 /var/log/messages</t>
    </r>
    <r>
      <rPr>
        <sz val="11"/>
        <color rgb="FF000000"/>
        <rFont val="Calibri"/>
      </rPr>
      <t xml:space="preserve">
</t>
    </r>
    <r>
      <rPr>
        <sz val="11"/>
        <color rgb="FF000000"/>
        <rFont val="Calibri"/>
      </rPr>
      <t>If "/var/log/messages" does not have a group owner of "root", this is a finding.</t>
    </r>
  </si>
  <si>
    <t>V-271822</t>
  </si>
  <si>
    <r>
      <rPr>
        <sz val="11"/>
        <rFont val="Calibri"/>
      </rPr>
      <t>OL 9 /var/log/messages file must be owned by root.</t>
    </r>
  </si>
  <si>
    <r>
      <rPr>
        <sz val="11"/>
        <color rgb="FF000000"/>
        <rFont val="Calibri"/>
      </rPr>
      <t>Change the owner of the "/var/log/messages" file to "root" by running the following command:</t>
    </r>
    <r>
      <rPr>
        <sz val="11"/>
        <color rgb="FF000000"/>
        <rFont val="Calibri"/>
      </rPr>
      <t xml:space="preserve">
</t>
    </r>
    <r>
      <rPr>
        <sz val="11"/>
        <color rgb="FF000000"/>
        <rFont val="Calibri"/>
      </rPr>
      <t>$ sudo chown root /var/log/messages</t>
    </r>
  </si>
  <si>
    <r>
      <rPr>
        <sz val="11"/>
        <color rgb="FF000000"/>
        <rFont val="Calibri"/>
      </rPr>
      <t>Verify that OL 9 configures the "/var/log/messages" file to be owned by root with the following command:</t>
    </r>
    <r>
      <rPr>
        <sz val="11"/>
        <color rgb="FF000000"/>
        <rFont val="Calibri"/>
      </rPr>
      <t xml:space="preserve">
</t>
    </r>
    <r>
      <rPr>
        <sz val="11"/>
        <color rgb="FF000000"/>
        <rFont val="Calibri"/>
      </rPr>
      <t>$ ls -la /var/log/messages</t>
    </r>
    <r>
      <rPr>
        <sz val="11"/>
        <color rgb="FF000000"/>
        <rFont val="Calibri"/>
      </rPr>
      <t xml:space="preserve">
</t>
    </r>
    <r>
      <rPr>
        <sz val="11"/>
        <color rgb="FF000000"/>
        <rFont val="Calibri"/>
      </rPr>
      <t>rw-------. 1 root root 564223 July 11 11:34 /var/log/messages</t>
    </r>
    <r>
      <rPr>
        <sz val="11"/>
        <color rgb="FF000000"/>
        <rFont val="Calibri"/>
      </rPr>
      <t xml:space="preserve">
</t>
    </r>
    <r>
      <rPr>
        <sz val="11"/>
        <color rgb="FF000000"/>
        <rFont val="Calibri"/>
      </rPr>
      <t>If "/var/log/messages" does not have an owner of "root", this is a finding.</t>
    </r>
  </si>
  <si>
    <t>V-271823</t>
  </si>
  <si>
    <r>
      <rPr>
        <sz val="11"/>
        <rFont val="Calibri"/>
      </rPr>
      <t>OL 9 /var/log/messages file must have mode 0640 or less permissive.</t>
    </r>
  </si>
  <si>
    <r>
      <rPr>
        <sz val="11"/>
        <color rgb="FF000000"/>
        <rFont val="Calibri"/>
      </rPr>
      <t>Configure the "/var/log/messages" file to have a mode of "0640" by running the following command:</t>
    </r>
    <r>
      <rPr>
        <sz val="11"/>
        <color rgb="FF000000"/>
        <rFont val="Calibri"/>
      </rPr>
      <t xml:space="preserve">
</t>
    </r>
    <r>
      <rPr>
        <sz val="11"/>
        <color rgb="FF000000"/>
        <rFont val="Calibri"/>
      </rPr>
      <t>$ sudo chmod 0640 /var/log/messages</t>
    </r>
  </si>
  <si>
    <r>
      <rPr>
        <sz val="11"/>
        <color rgb="FF000000"/>
        <rFont val="Calibri"/>
      </rPr>
      <t>Verify that OL 9 configures the "/var/log/messages" file to have a mode of "0640" or less permissive with the following command:</t>
    </r>
    <r>
      <rPr>
        <sz val="11"/>
        <color rgb="FF000000"/>
        <rFont val="Calibri"/>
      </rPr>
      <t xml:space="preserve">
</t>
    </r>
    <r>
      <rPr>
        <sz val="11"/>
        <color rgb="FF000000"/>
        <rFont val="Calibri"/>
      </rPr>
      <t>$ ls -la /var/log/messages</t>
    </r>
    <r>
      <rPr>
        <sz val="11"/>
        <color rgb="FF000000"/>
        <rFont val="Calibri"/>
      </rPr>
      <t xml:space="preserve">
</t>
    </r>
    <r>
      <rPr>
        <sz val="11"/>
        <color rgb="FF000000"/>
        <rFont val="Calibri"/>
      </rPr>
      <t>rw-------. 1 root root 564223 July 11 11:34 /var/log/messages</t>
    </r>
    <r>
      <rPr>
        <sz val="11"/>
        <color rgb="FF000000"/>
        <rFont val="Calibri"/>
      </rPr>
      <t xml:space="preserve">
</t>
    </r>
    <r>
      <rPr>
        <sz val="11"/>
        <color rgb="FF000000"/>
        <rFont val="Calibri"/>
      </rPr>
      <t>If "/var/log/messages" does not have a mode of "0640" or less permissive, this is a finding.</t>
    </r>
  </si>
  <si>
    <t>V-271824</t>
  </si>
  <si>
    <r>
      <rPr>
        <sz val="11"/>
        <rFont val="Calibri"/>
      </rPr>
      <t>OL 9 audit tools must be group-owned by root.</t>
    </r>
  </si>
  <si>
    <r>
      <rPr>
        <sz val="11"/>
        <color rgb="FF000000"/>
        <rFont val="Calibri"/>
      </rPr>
      <t>Configure the audit tools to be group-owned by "root" by running the following command:</t>
    </r>
    <r>
      <rPr>
        <sz val="11"/>
        <color rgb="FF000000"/>
        <rFont val="Calibri"/>
      </rPr>
      <t xml:space="preserve">
</t>
    </r>
    <r>
      <rPr>
        <sz val="11"/>
        <color rgb="FF000000"/>
        <rFont val="Calibri"/>
      </rPr>
      <t>$ sudo chgrp root [audit_tool]</t>
    </r>
    <r>
      <rPr>
        <sz val="11"/>
        <color rgb="FF000000"/>
        <rFont val="Calibri"/>
      </rPr>
      <t xml:space="preserve">
</t>
    </r>
    <r>
      <rPr>
        <sz val="11"/>
        <color rgb="FF000000"/>
        <rFont val="Calibri"/>
      </rPr>
      <t>Replace "[audit_tool]" with each audit tool not group-owned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</si>
  <si>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OL 9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</si>
  <si>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OL 9 audit tools are group owned by "root" with the following command:</t>
    </r>
    <r>
      <rPr>
        <sz val="11"/>
        <color rgb="FF000000"/>
        <rFont val="Calibri"/>
      </rPr>
      <t xml:space="preserve">
</t>
    </r>
    <r>
      <rPr>
        <sz val="11"/>
        <color rgb="FF000000"/>
        <rFont val="Calibri"/>
      </rPr>
      <t>$ sudo stat -c "%G %n" /sbin/auditctl /sbin/aureport /sbin/ausearch /sbin/autrace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audit tools do not have a group owner of "root", this is a finding.</t>
    </r>
  </si>
  <si>
    <t>V-271825</t>
  </si>
  <si>
    <r>
      <rPr>
        <sz val="11"/>
        <rFont val="Calibri"/>
      </rPr>
      <t>OL 9 audit tools must be owned by root.</t>
    </r>
  </si>
  <si>
    <r>
      <rPr>
        <sz val="11"/>
        <color rgb="FF000000"/>
        <rFont val="Calibri"/>
      </rPr>
      <t>Configure the audit tools to be owned by "root" by running the following command:</t>
    </r>
    <r>
      <rPr>
        <sz val="11"/>
        <color rgb="FF000000"/>
        <rFont val="Calibri"/>
      </rPr>
      <t xml:space="preserve">
</t>
    </r>
    <r>
      <rPr>
        <sz val="11"/>
        <color rgb="FF000000"/>
        <rFont val="Calibri"/>
      </rPr>
      <t>$ sudo chown root [audit_tool]</t>
    </r>
    <r>
      <rPr>
        <sz val="11"/>
        <color rgb="FF000000"/>
        <rFont val="Calibri"/>
      </rPr>
      <t xml:space="preserve">
</t>
    </r>
    <r>
      <rPr>
        <sz val="11"/>
        <color rgb="FF000000"/>
        <rFont val="Calibri"/>
      </rPr>
      <t>Replace "[audit_tool]" with each audit tool not owned by "root".</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</si>
  <si>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OL 9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</si>
  <si>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OL 9 audit tools are owned by "root" with the following command:</t>
    </r>
    <r>
      <rPr>
        <sz val="11"/>
        <color rgb="FF000000"/>
        <rFont val="Calibri"/>
      </rPr>
      <t xml:space="preserve">
</t>
    </r>
    <r>
      <rPr>
        <sz val="11"/>
        <color rgb="FF000000"/>
        <rFont val="Calibri"/>
      </rPr>
      <t>$ sudo stat -c "%U %n" /sbin/auditctl /sbin/aureport /sbin/ausearch /sbin/autrace /sbin/auditd /sbin/rsyslogd /sbin/augenrules</t>
    </r>
    <r>
      <rPr>
        <sz val="11"/>
        <color rgb="FF000000"/>
        <rFont val="Calibri"/>
      </rPr>
      <t xml:space="preserve">
</t>
    </r>
    <r>
      <rPr>
        <sz val="11"/>
        <color rgb="FF000000"/>
        <rFont val="Calibri"/>
      </rPr>
      <t>root /sbin/auditctl</t>
    </r>
    <r>
      <rPr>
        <sz val="11"/>
        <color rgb="FF000000"/>
        <rFont val="Calibri"/>
      </rPr>
      <t xml:space="preserve">
</t>
    </r>
    <r>
      <rPr>
        <sz val="11"/>
        <color rgb="FF000000"/>
        <rFont val="Calibri"/>
      </rPr>
      <t>root /sbin/aureport</t>
    </r>
    <r>
      <rPr>
        <sz val="11"/>
        <color rgb="FF000000"/>
        <rFont val="Calibri"/>
      </rPr>
      <t xml:space="preserve">
</t>
    </r>
    <r>
      <rPr>
        <sz val="11"/>
        <color rgb="FF000000"/>
        <rFont val="Calibri"/>
      </rPr>
      <t>root /sbin/ausearch</t>
    </r>
    <r>
      <rPr>
        <sz val="11"/>
        <color rgb="FF000000"/>
        <rFont val="Calibri"/>
      </rPr>
      <t xml:space="preserve">
</t>
    </r>
    <r>
      <rPr>
        <sz val="11"/>
        <color rgb="FF000000"/>
        <rFont val="Calibri"/>
      </rPr>
      <t>root /sbin/autrace</t>
    </r>
    <r>
      <rPr>
        <sz val="11"/>
        <color rgb="FF000000"/>
        <rFont val="Calibri"/>
      </rPr>
      <t xml:space="preserve">
</t>
    </r>
    <r>
      <rPr>
        <sz val="11"/>
        <color rgb="FF000000"/>
        <rFont val="Calibri"/>
      </rPr>
      <t>root /sbin/auditd</t>
    </r>
    <r>
      <rPr>
        <sz val="11"/>
        <color rgb="FF000000"/>
        <rFont val="Calibri"/>
      </rPr>
      <t xml:space="preserve">
</t>
    </r>
    <r>
      <rPr>
        <sz val="11"/>
        <color rgb="FF000000"/>
        <rFont val="Calibri"/>
      </rPr>
      <t>root /sbin/rsyslogd</t>
    </r>
    <r>
      <rPr>
        <sz val="11"/>
        <color rgb="FF000000"/>
        <rFont val="Calibri"/>
      </rPr>
      <t xml:space="preserve">
</t>
    </r>
    <r>
      <rPr>
        <sz val="11"/>
        <color rgb="FF000000"/>
        <rFont val="Calibri"/>
      </rPr>
      <t>root /sbin/augenrules</t>
    </r>
    <r>
      <rPr>
        <sz val="11"/>
        <color rgb="FF000000"/>
        <rFont val="Calibri"/>
      </rPr>
      <t xml:space="preserve">
</t>
    </r>
    <r>
      <rPr>
        <sz val="11"/>
        <color rgb="FF000000"/>
        <rFont val="Calibri"/>
      </rPr>
      <t>If any audit tools do not have an owner of "root", this is a finding.</t>
    </r>
  </si>
  <si>
    <t>V-271826</t>
  </si>
  <si>
    <r>
      <rPr>
        <sz val="11"/>
        <rFont val="Calibri"/>
      </rPr>
      <t>OL 9 audit tools must have a mode of 0755 or less permissive.</t>
    </r>
  </si>
  <si>
    <r>
      <rPr>
        <sz val="11"/>
        <color rgb="FF000000"/>
        <rFont val="Calibri"/>
      </rPr>
      <t>Configure the audit tools to have a mode of "0755" by running the following command:</t>
    </r>
    <r>
      <rPr>
        <sz val="11"/>
        <color rgb="FF000000"/>
        <rFont val="Calibri"/>
      </rPr>
      <t xml:space="preserve">
</t>
    </r>
    <r>
      <rPr>
        <sz val="11"/>
        <color rgb="FF000000"/>
        <rFont val="Calibri"/>
      </rPr>
      <t>$ sudo chmod 0755 [audit_tool]</t>
    </r>
    <r>
      <rPr>
        <sz val="11"/>
        <color rgb="FF000000"/>
        <rFont val="Calibri"/>
      </rPr>
      <t xml:space="preserve">
</t>
    </r>
    <r>
      <rPr>
        <sz val="11"/>
        <color rgb="FF000000"/>
        <rFont val="Calibri"/>
      </rPr>
      <t>Replace "[audit_tool]" with each audit tool that has a more permissive mode than 0755.</t>
    </r>
  </si>
  <si>
    <r>
      <rPr>
        <sz val="11"/>
        <color rgb="FF000000"/>
        <rFont val="Calibri"/>
      </rPr>
      <t>Verify that OL 9 audit tools have a mode of "0755" or less with the following command:</t>
    </r>
    <r>
      <rPr>
        <sz val="11"/>
        <color rgb="FF000000"/>
        <rFont val="Calibri"/>
      </rPr>
      <t xml:space="preserve">
</t>
    </r>
    <r>
      <rPr>
        <sz val="11"/>
        <color rgb="FF000000"/>
        <rFont val="Calibri"/>
      </rPr>
      <t>$ stat -c "%a %n" /sbin/auditctl /sbin/aureport /sbin/ausearch /sbin/autrace /sbin/auditd /sbin/rsyslogd /sbin/augenrules</t>
    </r>
    <r>
      <rPr>
        <sz val="11"/>
        <color rgb="FF000000"/>
        <rFont val="Calibri"/>
      </rPr>
      <t xml:space="preserve">
</t>
    </r>
    <r>
      <rPr>
        <sz val="11"/>
        <color rgb="FF000000"/>
        <rFont val="Calibri"/>
      </rPr>
      <t>755 /sbin/auditctl</t>
    </r>
    <r>
      <rPr>
        <sz val="11"/>
        <color rgb="FF000000"/>
        <rFont val="Calibri"/>
      </rPr>
      <t xml:space="preserve">
</t>
    </r>
    <r>
      <rPr>
        <sz val="11"/>
        <color rgb="FF000000"/>
        <rFont val="Calibri"/>
      </rPr>
      <t>755 /sbin/aureport</t>
    </r>
    <r>
      <rPr>
        <sz val="11"/>
        <color rgb="FF000000"/>
        <rFont val="Calibri"/>
      </rPr>
      <t xml:space="preserve">
</t>
    </r>
    <r>
      <rPr>
        <sz val="11"/>
        <color rgb="FF000000"/>
        <rFont val="Calibri"/>
      </rPr>
      <t>755 /sbin/ausearch</t>
    </r>
    <r>
      <rPr>
        <sz val="11"/>
        <color rgb="FF000000"/>
        <rFont val="Calibri"/>
      </rPr>
      <t xml:space="preserve">
</t>
    </r>
    <r>
      <rPr>
        <sz val="11"/>
        <color rgb="FF000000"/>
        <rFont val="Calibri"/>
      </rPr>
      <t>750 /sbin/autrace</t>
    </r>
    <r>
      <rPr>
        <sz val="11"/>
        <color rgb="FF000000"/>
        <rFont val="Calibri"/>
      </rPr>
      <t xml:space="preserve">
</t>
    </r>
    <r>
      <rPr>
        <sz val="11"/>
        <color rgb="FF000000"/>
        <rFont val="Calibri"/>
      </rPr>
      <t>755 /sbin/auditd</t>
    </r>
    <r>
      <rPr>
        <sz val="11"/>
        <color rgb="FF000000"/>
        <rFont val="Calibri"/>
      </rPr>
      <t xml:space="preserve">
</t>
    </r>
    <r>
      <rPr>
        <sz val="11"/>
        <color rgb="FF000000"/>
        <rFont val="Calibri"/>
      </rPr>
      <t>755 /sbin/rsyslogd</t>
    </r>
    <r>
      <rPr>
        <sz val="11"/>
        <color rgb="FF000000"/>
        <rFont val="Calibri"/>
      </rPr>
      <t xml:space="preserve">
</t>
    </r>
    <r>
      <rPr>
        <sz val="11"/>
        <color rgb="FF000000"/>
        <rFont val="Calibri"/>
      </rPr>
      <t>755 /sbin/augenrules</t>
    </r>
    <r>
      <rPr>
        <sz val="11"/>
        <color rgb="FF000000"/>
        <rFont val="Calibri"/>
      </rPr>
      <t xml:space="preserve">
</t>
    </r>
    <r>
      <rPr>
        <sz val="11"/>
        <color rgb="FF000000"/>
        <rFont val="Calibri"/>
      </rPr>
      <t>If any of the audit tool files have a mode more permissive than "0755", this is a finding.</t>
    </r>
  </si>
  <si>
    <t>V-271827</t>
  </si>
  <si>
    <r>
      <rPr>
        <sz val="11"/>
        <rFont val="Calibri"/>
      </rPr>
      <t>OL 9 cron configuration directories must have a mode of 0700 or less permissive.</t>
    </r>
  </si>
  <si>
    <r>
      <rPr>
        <sz val="11"/>
        <color rgb="FF000000"/>
        <rFont val="Calibri"/>
      </rPr>
      <t>Configure any OL 9 cron configuration directory with a mode more permissive than "0700" as follows:</t>
    </r>
    <r>
      <rPr>
        <sz val="11"/>
        <color rgb="FF000000"/>
        <rFont val="Calibri"/>
      </rPr>
      <t xml:space="preserve">
</t>
    </r>
    <r>
      <rPr>
        <sz val="11"/>
        <color rgb="FF000000"/>
        <rFont val="Calibri"/>
      </rPr>
      <t>$ sudo chmod 0700 [cron configuration directory]</t>
    </r>
  </si>
  <si>
    <r>
      <rPr>
        <sz val="11"/>
        <color rgb="FF000000"/>
        <rFont val="Calibri"/>
      </rPr>
      <t>Service configuration files enable or disable features of their respective services that if configured incorrectly can lead to insecure and vulnerable configurations. Therefore, service configuration files should have the correct access rights to prevent unauthorized changes.</t>
    </r>
  </si>
  <si>
    <r>
      <rPr>
        <sz val="11"/>
        <color rgb="FF000000"/>
        <rFont val="Calibri"/>
      </rPr>
      <t>Verify that OL 9 configures permissions of the cron directories with the following command:</t>
    </r>
    <r>
      <rPr>
        <sz val="11"/>
        <color rgb="FF000000"/>
        <rFont val="Calibri"/>
      </rPr>
      <t xml:space="preserve">
</t>
    </r>
    <r>
      <rPr>
        <sz val="11"/>
        <color rgb="FF000000"/>
        <rFont val="Calibri"/>
      </rPr>
      <t>$ find /etc/cron* -type d | xargs stat -c "%a %n"</t>
    </r>
    <r>
      <rPr>
        <sz val="11"/>
        <color rgb="FF000000"/>
        <rFont val="Calibri"/>
      </rPr>
      <t xml:space="preserve">
</t>
    </r>
    <r>
      <rPr>
        <sz val="11"/>
        <color rgb="FF000000"/>
        <rFont val="Calibri"/>
      </rPr>
      <t>700 /etc/cron.d</t>
    </r>
    <r>
      <rPr>
        <sz val="11"/>
        <color rgb="FF000000"/>
        <rFont val="Calibri"/>
      </rPr>
      <t xml:space="preserve">
</t>
    </r>
    <r>
      <rPr>
        <sz val="11"/>
        <color rgb="FF000000"/>
        <rFont val="Calibri"/>
      </rPr>
      <t>700 /etc/cron.daily</t>
    </r>
    <r>
      <rPr>
        <sz val="11"/>
        <color rgb="FF000000"/>
        <rFont val="Calibri"/>
      </rPr>
      <t xml:space="preserve">
</t>
    </r>
    <r>
      <rPr>
        <sz val="11"/>
        <color rgb="FF000000"/>
        <rFont val="Calibri"/>
      </rPr>
      <t>700 /etc/cron.hourly</t>
    </r>
    <r>
      <rPr>
        <sz val="11"/>
        <color rgb="FF000000"/>
        <rFont val="Calibri"/>
      </rPr>
      <t xml:space="preserve">
</t>
    </r>
    <r>
      <rPr>
        <sz val="11"/>
        <color rgb="FF000000"/>
        <rFont val="Calibri"/>
      </rPr>
      <t>700 /etc/cron.monthly</t>
    </r>
    <r>
      <rPr>
        <sz val="11"/>
        <color rgb="FF000000"/>
        <rFont val="Calibri"/>
      </rPr>
      <t xml:space="preserve">
</t>
    </r>
    <r>
      <rPr>
        <sz val="11"/>
        <color rgb="FF000000"/>
        <rFont val="Calibri"/>
      </rPr>
      <t>700 /etc/cron.weekly</t>
    </r>
    <r>
      <rPr>
        <sz val="11"/>
        <color rgb="FF000000"/>
        <rFont val="Calibri"/>
      </rPr>
      <t xml:space="preserve">
</t>
    </r>
    <r>
      <rPr>
        <sz val="11"/>
        <color rgb="FF000000"/>
        <rFont val="Calibri"/>
      </rPr>
      <t>If any cron configuration directory is more permissive than "700", this is a finding.</t>
    </r>
  </si>
  <si>
    <t>V-271828</t>
  </si>
  <si>
    <r>
      <rPr>
        <sz val="11"/>
        <rFont val="Calibri"/>
      </rPr>
      <t>OL 9 cron configuration files directory must be group-owned by root.</t>
    </r>
  </si>
  <si>
    <r>
      <rPr>
        <sz val="11"/>
        <color rgb="FF000000"/>
        <rFont val="Calibri"/>
      </rPr>
      <t>Configure any cron configuration not group-owned by root with the following command:</t>
    </r>
    <r>
      <rPr>
        <sz val="11"/>
        <color rgb="FF000000"/>
        <rFont val="Calibri"/>
      </rPr>
      <t xml:space="preserve">
</t>
    </r>
    <r>
      <rPr>
        <sz val="11"/>
        <color rgb="FF000000"/>
        <rFont val="Calibri"/>
      </rPr>
      <t>$ sudo chgrp root [cron config file]</t>
    </r>
  </si>
  <si>
    <r>
      <rPr>
        <sz val="11"/>
        <color rgb="FF000000"/>
        <rFont val="Calibri"/>
      </rPr>
      <t>Service configuration files enable or disable features of their respective services that if configured incorrectly can lead to insecure and vulnerable configurations; therefore, service configuration files should be owned by the correct group to prevent unauthorized changes.</t>
    </r>
  </si>
  <si>
    <r>
      <rPr>
        <sz val="11"/>
        <color rgb="FF000000"/>
        <rFont val="Calibri"/>
      </rPr>
      <t>Verify that OL 9 configures group ownership of all cron configuration files with the following command:</t>
    </r>
    <r>
      <rPr>
        <sz val="11"/>
        <color rgb="FF000000"/>
        <rFont val="Calibri"/>
      </rPr>
      <t xml:space="preserve">
</t>
    </r>
    <r>
      <rPr>
        <sz val="11"/>
        <color rgb="FF000000"/>
        <rFont val="Calibri"/>
      </rPr>
      <t>$ stat -c "%G %n" /etc/cron*</t>
    </r>
    <r>
      <rPr>
        <sz val="11"/>
        <color rgb="FF000000"/>
        <rFont val="Calibri"/>
      </rPr>
      <t xml:space="preserve">
</t>
    </r>
    <r>
      <rPr>
        <sz val="11"/>
        <color rgb="FF000000"/>
        <rFont val="Calibri"/>
      </rPr>
      <t>root /etc/cron.d</t>
    </r>
    <r>
      <rPr>
        <sz val="11"/>
        <color rgb="FF000000"/>
        <rFont val="Calibri"/>
      </rPr>
      <t xml:space="preserve">
</t>
    </r>
    <r>
      <rPr>
        <sz val="11"/>
        <color rgb="FF000000"/>
        <rFont val="Calibri"/>
      </rPr>
      <t>root /etc/cron.daily</t>
    </r>
    <r>
      <rPr>
        <sz val="11"/>
        <color rgb="FF000000"/>
        <rFont val="Calibri"/>
      </rPr>
      <t xml:space="preserve">
</t>
    </r>
    <r>
      <rPr>
        <sz val="11"/>
        <color rgb="FF000000"/>
        <rFont val="Calibri"/>
      </rPr>
      <t>root /etc/cron.deny</t>
    </r>
    <r>
      <rPr>
        <sz val="11"/>
        <color rgb="FF000000"/>
        <rFont val="Calibri"/>
      </rPr>
      <t xml:space="preserve">
</t>
    </r>
    <r>
      <rPr>
        <sz val="11"/>
        <color rgb="FF000000"/>
        <rFont val="Calibri"/>
      </rPr>
      <t>root /etc/cron.hourly</t>
    </r>
    <r>
      <rPr>
        <sz val="11"/>
        <color rgb="FF000000"/>
        <rFont val="Calibri"/>
      </rPr>
      <t xml:space="preserve">
</t>
    </r>
    <r>
      <rPr>
        <sz val="11"/>
        <color rgb="FF000000"/>
        <rFont val="Calibri"/>
      </rPr>
      <t>root /etc/cron.monthly</t>
    </r>
    <r>
      <rPr>
        <sz val="11"/>
        <color rgb="FF000000"/>
        <rFont val="Calibri"/>
      </rPr>
      <t xml:space="preserve">
</t>
    </r>
    <r>
      <rPr>
        <sz val="11"/>
        <color rgb="FF000000"/>
        <rFont val="Calibri"/>
      </rPr>
      <t>root /etc/crontab</t>
    </r>
    <r>
      <rPr>
        <sz val="11"/>
        <color rgb="FF000000"/>
        <rFont val="Calibri"/>
      </rPr>
      <t xml:space="preserve">
</t>
    </r>
    <r>
      <rPr>
        <sz val="11"/>
        <color rgb="FF000000"/>
        <rFont val="Calibri"/>
      </rPr>
      <t>root /etc/cron.weekly</t>
    </r>
    <r>
      <rPr>
        <sz val="11"/>
        <color rgb="FF000000"/>
        <rFont val="Calibri"/>
      </rPr>
      <t xml:space="preserve">
</t>
    </r>
    <r>
      <rPr>
        <sz val="11"/>
        <color rgb="FF000000"/>
        <rFont val="Calibri"/>
      </rPr>
      <t>If any crontab is not group owned by root, this is a finding.</t>
    </r>
  </si>
  <si>
    <t>V-271829</t>
  </si>
  <si>
    <r>
      <rPr>
        <sz val="11"/>
        <rFont val="Calibri"/>
      </rPr>
      <t>OL 9 cron configuration files directory must be owned by root.</t>
    </r>
  </si>
  <si>
    <r>
      <rPr>
        <sz val="11"/>
        <color rgb="FF000000"/>
        <rFont val="Calibri"/>
      </rPr>
      <t>Configure any cron configuration not owned by root with the following command:</t>
    </r>
    <r>
      <rPr>
        <sz val="11"/>
        <color rgb="FF000000"/>
        <rFont val="Calibri"/>
      </rPr>
      <t xml:space="preserve">
</t>
    </r>
    <r>
      <rPr>
        <sz val="11"/>
        <color rgb="FF000000"/>
        <rFont val="Calibri"/>
      </rPr>
      <t>$ sudo chown root [cron config file]</t>
    </r>
  </si>
  <si>
    <r>
      <rPr>
        <sz val="11"/>
        <color rgb="FF000000"/>
        <rFont val="Calibri"/>
      </rPr>
      <t>Service configuration files enable or disable features of their respective services that if configured incorrectly can lead to insecure and vulnerable configurations; therefore, service configuration files must be owned by the correct group to prevent unauthorized changes.</t>
    </r>
  </si>
  <si>
    <r>
      <rPr>
        <sz val="11"/>
        <color rgb="FF000000"/>
        <rFont val="Calibri"/>
      </rPr>
      <t>Verify that OL 9 configures ownership of all cron configuration files with the command:</t>
    </r>
    <r>
      <rPr>
        <sz val="11"/>
        <color rgb="FF000000"/>
        <rFont val="Calibri"/>
      </rPr>
      <t xml:space="preserve">
</t>
    </r>
    <r>
      <rPr>
        <sz val="11"/>
        <color rgb="FF000000"/>
        <rFont val="Calibri"/>
      </rPr>
      <t>$ stat -c "%U %n" /etc/cron*</t>
    </r>
    <r>
      <rPr>
        <sz val="11"/>
        <color rgb="FF000000"/>
        <rFont val="Calibri"/>
      </rPr>
      <t xml:space="preserve">
</t>
    </r>
    <r>
      <rPr>
        <sz val="11"/>
        <color rgb="FF000000"/>
        <rFont val="Calibri"/>
      </rPr>
      <t>root /etc/cron.d</t>
    </r>
    <r>
      <rPr>
        <sz val="11"/>
        <color rgb="FF000000"/>
        <rFont val="Calibri"/>
      </rPr>
      <t xml:space="preserve">
</t>
    </r>
    <r>
      <rPr>
        <sz val="11"/>
        <color rgb="FF000000"/>
        <rFont val="Calibri"/>
      </rPr>
      <t>root /etc/cron.daily</t>
    </r>
    <r>
      <rPr>
        <sz val="11"/>
        <color rgb="FF000000"/>
        <rFont val="Calibri"/>
      </rPr>
      <t xml:space="preserve">
</t>
    </r>
    <r>
      <rPr>
        <sz val="11"/>
        <color rgb="FF000000"/>
        <rFont val="Calibri"/>
      </rPr>
      <t>root /etc/cron.deny</t>
    </r>
    <r>
      <rPr>
        <sz val="11"/>
        <color rgb="FF000000"/>
        <rFont val="Calibri"/>
      </rPr>
      <t xml:space="preserve">
</t>
    </r>
    <r>
      <rPr>
        <sz val="11"/>
        <color rgb="FF000000"/>
        <rFont val="Calibri"/>
      </rPr>
      <t>root /etc/cron.hourly</t>
    </r>
    <r>
      <rPr>
        <sz val="11"/>
        <color rgb="FF000000"/>
        <rFont val="Calibri"/>
      </rPr>
      <t xml:space="preserve">
</t>
    </r>
    <r>
      <rPr>
        <sz val="11"/>
        <color rgb="FF000000"/>
        <rFont val="Calibri"/>
      </rPr>
      <t>root /etc/cron.monthly</t>
    </r>
    <r>
      <rPr>
        <sz val="11"/>
        <color rgb="FF000000"/>
        <rFont val="Calibri"/>
      </rPr>
      <t xml:space="preserve">
</t>
    </r>
    <r>
      <rPr>
        <sz val="11"/>
        <color rgb="FF000000"/>
        <rFont val="Calibri"/>
      </rPr>
      <t>root /etc/crontab</t>
    </r>
    <r>
      <rPr>
        <sz val="11"/>
        <color rgb="FF000000"/>
        <rFont val="Calibri"/>
      </rPr>
      <t xml:space="preserve">
</t>
    </r>
    <r>
      <rPr>
        <sz val="11"/>
        <color rgb="FF000000"/>
        <rFont val="Calibri"/>
      </rPr>
      <t>root /etc/cron.weekly</t>
    </r>
    <r>
      <rPr>
        <sz val="11"/>
        <color rgb="FF000000"/>
        <rFont val="Calibri"/>
      </rPr>
      <t xml:space="preserve">
</t>
    </r>
    <r>
      <rPr>
        <sz val="11"/>
        <color rgb="FF000000"/>
        <rFont val="Calibri"/>
      </rPr>
      <t>If any crontab is not owned by root, this is a finding.</t>
    </r>
  </si>
  <si>
    <t>V-271830</t>
  </si>
  <si>
    <r>
      <rPr>
        <sz val="11"/>
        <rFont val="Calibri"/>
      </rPr>
      <t>OL 9 /etc/crontab file must have mode 0600.</t>
    </r>
  </si>
  <si>
    <r>
      <rPr>
        <sz val="11"/>
        <color rgb="FF000000"/>
        <rFont val="Calibri"/>
      </rPr>
      <t>Configure the OL 9 file /etc/crontab with mode 600.</t>
    </r>
    <r>
      <rPr>
        <sz val="11"/>
        <color rgb="FF000000"/>
        <rFont val="Calibri"/>
      </rPr>
      <t xml:space="preserve">
</t>
    </r>
    <r>
      <rPr>
        <sz val="11"/>
        <color rgb="FF000000"/>
        <rFont val="Calibri"/>
      </rPr>
      <t>$ sudo chmod 0600 /etc/crontab</t>
    </r>
  </si>
  <si>
    <r>
      <rPr>
        <sz val="11"/>
        <color rgb="FF000000"/>
        <rFont val="Calibri"/>
      </rPr>
      <t>Service configuration files enable or disable features of their respective services that if configured incorrectly can lead to insecure and vulnerable configurations; therefore, service configuration files must have the correct access rights to prevent unauthorized changes.</t>
    </r>
  </si>
  <si>
    <r>
      <rPr>
        <sz val="11"/>
        <color rgb="FF000000"/>
        <rFont val="Calibri"/>
      </rPr>
      <t>Verify that OL 9 configures permissions of /etc/crontab with the following command:</t>
    </r>
    <r>
      <rPr>
        <sz val="11"/>
        <color rgb="FF000000"/>
        <rFont val="Calibri"/>
      </rPr>
      <t xml:space="preserve">
</t>
    </r>
    <r>
      <rPr>
        <sz val="11"/>
        <color rgb="FF000000"/>
        <rFont val="Calibri"/>
      </rPr>
      <t>$ stat -c "%a %n" /etc/crontab</t>
    </r>
    <r>
      <rPr>
        <sz val="11"/>
        <color rgb="FF000000"/>
        <rFont val="Calibri"/>
      </rPr>
      <t xml:space="preserve">
</t>
    </r>
    <r>
      <rPr>
        <sz val="11"/>
        <color rgb="FF000000"/>
        <rFont val="Calibri"/>
      </rPr>
      <t>0600</t>
    </r>
    <r>
      <rPr>
        <sz val="11"/>
        <color rgb="FF000000"/>
        <rFont val="Calibri"/>
      </rPr>
      <t xml:space="preserve">
</t>
    </r>
    <r>
      <rPr>
        <sz val="11"/>
        <color rgb="FF000000"/>
        <rFont val="Calibri"/>
      </rPr>
      <t>If /etc/crontab does not have a mode of "0600", this is a finding.</t>
    </r>
  </si>
  <si>
    <t>V-271831</t>
  </si>
  <si>
    <r>
      <rPr>
        <sz val="11"/>
        <rFont val="Calibri"/>
      </rPr>
      <t>OL 9 must be configured so that the root account is the only account having unrestricted access to the system.</t>
    </r>
  </si>
  <si>
    <r>
      <rPr>
        <sz val="11"/>
        <color rgb="FF000000"/>
        <rFont val="Calibri"/>
      </rPr>
      <t xml:space="preserve">Change the UID of any account on the system, other than root, that has a UID of "0". </t>
    </r>
    <r>
      <rPr>
        <sz val="11"/>
        <color rgb="FF000000"/>
        <rFont val="Calibri"/>
      </rPr>
      <t xml:space="preserve">
</t>
    </r>
    <r>
      <rPr>
        <sz val="11"/>
        <color rgb="FF000000"/>
        <rFont val="Calibri"/>
      </rPr>
      <t>If the account is associated with system commands or applications, the UID should be changed to one greater than "0" but less than "1000". Otherwise, assign a UID of greater than "1000" that has not already been assigned.</t>
    </r>
  </si>
  <si>
    <r>
      <rPr>
        <sz val="11"/>
        <color rgb="FF000000"/>
        <rFont val="Calibri"/>
      </rPr>
      <t>An account has root authority if it has a user identifier (UID) of "0". Multiple accounts with a UID of "0" afford more opportunity for potential intruders to guess a password for a privileged account. Proper configuration of sudo is recommended to afford multiple system administrators access to root privileges in an accountable manner.</t>
    </r>
  </si>
  <si>
    <r>
      <rPr>
        <sz val="11"/>
        <color rgb="FF000000"/>
        <rFont val="Calibri"/>
      </rPr>
      <t>Verify that OL 9 configures only the "root" account to have a UID "0" assignment with the following command:</t>
    </r>
    <r>
      <rPr>
        <sz val="11"/>
        <color rgb="FF000000"/>
        <rFont val="Calibri"/>
      </rPr>
      <t xml:space="preserve">
</t>
    </r>
    <r>
      <rPr>
        <sz val="11"/>
        <color rgb="FF000000"/>
        <rFont val="Calibri"/>
      </rPr>
      <t>$ awk -F: '$3 == 0 {print $1}' /etc/passwd</t>
    </r>
    <r>
      <rPr>
        <sz val="11"/>
        <color rgb="FF000000"/>
        <rFont val="Calibri"/>
      </rPr>
      <t xml:space="preserve">
</t>
    </r>
    <r>
      <rPr>
        <sz val="11"/>
        <color rgb="FF000000"/>
        <rFont val="Calibri"/>
      </rPr>
      <t>root</t>
    </r>
    <r>
      <rPr>
        <sz val="11"/>
        <color rgb="FF000000"/>
        <rFont val="Calibri"/>
      </rPr>
      <t xml:space="preserve">
</t>
    </r>
    <r>
      <rPr>
        <sz val="11"/>
        <color rgb="FF000000"/>
        <rFont val="Calibri"/>
      </rPr>
      <t>If any accounts other than "root" have a UID of "0", this is a finding.</t>
    </r>
  </si>
  <si>
    <t>V-271832</t>
  </si>
  <si>
    <r>
      <rPr>
        <sz val="11"/>
        <rFont val="Calibri"/>
      </rPr>
      <t>OL 9 duplicate User IDs (UIDs) must not exist for interactive users.</t>
    </r>
  </si>
  <si>
    <r>
      <rPr>
        <sz val="11"/>
        <color rgb="FF000000"/>
        <rFont val="Calibri"/>
      </rPr>
      <t>Edit the file "/etc/passwd" and provide each interactive user account that has a duplicate UID with a unique UID.</t>
    </r>
  </si>
  <si>
    <r>
      <rPr>
        <sz val="11"/>
        <color rgb="FF000000"/>
        <rFont val="Calibri"/>
      </rPr>
      <t>To ensure accountability and prevent unauthenticated access, interactive users must be identified and authenticated to prevent potential misuse and compromise of the system.</t>
    </r>
    <r>
      <rPr>
        <sz val="11"/>
        <color rgb="FF000000"/>
        <rFont val="Calibri"/>
      </rPr>
      <t xml:space="preserve">
</t>
    </r>
    <r>
      <rPr>
        <sz val="11"/>
        <color rgb="FF000000"/>
        <rFont val="Calibri"/>
      </rPr>
      <t>Satisfies: SRG-OS-000104-GPOS-00051, SRG-OS-000121-GPOS-00062, SRG-OS-000042-GPOS-00020</t>
    </r>
  </si>
  <si>
    <r>
      <rPr>
        <sz val="11"/>
        <color rgb="FF000000"/>
        <rFont val="Calibri"/>
      </rPr>
      <t>Verify that OL 9 contains no duplicate UIDs for interactive users with the following command:</t>
    </r>
    <r>
      <rPr>
        <sz val="11"/>
        <color rgb="FF000000"/>
        <rFont val="Calibri"/>
      </rPr>
      <t xml:space="preserve">
</t>
    </r>
    <r>
      <rPr>
        <sz val="11"/>
        <color rgb="FF000000"/>
        <rFont val="Calibri"/>
      </rPr>
      <t xml:space="preserve">$ sudo awk -F ":" 'list[$3]++{print $1, $3}' /etc/passwd </t>
    </r>
    <r>
      <rPr>
        <sz val="11"/>
        <color rgb="FF000000"/>
        <rFont val="Calibri"/>
      </rPr>
      <t xml:space="preserve">
</t>
    </r>
    <r>
      <rPr>
        <sz val="11"/>
        <color rgb="FF000000"/>
        <rFont val="Calibri"/>
      </rPr>
      <t>If output is produced and the accounts listed are interactive user accounts, this is a finding.</t>
    </r>
  </si>
  <si>
    <t>V-271833</t>
  </si>
  <si>
    <r>
      <rPr>
        <sz val="11"/>
        <rFont val="Calibri"/>
      </rPr>
      <t>OL 9 local interactive users must have a home directory assigned in the /etc/passwd file.</t>
    </r>
  </si>
  <si>
    <r>
      <rPr>
        <sz val="11"/>
        <color rgb="FF000000"/>
        <rFont val="Calibri"/>
      </rPr>
      <t>Create and assign home directories to all local interactive users on OL 9 that currently do not have a home directory assigned.</t>
    </r>
  </si>
  <si>
    <r>
      <rPr>
        <sz val="11"/>
        <color rgb="FF000000"/>
        <rFont val="Calibri"/>
      </rPr>
      <t>If local interactive users are not assigned a valid home directory, there is no place for the storage and control of files they should own.</t>
    </r>
  </si>
  <si>
    <r>
      <rPr>
        <sz val="11"/>
        <color rgb="FF000000"/>
        <rFont val="Calibri"/>
      </rPr>
      <t>Verify that OL 9 configures interactive users on the system have a home directory assigned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awk -F: '($3&gt;=1000)&amp;&amp;($7 !~ /nologin/){print $1, $3, $6}' /etc/passwd</t>
    </r>
    <r>
      <rPr>
        <sz val="11"/>
        <color rgb="FF000000"/>
        <rFont val="Calibri"/>
      </rPr>
      <t xml:space="preserve">
</t>
    </r>
    <r>
      <rPr>
        <sz val="11"/>
        <color rgb="FF000000"/>
        <rFont val="Calibri"/>
      </rPr>
      <t>smithk:x:1000:1000:smithk:/home/smithk:/bin/bash</t>
    </r>
    <r>
      <rPr>
        <sz val="11"/>
        <color rgb="FF000000"/>
        <rFont val="Calibri"/>
      </rPr>
      <t xml:space="preserve">
</t>
    </r>
    <r>
      <rPr>
        <sz val="11"/>
        <color rgb="FF000000"/>
        <rFont val="Calibri"/>
      </rPr>
      <t>scsaustin:x:1001:1001:scsaustin:/home/scsaustin:/bin/bash</t>
    </r>
    <r>
      <rPr>
        <sz val="11"/>
        <color rgb="FF000000"/>
        <rFont val="Calibri"/>
      </rPr>
      <t xml:space="preserve">
</t>
    </r>
    <r>
      <rPr>
        <sz val="11"/>
        <color rgb="FF000000"/>
        <rFont val="Calibri"/>
      </rPr>
      <t>djohnson:x:1002:1002:djohnson:/home/djohnson:/bin/bash</t>
    </r>
    <r>
      <rPr>
        <sz val="11"/>
        <color rgb="FF000000"/>
        <rFont val="Calibri"/>
      </rPr>
      <t xml:space="preserve">
</t>
    </r>
    <r>
      <rPr>
        <sz val="11"/>
        <color rgb="FF000000"/>
        <rFont val="Calibri"/>
      </rPr>
      <t>Inspect the output and verify that all interactive users (normally users with a user identifier [UID] greater that 1000) have a home directory defined.</t>
    </r>
    <r>
      <rPr>
        <sz val="11"/>
        <color rgb="FF000000"/>
        <rFont val="Calibri"/>
      </rPr>
      <t xml:space="preserve">
</t>
    </r>
    <r>
      <rPr>
        <sz val="11"/>
        <color rgb="FF000000"/>
        <rFont val="Calibri"/>
      </rPr>
      <t>If users home directory is not defined, this is a finding.</t>
    </r>
  </si>
  <si>
    <t>V-271834</t>
  </si>
  <si>
    <r>
      <rPr>
        <sz val="11"/>
        <rFont val="Calibri"/>
      </rPr>
      <t>OL 9 interactive users must have a primary group that exists.</t>
    </r>
  </si>
  <si>
    <r>
      <rPr>
        <sz val="11"/>
        <color rgb="FF000000"/>
        <rFont val="Calibri"/>
      </rPr>
      <t>Configure the system so that all GIDs are referenced in "/etc/passwd" are defined in "/etc/group".</t>
    </r>
    <r>
      <rPr>
        <sz val="11"/>
        <color rgb="FF000000"/>
        <rFont val="Calibri"/>
      </rPr>
      <t xml:space="preserve">
</t>
    </r>
    <r>
      <rPr>
        <sz val="11"/>
        <color rgb="FF000000"/>
        <rFont val="Calibri"/>
      </rPr>
      <t>Edit the file "/etc/passwd" and ensure that every user's GID is a valid GID.</t>
    </r>
  </si>
  <si>
    <r>
      <rPr>
        <sz val="11"/>
        <color rgb="FF000000"/>
        <rFont val="Calibri"/>
      </rPr>
      <t>If a user is assigned the Group Identifier (GID) of a group that does not exist on the system, and a group with the GID is subsequently created, the user may have unintended rights to any files associated with the group.</t>
    </r>
  </si>
  <si>
    <r>
      <rPr>
        <sz val="11"/>
        <color rgb="FF000000"/>
        <rFont val="Calibri"/>
      </rPr>
      <t>Verify that OL 9 interactive users have a valid GID.</t>
    </r>
    <r>
      <rPr>
        <sz val="11"/>
        <color rgb="FF000000"/>
        <rFont val="Calibri"/>
      </rPr>
      <t xml:space="preserve">
</t>
    </r>
    <r>
      <rPr>
        <sz val="11"/>
        <color rgb="FF000000"/>
        <rFont val="Calibri"/>
      </rPr>
      <t>Check that the interactive users have a valid GID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pwck -qr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has any interactive users with duplicate GIDs, this is a finding.</t>
    </r>
  </si>
  <si>
    <t>V-271835</t>
  </si>
  <si>
    <r>
      <rPr>
        <sz val="11"/>
        <rFont val="Calibri"/>
      </rPr>
      <t>OL 9 groups must have unique Group ID (GID).</t>
    </r>
  </si>
  <si>
    <r>
      <rPr>
        <sz val="11"/>
        <color rgb="FF000000"/>
        <rFont val="Calibri"/>
      </rPr>
      <t>Edit the file "/etc/group" and provide each group that has a duplicate GID with a unique GID.</t>
    </r>
  </si>
  <si>
    <r>
      <rPr>
        <sz val="11"/>
        <color rgb="FF000000"/>
        <rFont val="Calibri"/>
      </rPr>
      <t>To ensure accountability and prevent unauthenticated access, groups must be identified uniquely to prevent potential misuse and compromise of the system.</t>
    </r>
  </si>
  <si>
    <r>
      <rPr>
        <sz val="11"/>
        <color rgb="FF000000"/>
        <rFont val="Calibri"/>
      </rPr>
      <t>Verify that OL 9 contains no duplicate GIDs for interactive users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cut -d : -f 3 /etc/group | uniq -d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has duplicate GIDs, this is a finding.</t>
    </r>
  </si>
  <si>
    <t>V-271836</t>
  </si>
  <si>
    <r>
      <rPr>
        <sz val="11"/>
        <rFont val="Calibri"/>
      </rPr>
      <t>OL 9 must configure SELinux context type to allow the use of a nondefault faillock tally directory.</t>
    </r>
  </si>
  <si>
    <r>
      <rPr>
        <sz val="11"/>
        <color rgb="FF000000"/>
        <rFont val="Calibri"/>
      </rPr>
      <t>Configure OL 9 to allow the use of a nondefault faillock tally directory while SELinux enforces a targeted policy.</t>
    </r>
    <r>
      <rPr>
        <sz val="11"/>
        <color rgb="FF000000"/>
        <rFont val="Calibri"/>
      </rPr>
      <t xml:space="preserve">
</t>
    </r>
    <r>
      <rPr>
        <sz val="11"/>
        <color rgb="FF000000"/>
        <rFont val="Calibri"/>
      </rPr>
      <t>Create a nondefault faillock tally directory (if it does not already exist) with the following example:</t>
    </r>
    <r>
      <rPr>
        <sz val="11"/>
        <color rgb="FF000000"/>
        <rFont val="Calibri"/>
      </rPr>
      <t xml:space="preserve">
</t>
    </r>
    <r>
      <rPr>
        <sz val="11"/>
        <color rgb="FF000000"/>
        <rFont val="Calibri"/>
      </rPr>
      <t>$ sudo mkdir /var/log/faillock</t>
    </r>
    <r>
      <rPr>
        <sz val="11"/>
        <color rgb="FF000000"/>
        <rFont val="Calibri"/>
      </rPr>
      <t xml:space="preserve">
</t>
    </r>
    <r>
      <rPr>
        <sz val="11"/>
        <color rgb="FF000000"/>
        <rFont val="Calibri"/>
      </rPr>
      <t>Update the /etc/selinux/targeted/contexts/files/file_contexts.local with "faillog_t" context type for the nondefault faillock tally directory with the following command:</t>
    </r>
    <r>
      <rPr>
        <sz val="11"/>
        <color rgb="FF000000"/>
        <rFont val="Calibri"/>
      </rPr>
      <t xml:space="preserve">
</t>
    </r>
    <r>
      <rPr>
        <sz val="11"/>
        <color rgb="FF000000"/>
        <rFont val="Calibri"/>
      </rPr>
      <t>$ sudo semanage fcontext -a -t faillog_t "/var/log/faillock(/.*)?"</t>
    </r>
    <r>
      <rPr>
        <sz val="11"/>
        <color rgb="FF000000"/>
        <rFont val="Calibri"/>
      </rPr>
      <t xml:space="preserve">
</t>
    </r>
    <r>
      <rPr>
        <sz val="11"/>
        <color rgb="FF000000"/>
        <rFont val="Calibri"/>
      </rPr>
      <t>Update the context type of the nondefault faillock directory/subdirectories and files with the following command:</t>
    </r>
    <r>
      <rPr>
        <sz val="11"/>
        <color rgb="FF000000"/>
        <rFont val="Calibri"/>
      </rPr>
      <t xml:space="preserve">
</t>
    </r>
    <r>
      <rPr>
        <sz val="11"/>
        <color rgb="FF000000"/>
        <rFont val="Calibri"/>
      </rPr>
      <t>$ sudo restorecon -R -v /var/log/faillock</t>
    </r>
  </si>
  <si>
    <r>
      <rPr>
        <sz val="11"/>
        <color rgb="FF000000"/>
        <rFont val="Calibri"/>
      </rPr>
      <t>Not having the correct SELinux context on the faillock directory may lead to unauthorized access to the directory.</t>
    </r>
  </si>
  <si>
    <r>
      <rPr>
        <sz val="11"/>
        <color rgb="FF000000"/>
        <rFont val="Calibri"/>
      </rPr>
      <t>Note: If the system does not have SELinux enabled and enforcing a targeted policy, or if the pam_faillock module is not configured for use, this requirement is Not Applicable.</t>
    </r>
    <r>
      <rPr>
        <sz val="11"/>
        <color rgb="FF000000"/>
        <rFont val="Calibri"/>
      </rPr>
      <t xml:space="preserve">
</t>
    </r>
    <r>
      <rPr>
        <sz val="11"/>
        <color rgb="FF000000"/>
        <rFont val="Calibri"/>
      </rPr>
      <t>Verify that OL 9 configures the SELinux context type to allow the use of a nondefault faillock tally directory.</t>
    </r>
    <r>
      <rPr>
        <sz val="11"/>
        <color rgb="FF000000"/>
        <rFont val="Calibri"/>
      </rPr>
      <t xml:space="preserve">
</t>
    </r>
    <r>
      <rPr>
        <sz val="11"/>
        <color rgb="FF000000"/>
        <rFont val="Calibri"/>
      </rPr>
      <t>Verify the location of the nondefault tally directory for the pam_faillock module with the following command:</t>
    </r>
    <r>
      <rPr>
        <sz val="11"/>
        <color rgb="FF000000"/>
        <rFont val="Calibri"/>
      </rPr>
      <t xml:space="preserve">
</t>
    </r>
    <r>
      <rPr>
        <sz val="11"/>
        <color rgb="FF000000"/>
        <rFont val="Calibri"/>
      </rPr>
      <t>$ grep 'dir ='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Check the security context type of the nondefault tally directory with the following command:</t>
    </r>
    <r>
      <rPr>
        <sz val="11"/>
        <color rgb="FF000000"/>
        <rFont val="Calibri"/>
      </rPr>
      <t xml:space="preserve">
</t>
    </r>
    <r>
      <rPr>
        <sz val="11"/>
        <color rgb="FF000000"/>
        <rFont val="Calibri"/>
      </rPr>
      <t>$ ls -Zd /var/log/faillock</t>
    </r>
    <r>
      <rPr>
        <sz val="11"/>
        <color rgb="FF000000"/>
        <rFont val="Calibri"/>
      </rPr>
      <t xml:space="preserve">
</t>
    </r>
    <r>
      <rPr>
        <sz val="11"/>
        <color rgb="FF000000"/>
        <rFont val="Calibri"/>
      </rPr>
      <t>unconfined_u:object_r:faillog_t:s0 /var/log/faillock</t>
    </r>
    <r>
      <rPr>
        <sz val="11"/>
        <color rgb="FF000000"/>
        <rFont val="Calibri"/>
      </rPr>
      <t xml:space="preserve">
</t>
    </r>
    <r>
      <rPr>
        <sz val="11"/>
        <color rgb="FF000000"/>
        <rFont val="Calibri"/>
      </rPr>
      <t>If the security context type of the nondefault tally directory is not "faillog_t", this is a finding.</t>
    </r>
  </si>
  <si>
    <t>V-271837</t>
  </si>
  <si>
    <r>
      <rPr>
        <sz val="11"/>
        <rFont val="Calibri"/>
      </rPr>
      <t>OL 9 must configure the use of the pam_faillock.so module in the /etc/pam.d/system-auth file.</t>
    </r>
  </si>
  <si>
    <r>
      <rPr>
        <sz val="11"/>
        <color rgb="FF000000"/>
        <rFont val="Calibri"/>
      </rPr>
      <t>Configure OL 9 to include the use of the pam_faillock.so module in the /etc/pam.d/system-auth file.</t>
    </r>
    <r>
      <rPr>
        <sz val="11"/>
        <color rgb="FF000000"/>
        <rFont val="Calibri"/>
      </rPr>
      <t xml:space="preserve">
</t>
    </r>
    <r>
      <rPr>
        <sz val="11"/>
        <color rgb="FF000000"/>
        <rFont val="Calibri"/>
      </rPr>
      <t>Add/modify the appropriate sections of the "/etc/pam.d/system-auth"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</si>
  <si>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If the pam_faillock.so module is not loaded, the system will not correctly lockout accounts to prevent password guessing attacks.</t>
    </r>
  </si>
  <si>
    <r>
      <rPr>
        <sz val="11"/>
        <color rgb="FF000000"/>
        <rFont val="Calibri"/>
      </rPr>
      <t>Verify that OL 9 configures the pam_faillock.so module to exist in the "/etc/pam.d/system-auth" file with the following command:</t>
    </r>
    <r>
      <rPr>
        <sz val="11"/>
        <color rgb="FF000000"/>
        <rFont val="Calibri"/>
      </rPr>
      <t xml:space="preserve">
</t>
    </r>
    <r>
      <rPr>
        <sz val="11"/>
        <color rgb="FF000000"/>
        <rFont val="Calibri"/>
      </rPr>
      <t>$ grep pam_faillock.so /etc/pam.d/system-auth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"/etc/pam.d/system-auth" file with the "preauth" line listed before pam_unix.so, this is a finding.</t>
    </r>
  </si>
  <si>
    <t>V-271838</t>
  </si>
  <si>
    <r>
      <rPr>
        <sz val="11"/>
        <rFont val="Calibri"/>
      </rPr>
      <t>OL 9 must configure the use of the pam_faillock.so module in the /etc/pam.d/password-auth file.</t>
    </r>
  </si>
  <si>
    <r>
      <rPr>
        <sz val="11"/>
        <color rgb="FF000000"/>
        <rFont val="Calibri"/>
      </rPr>
      <t>Configure OL 9 to include the use of the pam_faillock.so module in the /etc/pam.d/password-auth file.</t>
    </r>
    <r>
      <rPr>
        <sz val="11"/>
        <color rgb="FF000000"/>
        <rFont val="Calibri"/>
      </rPr>
      <t xml:space="preserve">
</t>
    </r>
    <r>
      <rPr>
        <sz val="11"/>
        <color rgb="FF000000"/>
        <rFont val="Calibri"/>
      </rPr>
      <t>Add/modify the appropriate sections of the "/etc/pam.d/password-auth" file to match the following lines:</t>
    </r>
    <r>
      <rPr>
        <sz val="11"/>
        <color rgb="FF000000"/>
        <rFont val="Calibri"/>
      </rPr>
      <t xml:space="preserve">
</t>
    </r>
    <r>
      <rPr>
        <sz val="11"/>
        <color rgb="FF000000"/>
        <rFont val="Calibri"/>
      </rPr>
      <t>Note: The "preauth" line must be listed before pam_unix.so.</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</si>
  <si>
    <r>
      <rPr>
        <sz val="11"/>
        <color rgb="FF000000"/>
        <rFont val="Calibri"/>
      </rPr>
      <t>Verify that OL 9 configures the pam_faillock.so module to exist in the "/etc/pam.d/password-auth" file with the following command:</t>
    </r>
    <r>
      <rPr>
        <sz val="11"/>
        <color rgb="FF000000"/>
        <rFont val="Calibri"/>
      </rPr>
      <t xml:space="preserve">
</t>
    </r>
    <r>
      <rPr>
        <sz val="11"/>
        <color rgb="FF000000"/>
        <rFont val="Calibri"/>
      </rPr>
      <t>$ grep pam_faillock.so /etc/pam.d/password-auth</t>
    </r>
    <r>
      <rPr>
        <sz val="11"/>
        <color rgb="FF000000"/>
        <rFont val="Calibri"/>
      </rPr>
      <t xml:space="preserve">
</t>
    </r>
    <r>
      <rPr>
        <sz val="11"/>
        <color rgb="FF000000"/>
        <rFont val="Calibri"/>
      </rPr>
      <t>auth required pam_faillock.so preauth</t>
    </r>
    <r>
      <rPr>
        <sz val="11"/>
        <color rgb="FF000000"/>
        <rFont val="Calibri"/>
      </rPr>
      <t xml:space="preserve">
</t>
    </r>
    <r>
      <rPr>
        <sz val="11"/>
        <color rgb="FF000000"/>
        <rFont val="Calibri"/>
      </rPr>
      <t>auth required pam_faillock.so authfail</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If the pam_faillock.so module is not present in the "/etc/pam.d/password-auth" file with the "preauth" line listed before pam_unix.so, this is a finding.</t>
    </r>
  </si>
  <si>
    <t>V-271839</t>
  </si>
  <si>
    <r>
      <rPr>
        <sz val="11"/>
        <rFont val="Calibri"/>
      </rPr>
      <t>OL 9 must automatically lock an account when three unsuccessful logon attempts occur.</t>
    </r>
  </si>
  <si>
    <r>
      <rPr>
        <sz val="11"/>
        <color rgb="FF000000"/>
        <rFont val="Calibri"/>
      </rPr>
      <t>Configure OL 9 to lock an account when three unsuccessful logon attempts occur.</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deny = 3</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</si>
  <si>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</si>
  <si>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that OL 9 is configured to lock an account after three unsuccessful logon attempts with the command:</t>
    </r>
    <r>
      <rPr>
        <sz val="11"/>
        <color rgb="FF000000"/>
        <rFont val="Calibri"/>
      </rPr>
      <t xml:space="preserve">
</t>
    </r>
    <r>
      <rPr>
        <sz val="11"/>
        <color rgb="FF000000"/>
        <rFont val="Calibri"/>
      </rPr>
      <t>$ grep 'deny =' /etc/security/faillock.conf</t>
    </r>
    <r>
      <rPr>
        <sz val="11"/>
        <color rgb="FF000000"/>
        <rFont val="Calibri"/>
      </rPr>
      <t xml:space="preserve">
</t>
    </r>
    <r>
      <rPr>
        <sz val="11"/>
        <color rgb="FF000000"/>
        <rFont val="Calibri"/>
      </rPr>
      <t>deny = 3</t>
    </r>
    <r>
      <rPr>
        <sz val="11"/>
        <color rgb="FF000000"/>
        <rFont val="Calibri"/>
      </rPr>
      <t xml:space="preserve">
</t>
    </r>
    <r>
      <rPr>
        <sz val="11"/>
        <color rgb="FF000000"/>
        <rFont val="Calibri"/>
      </rPr>
      <t>If the "deny" option is not set to "3" or less (but not "0"), is missing or commented out, this is a finding.</t>
    </r>
  </si>
  <si>
    <t>V-271840</t>
  </si>
  <si>
    <r>
      <rPr>
        <sz val="11"/>
        <rFont val="Calibri"/>
      </rPr>
      <t>OL 9 must automatically lock the root account until the root account is released by an administrator when three unsuccessful logon attempts occur during a 15-minute time period.</t>
    </r>
  </si>
  <si>
    <r>
      <rPr>
        <sz val="11"/>
        <color rgb="FF000000"/>
        <rFont val="Calibri"/>
      </rPr>
      <t>Configure OL 9 to lock out the "root" account after a number of incorrect login attempts using "pam_faillock.so", first enable the feature using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authselect enable-feature with-faillock  </t>
    </r>
    <r>
      <rPr>
        <sz val="11"/>
        <color rgb="FF000000"/>
        <rFont val="Calibri"/>
      </rPr>
      <t xml:space="preserve">
</t>
    </r>
    <r>
      <rPr>
        <sz val="11"/>
        <color rgb="FF000000"/>
        <rFont val="Calibri"/>
      </rPr>
      <t>Then edit the "/etc/security/faillock.conf" file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 or uncomment the following line:</t>
    </r>
    <r>
      <rPr>
        <sz val="11"/>
        <color rgb="FF000000"/>
        <rFont val="Calibri"/>
      </rPr>
      <t xml:space="preserve">
</t>
    </r>
    <r>
      <rPr>
        <sz val="11"/>
        <color rgb="FF000000"/>
        <rFont val="Calibri"/>
      </rPr>
      <t xml:space="preserve"> even_deny_root</t>
    </r>
  </si>
  <si>
    <r>
      <rPr>
        <sz val="11"/>
        <color rgb="FF000000"/>
        <rFont val="Calibri"/>
      </rPr>
      <t>By limiting the number of failed logon attempts, the risk of unauthorized system access via user password guessing, also known as brute-forcing, is reduced. Limits are imposed by locking the account.</t>
    </r>
    <r>
      <rPr>
        <sz val="11"/>
        <color rgb="FF000000"/>
        <rFont val="Calibri"/>
      </rPr>
      <t xml:space="preserve">
</t>
    </r>
    <r>
      <rPr>
        <sz val="11"/>
        <color rgb="FF000000"/>
        <rFont val="Calibri"/>
      </rPr>
      <t>Satisfies: SRG-OS-000329-GPOS-00128, SRG-OS-000021-GPOS-00005</t>
    </r>
  </si>
  <si>
    <r>
      <rPr>
        <sz val="11"/>
        <color rgb="FF000000"/>
        <rFont val="Calibri"/>
      </rPr>
      <t>Verify that OL 9 is configured to lock the root account after three unsuccessful logon attempts with the command:</t>
    </r>
    <r>
      <rPr>
        <sz val="11"/>
        <color rgb="FF000000"/>
        <rFont val="Calibri"/>
      </rPr>
      <t xml:space="preserve">
</t>
    </r>
    <r>
      <rPr>
        <sz val="11"/>
        <color rgb="FF000000"/>
        <rFont val="Calibri"/>
      </rPr>
      <t>$ grep even_deny_root /etc/security/faillock.conf</t>
    </r>
    <r>
      <rPr>
        <sz val="11"/>
        <color rgb="FF000000"/>
        <rFont val="Calibri"/>
      </rPr>
      <t xml:space="preserve">
</t>
    </r>
    <r>
      <rPr>
        <sz val="11"/>
        <color rgb="FF000000"/>
        <rFont val="Calibri"/>
      </rPr>
      <t>even_deny_root</t>
    </r>
    <r>
      <rPr>
        <sz val="11"/>
        <color rgb="FF000000"/>
        <rFont val="Calibri"/>
      </rPr>
      <t xml:space="preserve">
</t>
    </r>
    <r>
      <rPr>
        <sz val="11"/>
        <color rgb="FF000000"/>
        <rFont val="Calibri"/>
      </rPr>
      <t>If the "even_deny_root" option is not set, is missing or commented out, this is a finding.</t>
    </r>
  </si>
  <si>
    <t>V-271841</t>
  </si>
  <si>
    <r>
      <rPr>
        <sz val="11"/>
        <rFont val="Calibri"/>
      </rPr>
      <t>OL 9 must log username information when unsuccessful logon attempts occur.</t>
    </r>
  </si>
  <si>
    <r>
      <rPr>
        <sz val="11"/>
        <color rgb="FF000000"/>
        <rFont val="Calibri"/>
      </rPr>
      <t>Configure OL 9 to log username information when unsuccessful logon attempts occur.</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audit</t>
    </r>
  </si>
  <si>
    <r>
      <rPr>
        <sz val="11"/>
        <color rgb="FF000000"/>
        <rFont val="Calibri"/>
      </rPr>
      <t>Without auditing of these events, it may be harder or impossible to identify what an attacker did after an attack.</t>
    </r>
  </si>
  <si>
    <r>
      <rPr>
        <sz val="11"/>
        <color rgb="FF000000"/>
        <rFont val="Calibri"/>
      </rPr>
      <t>Verify that OL 9 logs username information when unsuccessful logon attempts occur.</t>
    </r>
    <r>
      <rPr>
        <sz val="11"/>
        <color rgb="FF000000"/>
        <rFont val="Calibri"/>
      </rPr>
      <t xml:space="preserve">
</t>
    </r>
    <r>
      <rPr>
        <sz val="11"/>
        <color rgb="FF000000"/>
        <rFont val="Calibri"/>
      </rPr>
      <t>Verify the "/etc/security/faillock.conf" file is configured to log username information when unsuccessful logon attempts occur with the following command:</t>
    </r>
    <r>
      <rPr>
        <sz val="11"/>
        <color rgb="FF000000"/>
        <rFont val="Calibri"/>
      </rPr>
      <t xml:space="preserve">
</t>
    </r>
    <r>
      <rPr>
        <sz val="11"/>
        <color rgb="FF000000"/>
        <rFont val="Calibri"/>
      </rPr>
      <t>$ grep audit /etc/security/faillock.conf</t>
    </r>
    <r>
      <rPr>
        <sz val="11"/>
        <color rgb="FF000000"/>
        <rFont val="Calibri"/>
      </rPr>
      <t xml:space="preserve">
</t>
    </r>
    <r>
      <rPr>
        <sz val="11"/>
        <color rgb="FF000000"/>
        <rFont val="Calibri"/>
      </rPr>
      <t>audit</t>
    </r>
    <r>
      <rPr>
        <sz val="11"/>
        <color rgb="FF000000"/>
        <rFont val="Calibri"/>
      </rPr>
      <t xml:space="preserve">
</t>
    </r>
    <r>
      <rPr>
        <sz val="11"/>
        <color rgb="FF000000"/>
        <rFont val="Calibri"/>
      </rPr>
      <t>If the "audit" option is not set, is missing, or is commented out, this is a finding.</t>
    </r>
  </si>
  <si>
    <t>V-271842</t>
  </si>
  <si>
    <r>
      <rPr>
        <sz val="11"/>
        <rFont val="Calibri"/>
      </rPr>
      <t>OL 9 must ensure account lockouts persist.</t>
    </r>
  </si>
  <si>
    <r>
      <rPr>
        <sz val="11"/>
        <color rgb="FF000000"/>
        <rFont val="Calibri"/>
      </rPr>
      <t>Configure OL 9 maintain the contents of the faillock directory after a reboot.</t>
    </r>
    <r>
      <rPr>
        <sz val="11"/>
        <color rgb="FF000000"/>
        <rFont val="Calibri"/>
      </rPr>
      <t xml:space="preserve">
</t>
    </r>
    <r>
      <rPr>
        <sz val="11"/>
        <color rgb="FF000000"/>
        <rFont val="Calibri"/>
      </rPr>
      <t>Add/modify the "/etc/security/faillock.conf" file to match the following line:</t>
    </r>
    <r>
      <rPr>
        <sz val="11"/>
        <color rgb="FF000000"/>
        <rFont val="Calibri"/>
      </rPr>
      <t xml:space="preserve">
</t>
    </r>
    <r>
      <rPr>
        <sz val="11"/>
        <color rgb="FF000000"/>
        <rFont val="Calibri"/>
      </rPr>
      <t>dir = /var/log/faillock</t>
    </r>
  </si>
  <si>
    <r>
      <rPr>
        <sz val="11"/>
        <color rgb="FF000000"/>
        <rFont val="Calibri"/>
      </rPr>
      <t>Having lockouts persist across reboots ensures that account is only unlocked by an administrator. If the lockouts did not persist across reboots, an attacker could simply reboot the system to continue brute force attacks against the accounts on the system.</t>
    </r>
  </si>
  <si>
    <r>
      <rPr>
        <sz val="11"/>
        <color rgb="FF000000"/>
        <rFont val="Calibri"/>
      </rPr>
      <t>Verify that OL 9 ensures that account lockouts persist.</t>
    </r>
    <r>
      <rPr>
        <sz val="11"/>
        <color rgb="FF000000"/>
        <rFont val="Calibri"/>
      </rPr>
      <t xml:space="preserve">
</t>
    </r>
    <r>
      <rPr>
        <sz val="11"/>
        <color rgb="FF000000"/>
        <rFont val="Calibri"/>
      </rPr>
      <t>Verify the "/etc/security/faillock.conf" file is configured use a nondefault faillock directory to ensure contents persist after reboot with the following command:</t>
    </r>
    <r>
      <rPr>
        <sz val="11"/>
        <color rgb="FF000000"/>
        <rFont val="Calibri"/>
      </rPr>
      <t xml:space="preserve">
</t>
    </r>
    <r>
      <rPr>
        <sz val="11"/>
        <color rgb="FF000000"/>
        <rFont val="Calibri"/>
      </rPr>
      <t>$ grep 'dir =' /etc/security/faillock.conf</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If the "dir" option is not set to a nondefault documented tally log directory, is missing or commented out, this is a finding.</t>
    </r>
  </si>
  <si>
    <t>V-271843</t>
  </si>
  <si>
    <r>
      <rPr>
        <sz val="11"/>
        <rFont val="Calibri"/>
      </rPr>
      <t>OL 9 must automatically expire temporary accounts within 72 hours.</t>
    </r>
  </si>
  <si>
    <r>
      <rPr>
        <sz val="11"/>
        <color rgb="FF000000"/>
        <rFont val="Calibri"/>
      </rPr>
      <t>Configure the operating system to expire temporary accounts after 72 hours with the following command:</t>
    </r>
    <r>
      <rPr>
        <sz val="11"/>
        <color rgb="FF000000"/>
        <rFont val="Calibri"/>
      </rPr>
      <t xml:space="preserve">
</t>
    </r>
    <r>
      <rPr>
        <sz val="11"/>
        <color rgb="FF000000"/>
        <rFont val="Calibri"/>
      </rPr>
      <t>$ sudo chage -E $(date -d +3days +%Y-%m-%d) &lt;temporary_account_name&gt;</t>
    </r>
  </si>
  <si>
    <r>
      <rPr>
        <sz val="11"/>
        <color rgb="FF000000"/>
        <rFont val="Calibri"/>
      </rPr>
      <t>Temporary accounts are privileged or nonprivileged accounts that are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should be established for privileged users who need long-term maintenance accounts.</t>
    </r>
    <r>
      <rPr>
        <sz val="11"/>
        <color rgb="FF000000"/>
        <rFont val="Calibri"/>
      </rPr>
      <t xml:space="preserve">
</t>
    </r>
    <r>
      <rPr>
        <sz val="11"/>
        <color rgb="FF000000"/>
        <rFont val="Calibri"/>
      </rPr>
      <t>Satisfies: SRG-OS-000123-GPOS-00064, SRG-OS-000002-GPOS-00002</t>
    </r>
  </si>
  <si>
    <r>
      <rPr>
        <sz val="11"/>
        <color rgb="FF000000"/>
        <rFont val="Calibri"/>
      </rPr>
      <t>Verify that OL 9 configures temporary accounts to be provisioned with an expiration date of 72 hours.</t>
    </r>
    <r>
      <rPr>
        <sz val="11"/>
        <color rgb="FF000000"/>
        <rFont val="Calibri"/>
      </rPr>
      <t xml:space="preserve">
</t>
    </r>
    <r>
      <rPr>
        <sz val="11"/>
        <color rgb="FF000000"/>
        <rFont val="Calibri"/>
      </rPr>
      <t>For every existing temporary account, run the following command to obtain its account expiration information:</t>
    </r>
    <r>
      <rPr>
        <sz val="11"/>
        <color rgb="FF000000"/>
        <rFont val="Calibri"/>
      </rPr>
      <t xml:space="preserve">
</t>
    </r>
    <r>
      <rPr>
        <sz val="11"/>
        <color rgb="FF000000"/>
        <rFont val="Calibri"/>
      </rPr>
      <t>$ chage -l &lt;temporary_account_name&gt; | grep -i "account expires"</t>
    </r>
    <r>
      <rPr>
        <sz val="11"/>
        <color rgb="FF000000"/>
        <rFont val="Calibri"/>
      </rPr>
      <t xml:space="preserve">
</t>
    </r>
    <r>
      <rPr>
        <sz val="11"/>
        <color rgb="FF000000"/>
        <rFont val="Calibri"/>
      </rPr>
      <t xml:space="preserve">Verify each of these accounts has an expiration date set within 72 hours. </t>
    </r>
    <r>
      <rPr>
        <sz val="11"/>
        <color rgb="FF000000"/>
        <rFont val="Calibri"/>
      </rPr>
      <t xml:space="preserve">
</t>
    </r>
    <r>
      <rPr>
        <sz val="11"/>
        <color rgb="FF000000"/>
        <rFont val="Calibri"/>
      </rPr>
      <t>If any temporary accounts have no expiration date set or do not expire within 72 hours, this is a finding.</t>
    </r>
  </si>
  <si>
    <t>V-271844</t>
  </si>
  <si>
    <r>
      <rPr>
        <sz val="11"/>
        <rFont val="Calibri"/>
      </rPr>
      <t>OL 9 local interactive user home directories defined in the /etc/passwd file must exist.</t>
    </r>
  </si>
  <si>
    <r>
      <rPr>
        <sz val="11"/>
        <color rgb="FF000000"/>
        <rFont val="Calibri"/>
      </rPr>
      <t>Create home directories to all local interactive users that currently do not have a home directory assigned. Use the following commands to create the user home directory assigned in "/etc/ passwd":</t>
    </r>
    <r>
      <rPr>
        <sz val="11"/>
        <color rgb="FF000000"/>
        <rFont val="Calibri"/>
      </rPr>
      <t xml:space="preserve">
</t>
    </r>
    <r>
      <rPr>
        <sz val="11"/>
        <color rgb="FF000000"/>
        <rFont val="Calibri"/>
      </rPr>
      <t>Note: The example will be for the user disauser, who has a home directory of "/home/disauser", a user identifier (UID) of "disauser", and a Group Identifier (GID) of "users assigned" in "/etc/passwd".</t>
    </r>
    <r>
      <rPr>
        <sz val="11"/>
        <color rgb="FF000000"/>
        <rFont val="Calibri"/>
      </rPr>
      <t xml:space="preserve">
</t>
    </r>
    <r>
      <rPr>
        <sz val="11"/>
        <color rgb="FF000000"/>
        <rFont val="Calibri"/>
      </rPr>
      <t xml:space="preserve">$ sudo mkdir /home/disauser </t>
    </r>
    <r>
      <rPr>
        <sz val="11"/>
        <color rgb="FF000000"/>
        <rFont val="Calibri"/>
      </rPr>
      <t xml:space="preserve">
</t>
    </r>
    <r>
      <rPr>
        <sz val="11"/>
        <color rgb="FF000000"/>
        <rFont val="Calibri"/>
      </rPr>
      <t>$ sudo chown disauser /home/disauser</t>
    </r>
    <r>
      <rPr>
        <sz val="11"/>
        <color rgb="FF000000"/>
        <rFont val="Calibri"/>
      </rPr>
      <t xml:space="preserve">
</t>
    </r>
    <r>
      <rPr>
        <sz val="11"/>
        <color rgb="FF000000"/>
        <rFont val="Calibri"/>
      </rPr>
      <t>$ sudo chgrp users /home/disauser</t>
    </r>
    <r>
      <rPr>
        <sz val="11"/>
        <color rgb="FF000000"/>
        <rFont val="Calibri"/>
      </rPr>
      <t xml:space="preserve">
</t>
    </r>
    <r>
      <rPr>
        <sz val="11"/>
        <color rgb="FF000000"/>
        <rFont val="Calibri"/>
      </rPr>
      <t>$ sudo chmod 0750 /home/disauser</t>
    </r>
  </si>
  <si>
    <r>
      <rPr>
        <sz val="11"/>
        <color rgb="FF000000"/>
        <rFont val="Calibri"/>
      </rPr>
      <t>If a local interactive user has a home directory defined that does not exist, the user may be given access to the / directory as the current working directory upon logon. This could create a denial of service because the user would not be able to access their logon configuration files, and it may give them visibility to system files they normally would not be able to access.</t>
    </r>
  </si>
  <si>
    <r>
      <rPr>
        <sz val="11"/>
        <color rgb="FF000000"/>
        <rFont val="Calibri"/>
      </rPr>
      <t>Verify OL 9 assigned home directories of all interactive users on the system exist with the following command:</t>
    </r>
    <r>
      <rPr>
        <sz val="11"/>
        <color rgb="FF000000"/>
        <rFont val="Calibri"/>
      </rPr>
      <t xml:space="preserve">
</t>
    </r>
    <r>
      <rPr>
        <sz val="11"/>
        <color rgb="FF000000"/>
        <rFont val="Calibri"/>
      </rPr>
      <t xml:space="preserve">$ sudo pwck -r </t>
    </r>
    <r>
      <rPr>
        <sz val="11"/>
        <color rgb="FF000000"/>
        <rFont val="Calibri"/>
      </rPr>
      <t xml:space="preserve">
</t>
    </r>
    <r>
      <rPr>
        <sz val="11"/>
        <color rgb="FF000000"/>
        <rFont val="Calibri"/>
      </rPr>
      <t>The output should not return any interactive users.</t>
    </r>
    <r>
      <rPr>
        <sz val="11"/>
        <color rgb="FF000000"/>
        <rFont val="Calibri"/>
      </rPr>
      <t xml:space="preserve">
</t>
    </r>
    <r>
      <rPr>
        <sz val="11"/>
        <color rgb="FF000000"/>
        <rFont val="Calibri"/>
      </rPr>
      <t>If users home directory does not exist, this is a finding.</t>
    </r>
  </si>
  <si>
    <t>V-271845</t>
  </si>
  <si>
    <r>
      <rPr>
        <sz val="11"/>
        <rFont val="Calibri"/>
      </rPr>
      <t>OL 9 system accounts must not have an interactive login shell.</t>
    </r>
  </si>
  <si>
    <r>
      <rPr>
        <sz val="11"/>
        <color rgb="FF000000"/>
        <rFont val="Calibri"/>
      </rPr>
      <t>Configure OL 9 so that all noninteractive accounts on the system do not have an interactive shell assigned to them.</t>
    </r>
    <r>
      <rPr>
        <sz val="11"/>
        <color rgb="FF000000"/>
        <rFont val="Calibri"/>
      </rPr>
      <t xml:space="preserve">
</t>
    </r>
    <r>
      <rPr>
        <sz val="11"/>
        <color rgb="FF000000"/>
        <rFont val="Calibri"/>
      </rPr>
      <t>If the system account needs a shell assigned for mission operations, document the need with the ISSO.</t>
    </r>
    <r>
      <rPr>
        <sz val="11"/>
        <color rgb="FF000000"/>
        <rFont val="Calibri"/>
      </rPr>
      <t xml:space="preserve">
</t>
    </r>
    <r>
      <rPr>
        <sz val="11"/>
        <color rgb="FF000000"/>
        <rFont val="Calibri"/>
      </rPr>
      <t>Run the following command to disable the interactive shell for a specific noninteractive user account:</t>
    </r>
    <r>
      <rPr>
        <sz val="11"/>
        <color rgb="FF000000"/>
        <rFont val="Calibri"/>
      </rPr>
      <t xml:space="preserve">
</t>
    </r>
    <r>
      <rPr>
        <sz val="11"/>
        <color rgb="FF000000"/>
        <rFont val="Calibri"/>
      </rPr>
      <t>Replace &lt;user&gt; with the user that has a login shell.</t>
    </r>
    <r>
      <rPr>
        <sz val="11"/>
        <color rgb="FF000000"/>
        <rFont val="Calibri"/>
      </rPr>
      <t xml:space="preserve">
</t>
    </r>
    <r>
      <rPr>
        <sz val="11"/>
        <color rgb="FF000000"/>
        <rFont val="Calibri"/>
      </rPr>
      <t>$ sudo usermod --shell /sbin/nologin &lt;user&gt;</t>
    </r>
    <r>
      <rPr>
        <sz val="11"/>
        <color rgb="FF000000"/>
        <rFont val="Calibri"/>
      </rPr>
      <t xml:space="preserve">
</t>
    </r>
    <r>
      <rPr>
        <sz val="11"/>
        <color rgb="FF000000"/>
        <rFont val="Calibri"/>
      </rPr>
      <t>Do not perform the steps in this section on the root account. Doing so will cause the system to become inaccessible.</t>
    </r>
  </si>
  <si>
    <r>
      <rPr>
        <sz val="11"/>
        <color rgb="FF000000"/>
        <rFont val="Calibri"/>
      </rPr>
      <t>Ensuring shells are not given to system accounts upon login makes it more difficult for attackers to make use of system accounts.</t>
    </r>
  </si>
  <si>
    <r>
      <rPr>
        <sz val="11"/>
        <color rgb="FF000000"/>
        <rFont val="Calibri"/>
      </rPr>
      <t>Verify that OL 9 configures system accounts to not have an interactive login shell with the following command:</t>
    </r>
    <r>
      <rPr>
        <sz val="11"/>
        <color rgb="FF000000"/>
        <rFont val="Calibri"/>
      </rPr>
      <t xml:space="preserve">
</t>
    </r>
    <r>
      <rPr>
        <sz val="11"/>
        <color rgb="FF000000"/>
        <rFont val="Calibri"/>
      </rPr>
      <t>$ awk -F: '($3&lt;1000){print $1 ":" $3 ":" $7}' /etc/passwd</t>
    </r>
    <r>
      <rPr>
        <sz val="11"/>
        <color rgb="FF000000"/>
        <rFont val="Calibri"/>
      </rPr>
      <t xml:space="preserve">
</t>
    </r>
    <r>
      <rPr>
        <sz val="11"/>
        <color rgb="FF000000"/>
        <rFont val="Calibri"/>
      </rPr>
      <t>root:0:/bin/bash</t>
    </r>
    <r>
      <rPr>
        <sz val="11"/>
        <color rgb="FF000000"/>
        <rFont val="Calibri"/>
      </rPr>
      <t xml:space="preserve">
</t>
    </r>
    <r>
      <rPr>
        <sz val="11"/>
        <color rgb="FF000000"/>
        <rFont val="Calibri"/>
      </rPr>
      <t>bin:1:/sbin/nologin</t>
    </r>
    <r>
      <rPr>
        <sz val="11"/>
        <color rgb="FF000000"/>
        <rFont val="Calibri"/>
      </rPr>
      <t xml:space="preserve">
</t>
    </r>
    <r>
      <rPr>
        <sz val="11"/>
        <color rgb="FF000000"/>
        <rFont val="Calibri"/>
      </rPr>
      <t>daemon:2:/sbin/nologin</t>
    </r>
    <r>
      <rPr>
        <sz val="11"/>
        <color rgb="FF000000"/>
        <rFont val="Calibri"/>
      </rPr>
      <t xml:space="preserve">
</t>
    </r>
    <r>
      <rPr>
        <sz val="11"/>
        <color rgb="FF000000"/>
        <rFont val="Calibri"/>
      </rPr>
      <t>adm:3:/sbin/nologin</t>
    </r>
    <r>
      <rPr>
        <sz val="11"/>
        <color rgb="FF000000"/>
        <rFont val="Calibri"/>
      </rPr>
      <t xml:space="preserve">
</t>
    </r>
    <r>
      <rPr>
        <sz val="11"/>
        <color rgb="FF000000"/>
        <rFont val="Calibri"/>
      </rPr>
      <t>lp:4:/sbin/nologin</t>
    </r>
    <r>
      <rPr>
        <sz val="11"/>
        <color rgb="FF000000"/>
        <rFont val="Calibri"/>
      </rPr>
      <t xml:space="preserve">
</t>
    </r>
    <r>
      <rPr>
        <sz val="11"/>
        <color rgb="FF000000"/>
        <rFont val="Calibri"/>
      </rPr>
      <t>Identify the system accounts from this listing that do not have a nologin shell.</t>
    </r>
    <r>
      <rPr>
        <sz val="11"/>
        <color rgb="FF000000"/>
        <rFont val="Calibri"/>
      </rPr>
      <t xml:space="preserve">
</t>
    </r>
    <r>
      <rPr>
        <sz val="11"/>
        <color rgb="FF000000"/>
        <rFont val="Calibri"/>
      </rPr>
      <t>If any system account (other than the root account) has a login shell and it is not documented with the information system security officer (ISSO), this is a finding.</t>
    </r>
  </si>
  <si>
    <t>V-271846</t>
  </si>
  <si>
    <r>
      <rPr>
        <sz val="11"/>
        <rFont val="Calibri"/>
      </rPr>
      <t>OL 9 local interactive user accounts must be assigned a home directory upon creation.</t>
    </r>
  </si>
  <si>
    <r>
      <rPr>
        <sz val="11"/>
        <color rgb="FF000000"/>
        <rFont val="Calibri"/>
      </rPr>
      <t>Configure OL 9 to assign home directories to all new local interactive users by setting the "CREATE_HOME" parameter in "/etc/login.defs" to "yes" as follows.</t>
    </r>
    <r>
      <rPr>
        <sz val="11"/>
        <color rgb="FF000000"/>
        <rFont val="Calibri"/>
      </rPr>
      <t xml:space="preserve">
</t>
    </r>
    <r>
      <rPr>
        <sz val="11"/>
        <color rgb="FF000000"/>
        <rFont val="Calibri"/>
      </rPr>
      <t>CREATE_HOME yes</t>
    </r>
  </si>
  <si>
    <r>
      <rPr>
        <sz val="11"/>
        <color rgb="FF000000"/>
        <rFont val="Calibri"/>
      </rPr>
      <t>Verify that OL 9 local interactive users are assigned a home directory upon creation with the following command:</t>
    </r>
    <r>
      <rPr>
        <sz val="11"/>
        <color rgb="FF000000"/>
        <rFont val="Calibri"/>
      </rPr>
      <t xml:space="preserve">
</t>
    </r>
    <r>
      <rPr>
        <sz val="11"/>
        <color rgb="FF000000"/>
        <rFont val="Calibri"/>
      </rPr>
      <t>$ grep -i create_home /etc/login.defs</t>
    </r>
    <r>
      <rPr>
        <sz val="11"/>
        <color rgb="FF000000"/>
        <rFont val="Calibri"/>
      </rPr>
      <t xml:space="preserve">
</t>
    </r>
    <r>
      <rPr>
        <sz val="11"/>
        <color rgb="FF000000"/>
        <rFont val="Calibri"/>
      </rPr>
      <t>CREATE_HOME yes</t>
    </r>
    <r>
      <rPr>
        <sz val="11"/>
        <color rgb="FF000000"/>
        <rFont val="Calibri"/>
      </rPr>
      <t xml:space="preserve">
</t>
    </r>
    <r>
      <rPr>
        <sz val="11"/>
        <color rgb="FF000000"/>
        <rFont val="Calibri"/>
      </rPr>
      <t>If the value for "CREATE_HOME" parameter is not set to "yes", the line is missing, or the line is commented out, this is a finding.</t>
    </r>
  </si>
  <si>
    <t>V-271847</t>
  </si>
  <si>
    <r>
      <rPr>
        <sz val="11"/>
        <rFont val="Calibri"/>
      </rPr>
      <t>OL 9 must be configured so that executable search paths within the initialization files of all local interactive users must only contain paths that resolve to the system default or the users home directory.</t>
    </r>
  </si>
  <si>
    <r>
      <rPr>
        <sz val="11"/>
        <color rgb="FF000000"/>
        <rFont val="Calibri"/>
      </rPr>
      <t>Edit the local interactive user initialization files to change any PATH variable statements that reference directories other than their home directory.</t>
    </r>
    <r>
      <rPr>
        <sz val="11"/>
        <color rgb="FF000000"/>
        <rFont val="Calibri"/>
      </rPr>
      <t xml:space="preserve">
</t>
    </r>
    <r>
      <rPr>
        <sz val="11"/>
        <color rgb="FF000000"/>
        <rFont val="Calibri"/>
      </rPr>
      <t>If a local interactive user requires path variables to reference a directory owned by the application, it must be documented with the ISSO.</t>
    </r>
  </si>
  <si>
    <r>
      <rPr>
        <sz val="11"/>
        <color rgb="FF000000"/>
        <rFont val="Calibri"/>
      </rPr>
      <t>The executable search path (typically the PATH environment variable) contains a list of directories for the shell to search to find executables. If this path includes the current working directory (other than the users home directory), executables in these directories may be executed instead of system commands.</t>
    </r>
    <r>
      <rPr>
        <sz val="11"/>
        <color rgb="FF000000"/>
        <rFont val="Calibri"/>
      </rPr>
      <t xml:space="preserve">
</t>
    </r>
    <r>
      <rPr>
        <sz val="11"/>
        <color rgb="FF000000"/>
        <rFont val="Calibri"/>
      </rPr>
      <t>This variable is formatted as a colon-separated list of directories. If there is an empty entry, such as a leading or trailing colon or two consecutive colons, this is interpreted as the current working directory. If deviations from the default system search path for the local interactive user are required, they must be documented with the information system security officer (ISSO).</t>
    </r>
  </si>
  <si>
    <r>
      <rPr>
        <sz val="11"/>
        <color rgb="FF000000"/>
        <rFont val="Calibri"/>
      </rPr>
      <t>Verify that OL 9 local interactive user initialization file executable search path statements do not contain statements that will reference a working directory other than user home directories with the following commands:</t>
    </r>
    <r>
      <rPr>
        <sz val="11"/>
        <color rgb="FF000000"/>
        <rFont val="Calibri"/>
      </rPr>
      <t xml:space="preserve">
</t>
    </r>
    <r>
      <rPr>
        <sz val="11"/>
        <color rgb="FF000000"/>
        <rFont val="Calibri"/>
      </rPr>
      <t>$ sudo grep -i path= /home/*/.*</t>
    </r>
    <r>
      <rPr>
        <sz val="11"/>
        <color rgb="FF000000"/>
        <rFont val="Calibri"/>
      </rPr>
      <t xml:space="preserve">
</t>
    </r>
    <r>
      <rPr>
        <sz val="11"/>
        <color rgb="FF000000"/>
        <rFont val="Calibri"/>
      </rPr>
      <t>/home/[localinteractiveuser]/.bash_profile:PATH=$PATH:$HOME/.local/bin:$HOME/bin</t>
    </r>
    <r>
      <rPr>
        <sz val="11"/>
        <color rgb="FF000000"/>
        <rFont val="Calibri"/>
      </rPr>
      <t xml:space="preserve">
</t>
    </r>
    <r>
      <rPr>
        <sz val="11"/>
        <color rgb="FF000000"/>
        <rFont val="Calibri"/>
      </rPr>
      <t>If any local interactive user initialization files have executable search path statements that include directories outside of their home directory and is not documented with the ISSO as an operational requirement, this is a finding.</t>
    </r>
  </si>
  <si>
    <t>V-271848</t>
  </si>
  <si>
    <r>
      <rPr>
        <sz val="11"/>
        <rFont val="Calibri"/>
      </rPr>
      <t>OL 9 must set the umask value to 077 for all local interactive user accounts.</t>
    </r>
  </si>
  <si>
    <r>
      <rPr>
        <sz val="11"/>
        <color rgb="FF000000"/>
        <rFont val="Calibri"/>
      </rPr>
      <t xml:space="preserve">Remove the umask statement from all local interactive user's initialization files. </t>
    </r>
    <r>
      <rPr>
        <sz val="11"/>
        <color rgb="FF000000"/>
        <rFont val="Calibri"/>
      </rPr>
      <t xml:space="preserve">
</t>
    </r>
    <r>
      <rPr>
        <sz val="11"/>
        <color rgb="FF000000"/>
        <rFont val="Calibri"/>
      </rPr>
      <t>If the account is for an application, the requirement for a umask less restrictive than "077" can be documented with the information system security officer, but the user agreement for access to the account must specify that the local interactive user must log on to their account first and then switch the user to the application account with the correct option to gain the account's environment variables.</t>
    </r>
  </si>
  <si>
    <r>
      <rPr>
        <sz val="11"/>
        <color rgb="FF000000"/>
        <rFont val="Calibri"/>
      </rPr>
      <t>Verify OL 9 configures the default umask for all local interactive users to be "077".</t>
    </r>
    <r>
      <rPr>
        <sz val="11"/>
        <color rgb="FF000000"/>
        <rFont val="Calibri"/>
      </rPr>
      <t xml:space="preserve">
</t>
    </r>
    <r>
      <rPr>
        <sz val="11"/>
        <color rgb="FF000000"/>
        <rFont val="Calibri"/>
      </rPr>
      <t>Identify the locations of all local interactive user home directories by looking at the "/etc/passwd" file.</t>
    </r>
    <r>
      <rPr>
        <sz val="11"/>
        <color rgb="FF000000"/>
        <rFont val="Calibri"/>
      </rPr>
      <t xml:space="preserve">
</t>
    </r>
    <r>
      <rPr>
        <sz val="11"/>
        <color rgb="FF000000"/>
        <rFont val="Calibri"/>
      </rPr>
      <t>Check all local interactive user initialization files for interactive users with the following command:</t>
    </r>
    <r>
      <rPr>
        <sz val="11"/>
        <color rgb="FF000000"/>
        <rFont val="Calibri"/>
      </rPr>
      <t xml:space="preserve">
</t>
    </r>
    <r>
      <rPr>
        <sz val="11"/>
        <color rgb="FF000000"/>
        <rFont val="Calibri"/>
      </rPr>
      <t>Note: The example is for a system that is configured to create users home directories in the "/home" directory.</t>
    </r>
    <r>
      <rPr>
        <sz val="11"/>
        <color rgb="FF000000"/>
        <rFont val="Calibri"/>
      </rPr>
      <t xml:space="preserve">
</t>
    </r>
    <r>
      <rPr>
        <sz val="11"/>
        <color rgb="FF000000"/>
        <rFont val="Calibri"/>
      </rPr>
      <t>$ grep -ri umask /home/</t>
    </r>
    <r>
      <rPr>
        <sz val="11"/>
        <color rgb="FF000000"/>
        <rFont val="Calibri"/>
      </rPr>
      <t xml:space="preserve">
</t>
    </r>
    <r>
      <rPr>
        <sz val="11"/>
        <color rgb="FF000000"/>
        <rFont val="Calibri"/>
      </rPr>
      <t>/home/disauser/.bash_history:grep -i umask /etc/bashrc /etc/csh.cshrc /etc/profile</t>
    </r>
    <r>
      <rPr>
        <sz val="11"/>
        <color rgb="FF000000"/>
        <rFont val="Calibri"/>
      </rPr>
      <t xml:space="preserve">
</t>
    </r>
    <r>
      <rPr>
        <sz val="11"/>
        <color rgb="FF000000"/>
        <rFont val="Calibri"/>
      </rPr>
      <t>/home/disauser/.bash_history:grep -i umask /etc/login.defs</t>
    </r>
    <r>
      <rPr>
        <sz val="11"/>
        <color rgb="FF000000"/>
        <rFont val="Calibri"/>
      </rPr>
      <t xml:space="preserve">
</t>
    </r>
    <r>
      <rPr>
        <sz val="11"/>
        <color rgb="FF000000"/>
        <rFont val="Calibri"/>
      </rPr>
      <t>If any local interactive user initialization files are found to have a umask statement that sets a value less restrictive than "077", this is a finding.</t>
    </r>
  </si>
  <si>
    <t>V-271849</t>
  </si>
  <si>
    <r>
      <rPr>
        <sz val="11"/>
        <rFont val="Calibri"/>
      </rPr>
      <t>OL 9 must disable account identifiers (individuals, groups, roles, and devices) after 35 days of inactivity.</t>
    </r>
  </si>
  <si>
    <r>
      <rPr>
        <sz val="11"/>
        <color rgb="FF000000"/>
        <rFont val="Calibri"/>
      </rPr>
      <t xml:space="preserve">Configure OL 9 to disable account identifiers after 35 days of inactivity after the password expiration. </t>
    </r>
    <r>
      <rPr>
        <sz val="11"/>
        <color rgb="FF000000"/>
        <rFont val="Calibri"/>
      </rPr>
      <t xml:space="preserve">
</t>
    </r>
    <r>
      <rPr>
        <sz val="11"/>
        <color rgb="FF000000"/>
        <rFont val="Calibri"/>
      </rPr>
      <t>Run the following command to change the configuration for useradd:</t>
    </r>
    <r>
      <rPr>
        <sz val="11"/>
        <color rgb="FF000000"/>
        <rFont val="Calibri"/>
      </rPr>
      <t xml:space="preserve">
</t>
    </r>
    <r>
      <rPr>
        <sz val="11"/>
        <color rgb="FF000000"/>
        <rFont val="Calibri"/>
      </rPr>
      <t>$ sudo useradd -D -f 35</t>
    </r>
    <r>
      <rPr>
        <sz val="11"/>
        <color rgb="FF000000"/>
        <rFont val="Calibri"/>
      </rPr>
      <t xml:space="preserve">
</t>
    </r>
    <r>
      <rPr>
        <sz val="11"/>
        <color rgb="FF000000"/>
        <rFont val="Calibri"/>
      </rPr>
      <t>The recommendation is 35 days, but a lower value is acceptable.</t>
    </r>
  </si>
  <si>
    <r>
      <rPr>
        <sz val="11"/>
        <color rgb="FF000000"/>
        <rFont val="Calibri"/>
      </rPr>
      <t>Inactive identifiers pose a risk to systems and applications because attackers may exploit an inactive identifier and potentially obtain undetected access to the system.</t>
    </r>
    <r>
      <rPr>
        <sz val="11"/>
        <color rgb="FF000000"/>
        <rFont val="Calibri"/>
      </rPr>
      <t xml:space="preserve">
</t>
    </r>
    <r>
      <rPr>
        <sz val="11"/>
        <color rgb="FF000000"/>
        <rFont val="Calibri"/>
      </rPr>
      <t>Disabling inactive accounts ensures that accounts which may not have been responsibly removed are not available to attackers who may have compromised their credentials.</t>
    </r>
    <r>
      <rPr>
        <sz val="11"/>
        <color rgb="FF000000"/>
        <rFont val="Calibri"/>
      </rPr>
      <t xml:space="preserve">
</t>
    </r>
    <r>
      <rPr>
        <sz val="11"/>
        <color rgb="FF000000"/>
        <rFont val="Calibri"/>
      </rPr>
      <t>Owners of inactive accounts will not notice if unauthorized access to their user account has been obtained.</t>
    </r>
    <r>
      <rPr>
        <sz val="11"/>
        <color rgb="FF000000"/>
        <rFont val="Calibri"/>
      </rPr>
      <t xml:space="preserve">
</t>
    </r>
    <r>
      <rPr>
        <sz val="11"/>
        <color rgb="FF000000"/>
        <rFont val="Calibri"/>
      </rPr>
      <t>Satisfies: SRG-OS-000118-GPOS-00060, SRG-OS-000590-GPOS-00110</t>
    </r>
  </si>
  <si>
    <r>
      <rPr>
        <sz val="11"/>
        <color rgb="FF000000"/>
        <rFont val="Calibri"/>
      </rPr>
      <t>Verify that OL 9 account identifiers (individuals, groups, roles, and devices) are disabled after 35 days of inactivity with the following command:</t>
    </r>
    <r>
      <rPr>
        <sz val="11"/>
        <color rgb="FF000000"/>
        <rFont val="Calibri"/>
      </rPr>
      <t xml:space="preserve">
</t>
    </r>
    <r>
      <rPr>
        <sz val="11"/>
        <color rgb="FF000000"/>
        <rFont val="Calibri"/>
      </rPr>
      <t>Check the account inactivity value by performing the following command:</t>
    </r>
    <r>
      <rPr>
        <sz val="11"/>
        <color rgb="FF000000"/>
        <rFont val="Calibri"/>
      </rPr>
      <t xml:space="preserve">
</t>
    </r>
    <r>
      <rPr>
        <sz val="11"/>
        <color rgb="FF000000"/>
        <rFont val="Calibri"/>
      </rPr>
      <t>$ sudo grep -i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"INACTIVE" is set to "-1", a value greater than "35", or is commented out, this is a finding.</t>
    </r>
  </si>
  <si>
    <t>V-271850</t>
  </si>
  <si>
    <r>
      <rPr>
        <sz val="11"/>
        <rFont val="Calibri"/>
      </rPr>
      <t>OL 9 must enforce a delay of at least four seconds between logon prompts following a failed logon attempt.</t>
    </r>
  </si>
  <si>
    <r>
      <rPr>
        <sz val="11"/>
        <color rgb="FF000000"/>
        <rFont val="Calibri"/>
      </rPr>
      <t>Configure the OL 9 to enforce a delay of at least four seconds between logon prompts following a failed console logon attempt.</t>
    </r>
    <r>
      <rPr>
        <sz val="11"/>
        <color rgb="FF000000"/>
        <rFont val="Calibri"/>
      </rPr>
      <t xml:space="preserve">
</t>
    </r>
    <r>
      <rPr>
        <sz val="11"/>
        <color rgb="FF000000"/>
        <rFont val="Calibri"/>
      </rPr>
      <t>Modify the "/etc/login.defs" file to set the "FAIL_DELAY" parameter to 4 or greater:</t>
    </r>
    <r>
      <rPr>
        <sz val="11"/>
        <color rgb="FF000000"/>
        <rFont val="Calibri"/>
      </rPr>
      <t xml:space="preserve">
</t>
    </r>
    <r>
      <rPr>
        <sz val="11"/>
        <color rgb="FF000000"/>
        <rFont val="Calibri"/>
      </rPr>
      <t>FAIL_DELAY 4</t>
    </r>
  </si>
  <si>
    <r>
      <rPr>
        <sz val="11"/>
        <color rgb="FF000000"/>
        <rFont val="Calibri"/>
      </rPr>
      <t>Increasing the time between a failed authentication attempt and reprompting to enter credentials helps to slow a single-threaded brute force attack.</t>
    </r>
  </si>
  <si>
    <r>
      <rPr>
        <sz val="11"/>
        <color rgb="FF000000"/>
        <rFont val="Calibri"/>
      </rPr>
      <t>Verify that OL 9 enforces a delay of at least four seconds between console logon prompts following a failed logon attempt with the following command:</t>
    </r>
    <r>
      <rPr>
        <sz val="11"/>
        <color rgb="FF000000"/>
        <rFont val="Calibri"/>
      </rPr>
      <t xml:space="preserve">
</t>
    </r>
    <r>
      <rPr>
        <sz val="11"/>
        <color rgb="FF000000"/>
        <rFont val="Calibri"/>
      </rPr>
      <t>$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or the line is commented out, this is a finding.</t>
    </r>
  </si>
  <si>
    <t>V-271851</t>
  </si>
  <si>
    <r>
      <rPr>
        <sz val="11"/>
        <rFont val="Calibri"/>
      </rPr>
      <t>OL 9 remote access methods must be monitored.</t>
    </r>
  </si>
  <si>
    <r>
      <rPr>
        <sz val="11"/>
        <color rgb="FF000000"/>
        <rFont val="Calibri"/>
      </rPr>
      <t>Configure OL 9 remote access methods to be monitored.</t>
    </r>
    <r>
      <rPr>
        <sz val="11"/>
        <color rgb="FF000000"/>
        <rFont val="Calibri"/>
      </rPr>
      <t xml:space="preserve">
</t>
    </r>
    <r>
      <rPr>
        <sz val="11"/>
        <color rgb="FF000000"/>
        <rFont val="Calibri"/>
      </rPr>
      <t>Add or update the following lines to the "/etc/rsyslog.conf" file:</t>
    </r>
    <r>
      <rPr>
        <sz val="11"/>
        <color rgb="FF000000"/>
        <rFont val="Calibri"/>
      </rPr>
      <t xml:space="preserve">
</t>
    </r>
    <r>
      <rPr>
        <sz val="11"/>
        <color rgb="FF000000"/>
        <rFont val="Calibri"/>
      </rPr>
      <t>auth.*;authpriv.*;daemon.* /var/log/secure</t>
    </r>
    <r>
      <rPr>
        <sz val="11"/>
        <color rgb="FF000000"/>
        <rFont val="Calibri"/>
      </rPr>
      <t xml:space="preserve">
</t>
    </r>
    <r>
      <rPr>
        <sz val="11"/>
        <color rgb="FF000000"/>
        <rFont val="Calibri"/>
      </rPr>
      <t>The "rsyslog" service must be restarted for the changes to take effect with the following command:</t>
    </r>
    <r>
      <rPr>
        <sz val="11"/>
        <color rgb="FF000000"/>
        <rFont val="Calibri"/>
      </rPr>
      <t xml:space="preserve">
</t>
    </r>
    <r>
      <rPr>
        <sz val="11"/>
        <color rgb="FF000000"/>
        <rFont val="Calibri"/>
      </rPr>
      <t>$ sudo systemctl restart rsyslog.service</t>
    </r>
  </si>
  <si>
    <r>
      <rPr>
        <sz val="11"/>
        <color rgb="FF000000"/>
        <rFont val="Calibri"/>
      </rPr>
      <t>Logging remote access methods can be used to trace the decrease in the risks associated with remote user access management. It can also be used to spot cyberattacks and ensure ongoing compliance with organizational policies surrounding the use of remote access methods.</t>
    </r>
  </si>
  <si>
    <r>
      <rPr>
        <sz val="11"/>
        <color rgb="FF000000"/>
        <rFont val="Calibri"/>
      </rPr>
      <t>Verify that OL 9 monitors all remote access methods.</t>
    </r>
    <r>
      <rPr>
        <sz val="11"/>
        <color rgb="FF000000"/>
        <rFont val="Calibri"/>
      </rPr>
      <t xml:space="preserve">
</t>
    </r>
    <r>
      <rPr>
        <sz val="11"/>
        <color rgb="FF000000"/>
        <rFont val="Calibri"/>
      </rPr>
      <t>Check that remote access methods are being logged by running the following command:</t>
    </r>
    <r>
      <rPr>
        <sz val="11"/>
        <color rgb="FF000000"/>
        <rFont val="Calibri"/>
      </rPr>
      <t xml:space="preserve">
</t>
    </r>
    <r>
      <rPr>
        <sz val="11"/>
        <color rgb="FF000000"/>
        <rFont val="Calibri"/>
      </rPr>
      <t>$ grep -rE '(auth.\*|authpriv.\*|daemon.\*)' /etc/rsyslog.conf</t>
    </r>
    <r>
      <rPr>
        <sz val="11"/>
        <color rgb="FF000000"/>
        <rFont val="Calibri"/>
      </rPr>
      <t xml:space="preserve">
</t>
    </r>
    <r>
      <rPr>
        <sz val="11"/>
        <color rgb="FF000000"/>
        <rFont val="Calibri"/>
      </rPr>
      <t>authpriv.*                                              /var/log/secure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"auth.*", "authpriv.*" or "daemon.*" are not configured to be logged, this is a finding.</t>
    </r>
  </si>
  <si>
    <t>V-271852</t>
  </si>
  <si>
    <r>
      <rPr>
        <sz val="11"/>
        <rFont val="Calibri"/>
      </rPr>
      <t>OL 9 must be configured to forward audit records via TCP to a different system or media from the system being audited via rsyslog.</t>
    </r>
  </si>
  <si>
    <r>
      <rPr>
        <sz val="11"/>
        <color rgb="FF000000"/>
        <rFont val="Calibri"/>
      </rPr>
      <t>Configure OL 9 to offload audit records onto a different system or media from the system being audited via TCP using rsyslog by specifying the remote logging server in "/etc/rsyslog.conf" or "/etc/rsyslog.d/[customfile].conf" with the name or IP address of the log aggregation server.  Following are examples of the configuration for the legacy syntax and for the newer Rainer script. Only one should be used.</t>
    </r>
    <r>
      <rPr>
        <sz val="11"/>
        <color rgb="FF000000"/>
        <rFont val="Calibri"/>
      </rPr>
      <t xml:space="preserve">
</t>
    </r>
    <r>
      <rPr>
        <sz val="11"/>
        <color rgb="FF000000"/>
        <rFont val="Calibri"/>
      </rPr>
      <t>Using legacy '@host:port" syntax example:</t>
    </r>
    <r>
      <rPr>
        <sz val="11"/>
        <color rgb="FF000000"/>
        <rFont val="Calibri"/>
      </rPr>
      <t xml:space="preserve">
</t>
    </r>
    <r>
      <rPr>
        <sz val="11"/>
        <color rgb="FF000000"/>
        <rFont val="Calibri"/>
      </rPr>
      <t>*.* @@[remoteloggingserver]:[port]</t>
    </r>
    <r>
      <rPr>
        <sz val="11"/>
        <color rgb="FF000000"/>
        <rFont val="Calibri"/>
      </rPr>
      <t xml:space="preserve">
</t>
    </r>
    <r>
      <rPr>
        <sz val="11"/>
        <color rgb="FF000000"/>
        <rFont val="Calibri"/>
      </rPr>
      <t>Using Rainer script example:</t>
    </r>
    <r>
      <rPr>
        <sz val="11"/>
        <color rgb="FF000000"/>
        <rFont val="Calibri"/>
      </rPr>
      <t xml:space="preserve">
</t>
    </r>
    <r>
      <rPr>
        <sz val="11"/>
        <color rgb="FF000000"/>
        <rFont val="Calibri"/>
      </rPr>
      <t>action(</t>
    </r>
    <r>
      <rPr>
        <sz val="11"/>
        <color rgb="FF000000"/>
        <rFont val="Calibri"/>
      </rPr>
      <t xml:space="preserve">
</t>
    </r>
    <r>
      <rPr>
        <sz val="11"/>
        <color rgb="FF000000"/>
        <rFont val="Calibri"/>
      </rPr>
      <t xml:space="preserve">    type="omfwd"</t>
    </r>
    <r>
      <rPr>
        <sz val="11"/>
        <color rgb="FF000000"/>
        <rFont val="Calibri"/>
      </rPr>
      <t xml:space="preserve">
</t>
    </r>
    <r>
      <rPr>
        <sz val="11"/>
        <color rgb="FF000000"/>
        <rFont val="Calibri"/>
      </rPr>
      <t xml:space="preserve">    target="logserver.example.com"</t>
    </r>
    <r>
      <rPr>
        <sz val="11"/>
        <color rgb="FF000000"/>
        <rFont val="Calibri"/>
      </rPr>
      <t xml:space="preserve">
</t>
    </r>
    <r>
      <rPr>
        <sz val="11"/>
        <color rgb="FF000000"/>
        <rFont val="Calibri"/>
      </rPr>
      <t xml:space="preserve">    port="514"</t>
    </r>
    <r>
      <rPr>
        <sz val="11"/>
        <color rgb="FF000000"/>
        <rFont val="Calibri"/>
      </rPr>
      <t xml:space="preserve">
</t>
    </r>
    <r>
      <rPr>
        <sz val="11"/>
        <color rgb="FF000000"/>
        <rFont val="Calibri"/>
      </rPr>
      <t xml:space="preserve">    protocol="tcp"</t>
    </r>
    <r>
      <rPr>
        <sz val="11"/>
        <color rgb="FF000000"/>
        <rFont val="Calibri"/>
      </rPr>
      <t xml:space="preserve">
</t>
    </r>
    <r>
      <rPr>
        <sz val="11"/>
        <color rgb="FF000000"/>
        <rFont val="Calibri"/>
      </rPr>
      <t xml:space="preserve">    action.resumeRetryCount="-1"</t>
    </r>
    <r>
      <rPr>
        <sz val="11"/>
        <color rgb="FF000000"/>
        <rFont val="Calibri"/>
      </rPr>
      <t xml:space="preserve">
</t>
    </r>
    <r>
      <rPr>
        <sz val="11"/>
        <color rgb="FF000000"/>
        <rFont val="Calibri"/>
      </rPr>
      <t xml:space="preserve">    queue.type="linkedList"</t>
    </r>
    <r>
      <rPr>
        <sz val="11"/>
        <color rgb="FF000000"/>
        <rFont val="Calibri"/>
      </rPr>
      <t xml:space="preserve">
</t>
    </r>
    <r>
      <rPr>
        <sz val="11"/>
        <color rgb="FF000000"/>
        <rFont val="Calibri"/>
      </rPr>
      <t xml:space="preserve">    que.size="10000"</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Rainer Script above does not contain the required encryption settings.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</si>
  <si>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OL 9 installation media provides "rsyslogd", a system utility providing support for message logging. Support for both internet and Unix domain sockets enables this utility to support both local and remote logging. Coupling this utility with "gnutls" (a secure communications library implementing the SSL, TLS, and DTLS protocols) creates a method to securely encrypt and offload auditing.</t>
    </r>
    <r>
      <rPr>
        <sz val="11"/>
        <color rgb="FF000000"/>
        <rFont val="Calibri"/>
      </rPr>
      <t xml:space="preserve">
</t>
    </r>
    <r>
      <rPr>
        <sz val="11"/>
        <color rgb="FF000000"/>
        <rFont val="Calibri"/>
      </rPr>
      <t>Rsyslog provides three ways to forward message: the traditional UDP transport, which is extremely lossy but standard; the plain TCP based transport, which loses messages only during certain situations but is widely available; and the RELP transport, which does not lose messages but is currently available only as part of the rsyslogd 3.15.0 and above.</t>
    </r>
    <r>
      <rPr>
        <sz val="11"/>
        <color rgb="FF000000"/>
        <rFont val="Calibri"/>
      </rPr>
      <t xml:space="preserve">
</t>
    </r>
    <r>
      <rPr>
        <sz val="11"/>
        <color rgb="FF000000"/>
        <rFont val="Calibri"/>
      </rPr>
      <t>Examples of each configuration:</t>
    </r>
    <r>
      <rPr>
        <sz val="11"/>
        <color rgb="FF000000"/>
        <rFont val="Calibri"/>
      </rPr>
      <t xml:space="preserve">
</t>
    </r>
    <r>
      <rPr>
        <sz val="11"/>
        <color rgb="FF000000"/>
        <rFont val="Calibri"/>
      </rPr>
      <t>UDP *.* @remotesystemname</t>
    </r>
    <r>
      <rPr>
        <sz val="11"/>
        <color rgb="FF000000"/>
        <rFont val="Calibri"/>
      </rPr>
      <t xml:space="preserve">
</t>
    </r>
    <r>
      <rPr>
        <sz val="11"/>
        <color rgb="FF000000"/>
        <rFont val="Calibri"/>
      </rPr>
      <t>TCP *.* @@remotesystemname</t>
    </r>
    <r>
      <rPr>
        <sz val="11"/>
        <color rgb="FF000000"/>
        <rFont val="Calibri"/>
      </rPr>
      <t xml:space="preserve">
</t>
    </r>
    <r>
      <rPr>
        <sz val="11"/>
        <color rgb="FF000000"/>
        <rFont val="Calibri"/>
      </rPr>
      <t>RELP *.* :omrelp:remotesystemname:2514</t>
    </r>
    <r>
      <rPr>
        <sz val="11"/>
        <color rgb="FF000000"/>
        <rFont val="Calibri"/>
      </rPr>
      <t xml:space="preserve">
</t>
    </r>
    <r>
      <rPr>
        <sz val="11"/>
        <color rgb="FF000000"/>
        <rFont val="Calibri"/>
      </rPr>
      <t>Note that a port number was given as there is no standard port for RELP.</t>
    </r>
    <r>
      <rPr>
        <sz val="11"/>
        <color rgb="FF000000"/>
        <rFont val="Calibri"/>
      </rPr>
      <t xml:space="preserve">
</t>
    </r>
    <r>
      <rPr>
        <sz val="11"/>
        <color rgb="FF000000"/>
        <rFont val="Calibri"/>
      </rPr>
      <t>Satisfies: SRG-OS-000479-GPOS-00224, SRG-OS-000342-GPOS-00133</t>
    </r>
  </si>
  <si>
    <r>
      <rPr>
        <sz val="11"/>
        <color rgb="FF000000"/>
        <rFont val="Calibri"/>
      </rPr>
      <t>Verify OL 9 audit system offloads audit records onto a different system or media from the system being audited via rsyslog using TCP with the following commands:</t>
    </r>
    <r>
      <rPr>
        <sz val="11"/>
        <color rgb="FF000000"/>
        <rFont val="Calibri"/>
      </rPr>
      <t xml:space="preserve">
</t>
    </r>
    <r>
      <rPr>
        <sz val="11"/>
        <color rgb="FF000000"/>
        <rFont val="Calibri"/>
      </rPr>
      <t>To check for legacy configuration syntax, perform the following:</t>
    </r>
    <r>
      <rPr>
        <sz val="11"/>
        <color rgb="FF000000"/>
        <rFont val="Calibri"/>
      </rPr>
      <t xml:space="preserve">
</t>
    </r>
    <r>
      <rPr>
        <sz val="11"/>
        <color rgb="FF000000"/>
        <rFont val="Calibri"/>
      </rPr>
      <t>$ sudo grep -ir '@@' /etc/rsyslog.conf /etc/rsyslog.d/</t>
    </r>
    <r>
      <rPr>
        <sz val="11"/>
        <color rgb="FF000000"/>
        <rFont val="Calibri"/>
      </rPr>
      <t xml:space="preserve">
</t>
    </r>
    <r>
      <rPr>
        <sz val="11"/>
        <color rgb="FF000000"/>
        <rFont val="Calibri"/>
      </rPr>
      <t>To check for Rainer script syntax, perform the following:</t>
    </r>
    <r>
      <rPr>
        <sz val="11"/>
        <color rgb="FF000000"/>
        <rFont val="Calibri"/>
      </rPr>
      <t xml:space="preserve">
</t>
    </r>
    <r>
      <rPr>
        <sz val="11"/>
        <color rgb="FF000000"/>
        <rFont val="Calibri"/>
      </rPr>
      <t>$ sudo grep -rq 'type="omfwd"' /etc/rsyslog.conf /etc/rsyslog.d/</t>
    </r>
    <r>
      <rPr>
        <sz val="11"/>
        <color rgb="FF000000"/>
        <rFont val="Calibri"/>
      </rPr>
      <t xml:space="preserve">
</t>
    </r>
    <r>
      <rPr>
        <sz val="11"/>
        <color rgb="FF000000"/>
        <rFont val="Calibri"/>
      </rPr>
      <t xml:space="preserve">If a remote server is not configured, or the line is commented out, ask the system administrator (SA) to indicate how the audit logs are offloaded to a different system or media. </t>
    </r>
    <r>
      <rPr>
        <sz val="11"/>
        <color rgb="FF000000"/>
        <rFont val="Calibri"/>
      </rPr>
      <t xml:space="preserve">
</t>
    </r>
    <r>
      <rPr>
        <sz val="11"/>
        <color rgb="FF000000"/>
        <rFont val="Calibri"/>
      </rPr>
      <t>If there is no evidence that the audit logs are being offloaded to another system or media, this is a finding.</t>
    </r>
  </si>
  <si>
    <t>V-271853</t>
  </si>
  <si>
    <r>
      <rPr>
        <sz val="11"/>
        <rFont val="Calibri"/>
      </rPr>
      <t>OL 9 must use cron logging.</t>
    </r>
  </si>
  <si>
    <r>
      <rPr>
        <sz val="11"/>
        <color rgb="FF000000"/>
        <rFont val="Calibri"/>
      </rPr>
      <t>Configure "rsyslog" to log all cron messages by adding or updating the following line to "/etc/rsyslog.conf" or a configuration file in the /etc/rsyslog.d/ directory:</t>
    </r>
    <r>
      <rPr>
        <sz val="11"/>
        <color rgb="FF000000"/>
        <rFont val="Calibri"/>
      </rPr>
      <t xml:space="preserve">
</t>
    </r>
    <r>
      <rPr>
        <sz val="11"/>
        <color rgb="FF000000"/>
        <rFont val="Calibri"/>
      </rPr>
      <t>cron.* /var/log/cron</t>
    </r>
    <r>
      <rPr>
        <sz val="11"/>
        <color rgb="FF000000"/>
        <rFont val="Calibri"/>
      </rPr>
      <t xml:space="preserve">
</t>
    </r>
    <r>
      <rPr>
        <sz val="11"/>
        <color rgb="FF000000"/>
        <rFont val="Calibri"/>
      </rPr>
      <t>The rsyslog daemon must be restarted for the changes to take effect:</t>
    </r>
    <r>
      <rPr>
        <sz val="11"/>
        <color rgb="FF000000"/>
        <rFont val="Calibri"/>
      </rPr>
      <t xml:space="preserve">
</t>
    </r>
    <r>
      <rPr>
        <sz val="11"/>
        <color rgb="FF000000"/>
        <rFont val="Calibri"/>
      </rPr>
      <t>$ sudo systemctl restart rsyslog.service</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</si>
  <si>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</si>
  <si>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Verify that OL 9 rsyslog is configured to log cron events with the following command:</t>
    </r>
    <r>
      <rPr>
        <sz val="11"/>
        <color rgb="FF000000"/>
        <rFont val="Calibri"/>
      </rPr>
      <t xml:space="preserve">
</t>
    </r>
    <r>
      <rPr>
        <sz val="11"/>
        <color rgb="FF000000"/>
        <rFont val="Calibri"/>
      </rPr>
      <t>Note: If another logging package is used, substitute the utility configuration file for "/etc/rsyslog.conf" or "/etc/rsyslog.d/*.conf" files.</t>
    </r>
    <r>
      <rPr>
        <sz val="11"/>
        <color rgb="FF000000"/>
        <rFont val="Calibri"/>
      </rPr>
      <t xml:space="preserve">
</t>
    </r>
    <r>
      <rPr>
        <sz val="11"/>
        <color rgb="FF000000"/>
        <rFont val="Calibri"/>
      </rPr>
      <t>$ grep -s cron /etc/rsyslog.conf /etc/rsyslog.d/*.conf</t>
    </r>
    <r>
      <rPr>
        <sz val="11"/>
        <color rgb="FF000000"/>
        <rFont val="Calibri"/>
      </rPr>
      <t xml:space="preserve">
</t>
    </r>
    <r>
      <rPr>
        <sz val="11"/>
        <color rgb="FF000000"/>
        <rFont val="Calibri"/>
      </rPr>
      <t>/etc/rsyslog.conf:*.info;mail.none;authpriv.none;cron.none                          /var/log/messages</t>
    </r>
    <r>
      <rPr>
        <sz val="11"/>
        <color rgb="FF000000"/>
        <rFont val="Calibri"/>
      </rPr>
      <t xml:space="preserve">
</t>
    </r>
    <r>
      <rPr>
        <sz val="11"/>
        <color rgb="FF000000"/>
        <rFont val="Calibri"/>
      </rPr>
      <t xml:space="preserve">/etc/rsyslog.conf:cron.*                                                           /var/log/cron             </t>
    </r>
    <r>
      <rPr>
        <sz val="11"/>
        <color rgb="FF000000"/>
        <rFont val="Calibri"/>
      </rPr>
      <t xml:space="preserve">
</t>
    </r>
    <r>
      <rPr>
        <sz val="11"/>
        <color rgb="FF000000"/>
        <rFont val="Calibri"/>
      </rPr>
      <t>If the command does not return a response, check for cron logging all facilities with the following command:</t>
    </r>
    <r>
      <rPr>
        <sz val="11"/>
        <color rgb="FF000000"/>
        <rFont val="Calibri"/>
      </rPr>
      <t xml:space="preserve">
</t>
    </r>
    <r>
      <rPr>
        <sz val="11"/>
        <color rgb="FF000000"/>
        <rFont val="Calibri"/>
      </rPr>
      <t>$ grep -s /var/log/messages /etc/rsyslog.conf /etc/rsyslog.d/*.conf</t>
    </r>
    <r>
      <rPr>
        <sz val="11"/>
        <color rgb="FF000000"/>
        <rFont val="Calibri"/>
      </rPr>
      <t xml:space="preserve">
</t>
    </r>
    <r>
      <rPr>
        <sz val="11"/>
        <color rgb="FF000000"/>
        <rFont val="Calibri"/>
      </rPr>
      <t>/etc/rsyslog.conf:*.info;mail.none;authpriv.none;cron.none                          /var/log/messages</t>
    </r>
    <r>
      <rPr>
        <sz val="11"/>
        <color rgb="FF000000"/>
        <rFont val="Calibri"/>
      </rPr>
      <t xml:space="preserve">
</t>
    </r>
    <r>
      <rPr>
        <sz val="11"/>
        <color rgb="FF000000"/>
        <rFont val="Calibri"/>
      </rPr>
      <t>If "rsyslog" is not logging messages for the cron facility or all facilities, this is a finding.</t>
    </r>
  </si>
  <si>
    <t>V-271854</t>
  </si>
  <si>
    <r>
      <rPr>
        <sz val="11"/>
        <rFont val="Calibri"/>
      </rPr>
      <t>OL 9 must authenticate the remote logging server for offloading audit logs via rsyslog.</t>
    </r>
  </si>
  <si>
    <r>
      <rPr>
        <sz val="11"/>
        <color rgb="FF000000"/>
        <rFont val="Calibri"/>
      </rPr>
      <t>Configure OL 9 to authenticate the remote logging server for off-loading audit logs by setting the following option in "/etc/rsyslog.conf" or "/etc/rsyslog.d/[customfile].conf":</t>
    </r>
    <r>
      <rPr>
        <sz val="11"/>
        <color rgb="FF000000"/>
        <rFont val="Calibri"/>
      </rPr>
      <t xml:space="preserve">
</t>
    </r>
    <r>
      <rPr>
        <sz val="11"/>
        <color rgb="FF000000"/>
        <rFont val="Calibri"/>
      </rPr>
      <t>$ActionSendStreamDriverAuthMode x509/name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</si>
  <si>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OL 9 installation media provides "rsyslogd", a system utility providing support for message logging. Support for both internet and Unix domain sockets enables this utility to support both local and remote logging. Coupling this utility with "gnutls" (a secure communications library implementing the SSL, TLS, and DTLS protocols) creates a method to securely encrypt and offload auditing.</t>
    </r>
    <r>
      <rPr>
        <sz val="11"/>
        <color rgb="FF000000"/>
        <rFont val="Calibri"/>
      </rPr>
      <t xml:space="preserve">
</t>
    </r>
    <r>
      <rPr>
        <sz val="11"/>
        <color rgb="FF000000"/>
        <rFont val="Calibri"/>
      </rPr>
      <t>"Rsyslog" supported authentication modes include:</t>
    </r>
    <r>
      <rPr>
        <sz val="11"/>
        <color rgb="FF000000"/>
        <rFont val="Calibri"/>
      </rPr>
      <t xml:space="preserve">
</t>
    </r>
    <r>
      <rPr>
        <sz val="11"/>
        <color rgb="FF000000"/>
        <rFont val="Calibri"/>
      </rPr>
      <t>anon - anonymous authentication</t>
    </r>
    <r>
      <rPr>
        <sz val="11"/>
        <color rgb="FF000000"/>
        <rFont val="Calibri"/>
      </rPr>
      <t xml:space="preserve">
</t>
    </r>
    <r>
      <rPr>
        <sz val="11"/>
        <color rgb="FF000000"/>
        <rFont val="Calibri"/>
      </rPr>
      <t>x509/fingerprint - certificate fingerprint authentication</t>
    </r>
    <r>
      <rPr>
        <sz val="11"/>
        <color rgb="FF000000"/>
        <rFont val="Calibri"/>
      </rPr>
      <t xml:space="preserve">
</t>
    </r>
    <r>
      <rPr>
        <sz val="11"/>
        <color rgb="FF000000"/>
        <rFont val="Calibri"/>
      </rPr>
      <t>x509/certvalid - certificate validation only</t>
    </r>
    <r>
      <rPr>
        <sz val="11"/>
        <color rgb="FF000000"/>
        <rFont val="Calibri"/>
      </rPr>
      <t xml:space="preserve">
</t>
    </r>
    <r>
      <rPr>
        <sz val="11"/>
        <color rgb="FF000000"/>
        <rFont val="Calibri"/>
      </rPr>
      <t>x509/name - certificate validation and subject name authentication</t>
    </r>
    <r>
      <rPr>
        <sz val="11"/>
        <color rgb="FF000000"/>
        <rFont val="Calibri"/>
      </rPr>
      <t xml:space="preserve">
</t>
    </r>
    <r>
      <rPr>
        <sz val="11"/>
        <color rgb="FF000000"/>
        <rFont val="Calibri"/>
      </rPr>
      <t>Satisfies: SRG-OS-000342-GPOS-00133, SRG-OS-000479-GPOS-00224</t>
    </r>
  </si>
  <si>
    <r>
      <rPr>
        <sz val="11"/>
        <color rgb="FF000000"/>
        <rFont val="Calibri"/>
      </rPr>
      <t>Verify that OL 9 authenticates the remote logging server for off-loading audit logs with the following command:</t>
    </r>
    <r>
      <rPr>
        <sz val="11"/>
        <color rgb="FF000000"/>
        <rFont val="Calibri"/>
      </rPr>
      <t xml:space="preserve">
</t>
    </r>
    <r>
      <rPr>
        <sz val="11"/>
        <color rgb="FF000000"/>
        <rFont val="Calibri"/>
      </rPr>
      <t xml:space="preserve">$ grep -i '$ActionSendStreamDriverAuthMode' /etc/rsyslog.conf /etc/rsyslog.d/*.conf </t>
    </r>
    <r>
      <rPr>
        <sz val="11"/>
        <color rgb="FF000000"/>
        <rFont val="Calibri"/>
      </rPr>
      <t xml:space="preserve">
</t>
    </r>
    <r>
      <rPr>
        <sz val="11"/>
        <color rgb="FF000000"/>
        <rFont val="Calibri"/>
      </rPr>
      <t xml:space="preserve"> /etc/rsyslog.conf:$ActionSendStreamDriverAuthMode x509/name </t>
    </r>
    <r>
      <rPr>
        <sz val="11"/>
        <color rgb="FF000000"/>
        <rFont val="Calibri"/>
      </rPr>
      <t xml:space="preserve">
</t>
    </r>
    <r>
      <rPr>
        <sz val="11"/>
        <color rgb="FF000000"/>
        <rFont val="Calibri"/>
      </rPr>
      <t xml:space="preserve">If the value of the "$ActionSendStreamDriverAuthMode" option is not set to "x509/name" or the line is commented out, ask the system administrator (SA) to indicate how the audit logs are offloaded to a different system or media. </t>
    </r>
    <r>
      <rPr>
        <sz val="11"/>
        <color rgb="FF000000"/>
        <rFont val="Calibri"/>
      </rPr>
      <t xml:space="preserve">
</t>
    </r>
    <r>
      <rPr>
        <sz val="11"/>
        <color rgb="FF000000"/>
        <rFont val="Calibri"/>
      </rPr>
      <t>If there is no evidence that the transfer of the audit logs being offloaded to another system or media is encrypted, this is a finding.</t>
    </r>
  </si>
  <si>
    <t>V-271855</t>
  </si>
  <si>
    <r>
      <rPr>
        <sz val="11"/>
        <rFont val="Calibri"/>
      </rPr>
      <t>OL 9 must encrypt the transfer of audit records offloaded onto a different system or media from the system being audited via rsyslog.</t>
    </r>
  </si>
  <si>
    <r>
      <rPr>
        <sz val="11"/>
        <color rgb="FF000000"/>
        <rFont val="Calibri"/>
      </rPr>
      <t>Configure OL 9 to encrypt offloaded audit records via rsyslog by setting the following options in "/etc/rsyslog.conf" or "/etc/rsyslog.d/[customfile].conf":</t>
    </r>
    <r>
      <rPr>
        <sz val="11"/>
        <color rgb="FF000000"/>
        <rFont val="Calibri"/>
      </rPr>
      <t xml:space="preserve">
</t>
    </r>
    <r>
      <rPr>
        <sz val="11"/>
        <color rgb="FF000000"/>
        <rFont val="Calibri"/>
      </rPr>
      <t>$ActionSendStreamDriverMode 1</t>
    </r>
  </si>
  <si>
    <r>
      <rPr>
        <sz val="11"/>
        <color rgb="FF000000"/>
        <rFont val="Calibri"/>
      </rPr>
      <t>Verify that OL 9 encrypts audit records offloaded onto a different system or media from the system being audited via rsyslog with the following command:</t>
    </r>
    <r>
      <rPr>
        <sz val="11"/>
        <color rgb="FF000000"/>
        <rFont val="Calibri"/>
      </rPr>
      <t xml:space="preserve">
</t>
    </r>
    <r>
      <rPr>
        <sz val="11"/>
        <color rgb="FF000000"/>
        <rFont val="Calibri"/>
      </rPr>
      <t xml:space="preserve">$ grep -i '$ActionSendStreamDriverMode' /etc/rsyslog.conf /etc/rsyslog.d/*.conf </t>
    </r>
    <r>
      <rPr>
        <sz val="11"/>
        <color rgb="FF000000"/>
        <rFont val="Calibri"/>
      </rPr>
      <t xml:space="preserve">
</t>
    </r>
    <r>
      <rPr>
        <sz val="11"/>
        <color rgb="FF000000"/>
        <rFont val="Calibri"/>
      </rPr>
      <t xml:space="preserve">/etc/rsyslog.conf:$ActionSendStreamDriverMode 1 </t>
    </r>
    <r>
      <rPr>
        <sz val="11"/>
        <color rgb="FF000000"/>
        <rFont val="Calibri"/>
      </rPr>
      <t xml:space="preserve">
</t>
    </r>
    <r>
      <rPr>
        <sz val="11"/>
        <color rgb="FF000000"/>
        <rFont val="Calibri"/>
      </rPr>
      <t>If the value of the "$ActionSendStreamDriverMode" option is not set to "1" or the line is commented out, this is a finding.</t>
    </r>
  </si>
  <si>
    <t>V-271856</t>
  </si>
  <si>
    <r>
      <rPr>
        <sz val="11"/>
        <rFont val="Calibri"/>
      </rPr>
      <t>OL 9 must encrypt via the gtls driver the transfer of audit records offloaded onto a different system or media from the system being audited via rsyslog.</t>
    </r>
  </si>
  <si>
    <r>
      <rPr>
        <sz val="11"/>
        <color rgb="FF000000"/>
        <rFont val="Calibri"/>
      </rPr>
      <t>Configure OL 9 to use the gtls driver to encrypt offloaded audit records by setting the following options in "/etc/rsyslog.conf" or "/etc/rsyslog.d/[customfile].conf":</t>
    </r>
    <r>
      <rPr>
        <sz val="11"/>
        <color rgb="FF000000"/>
        <rFont val="Calibri"/>
      </rPr>
      <t xml:space="preserve">
</t>
    </r>
    <r>
      <rPr>
        <sz val="11"/>
        <color rgb="FF000000"/>
        <rFont val="Calibri"/>
      </rPr>
      <t>$DefaultNetstreamDriver gtls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</si>
  <si>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OL 9 installation media provides "rsyslogd", a system utility providing support for message logging. Support for both internet and Unix domain sockets enables this utility to support both local and remote logging. Coupling this utility with "gnutls" (a secure communications library implementing the SSL, TLS, and DTLS protocols) creates a method to securely encrypt and offload auditing.</t>
    </r>
    <r>
      <rPr>
        <sz val="11"/>
        <color rgb="FF000000"/>
        <rFont val="Calibri"/>
      </rPr>
      <t xml:space="preserve">
</t>
    </r>
    <r>
      <rPr>
        <sz val="11"/>
        <color rgb="FF000000"/>
        <rFont val="Calibri"/>
      </rPr>
      <t>Satisfies: SRG-OS-000342-GPOS-00133, SRG-OS-000479-GPOS-00224</t>
    </r>
  </si>
  <si>
    <r>
      <rPr>
        <sz val="11"/>
        <color rgb="FF000000"/>
        <rFont val="Calibri"/>
      </rPr>
      <t>Verify that OL 9 uses the gtls driver to encrypt audit records offloaded onto a different system or media from the system being audited with the following command:</t>
    </r>
    <r>
      <rPr>
        <sz val="11"/>
        <color rgb="FF000000"/>
        <rFont val="Calibri"/>
      </rPr>
      <t xml:space="preserve">
</t>
    </r>
    <r>
      <rPr>
        <sz val="11"/>
        <color rgb="FF000000"/>
        <rFont val="Calibri"/>
      </rPr>
      <t xml:space="preserve">$ grep -i '$DefaultNetstreamDriver' /etc/rsyslog.conf /etc/rsyslog.d/*.conf </t>
    </r>
    <r>
      <rPr>
        <sz val="11"/>
        <color rgb="FF000000"/>
        <rFont val="Calibri"/>
      </rPr>
      <t xml:space="preserve">
</t>
    </r>
    <r>
      <rPr>
        <sz val="11"/>
        <color rgb="FF000000"/>
        <rFont val="Calibri"/>
      </rPr>
      <t xml:space="preserve">/etc/rsyslog.conf:$DefaultNetstreamDriver gtls </t>
    </r>
    <r>
      <rPr>
        <sz val="11"/>
        <color rgb="FF000000"/>
        <rFont val="Calibri"/>
      </rPr>
      <t xml:space="preserve">
</t>
    </r>
    <r>
      <rPr>
        <sz val="11"/>
        <color rgb="FF000000"/>
        <rFont val="Calibri"/>
      </rPr>
      <t>If the value of the "$DefaultNetstreamDriver" option is not set to "gtls" or the line is commented out, this is a finding.</t>
    </r>
  </si>
  <si>
    <t>V-271857</t>
  </si>
  <si>
    <r>
      <rPr>
        <sz val="11"/>
        <rFont val="Calibri"/>
      </rPr>
      <t>OL 9 must be configured so that the rsyslog daemon does not accept log messages from other servers unless the server is being used for log aggregation.</t>
    </r>
  </si>
  <si>
    <r>
      <rPr>
        <sz val="11"/>
        <color rgb="FF000000"/>
        <rFont val="Calibri"/>
      </rPr>
      <t>Configure OL 9 to not receive remote logs using rsyslog.</t>
    </r>
    <r>
      <rPr>
        <sz val="11"/>
        <color rgb="FF000000"/>
        <rFont val="Calibri"/>
      </rPr>
      <t xml:space="preserve">
</t>
    </r>
    <r>
      <rPr>
        <sz val="11"/>
        <color rgb="FF000000"/>
        <rFont val="Calibri"/>
      </rPr>
      <t>Remove the lines in /etc/rsyslog.conf and any files in the /etc/rsyslog.d directory that match any of the following:</t>
    </r>
    <r>
      <rPr>
        <sz val="11"/>
        <color rgb="FF000000"/>
        <rFont val="Calibri"/>
      </rPr>
      <t xml:space="preserve">
</t>
    </r>
    <r>
      <rPr>
        <sz val="11"/>
        <color rgb="FF000000"/>
        <rFont val="Calibri"/>
      </rPr>
      <t>InputTCPServerRun</t>
    </r>
    <r>
      <rPr>
        <sz val="11"/>
        <color rgb="FF000000"/>
        <rFont val="Calibri"/>
      </rPr>
      <t xml:space="preserve">
</t>
    </r>
    <r>
      <rPr>
        <sz val="11"/>
        <color rgb="FF000000"/>
        <rFont val="Calibri"/>
      </rPr>
      <t>UDPServerRun</t>
    </r>
    <r>
      <rPr>
        <sz val="11"/>
        <color rgb="FF000000"/>
        <rFont val="Calibri"/>
      </rPr>
      <t xml:space="preserve">
</t>
    </r>
    <r>
      <rPr>
        <sz val="11"/>
        <color rgb="FF000000"/>
        <rFont val="Calibri"/>
      </rPr>
      <t>RELPServerRun</t>
    </r>
    <r>
      <rPr>
        <sz val="11"/>
        <color rgb="FF000000"/>
        <rFont val="Calibri"/>
      </rPr>
      <t xml:space="preserve">
</t>
    </r>
    <r>
      <rPr>
        <sz val="11"/>
        <color rgb="FF000000"/>
        <rFont val="Calibri"/>
      </rPr>
      <t>module(load="imtcp")</t>
    </r>
    <r>
      <rPr>
        <sz val="11"/>
        <color rgb="FF000000"/>
        <rFont val="Calibri"/>
      </rPr>
      <t xml:space="preserve">
</t>
    </r>
    <r>
      <rPr>
        <sz val="11"/>
        <color rgb="FF000000"/>
        <rFont val="Calibri"/>
      </rPr>
      <t>module(load="imudp")</t>
    </r>
    <r>
      <rPr>
        <sz val="11"/>
        <color rgb="FF000000"/>
        <rFont val="Calibri"/>
      </rPr>
      <t xml:space="preserve">
</t>
    </r>
    <r>
      <rPr>
        <sz val="11"/>
        <color rgb="FF000000"/>
        <rFont val="Calibri"/>
      </rPr>
      <t>module(load="imrelp")</t>
    </r>
    <r>
      <rPr>
        <sz val="11"/>
        <color rgb="FF000000"/>
        <rFont val="Calibri"/>
      </rPr>
      <t xml:space="preserve">
</t>
    </r>
    <r>
      <rPr>
        <sz val="11"/>
        <color rgb="FF000000"/>
        <rFont val="Calibri"/>
      </rPr>
      <t>input(type="imudp" port="514")</t>
    </r>
    <r>
      <rPr>
        <sz val="11"/>
        <color rgb="FF000000"/>
        <rFont val="Calibri"/>
      </rPr>
      <t xml:space="preserve">
</t>
    </r>
    <r>
      <rPr>
        <sz val="11"/>
        <color rgb="FF000000"/>
        <rFont val="Calibri"/>
      </rPr>
      <t>input(type="imtcp" port="514")</t>
    </r>
    <r>
      <rPr>
        <sz val="11"/>
        <color rgb="FF000000"/>
        <rFont val="Calibri"/>
      </rPr>
      <t xml:space="preserve">
</t>
    </r>
    <r>
      <rPr>
        <sz val="11"/>
        <color rgb="FF000000"/>
        <rFont val="Calibri"/>
      </rPr>
      <t>input(type="imrelp" port="514")</t>
    </r>
    <r>
      <rPr>
        <sz val="11"/>
        <color rgb="FF000000"/>
        <rFont val="Calibri"/>
      </rPr>
      <t xml:space="preserve">
</t>
    </r>
    <r>
      <rPr>
        <sz val="11"/>
        <color rgb="FF000000"/>
        <rFont val="Calibri"/>
      </rPr>
      <t>The rsyslog daemon must be restarted for the changes to take effect:</t>
    </r>
    <r>
      <rPr>
        <sz val="11"/>
        <color rgb="FF000000"/>
        <rFont val="Calibri"/>
      </rPr>
      <t xml:space="preserve">
</t>
    </r>
    <r>
      <rPr>
        <sz val="11"/>
        <color rgb="FF000000"/>
        <rFont val="Calibri"/>
      </rPr>
      <t>$ sudo systemctl restart rsyslog.service</t>
    </r>
  </si>
  <si>
    <r>
      <rPr>
        <sz val="11"/>
        <color rgb="FF000000"/>
        <rFont val="Calibri"/>
      </rPr>
      <t>Unintentionally running a rsyslog server accepting remote messages puts the system at increased risk. Malicious rsyslog messages sent to the server could exploit vulnerabilities in the server software itself, could introduce misleading information into the system's logs, or could fill the system's storage leading to a denial of service.</t>
    </r>
    <r>
      <rPr>
        <sz val="11"/>
        <color rgb="FF000000"/>
        <rFont val="Calibri"/>
      </rPr>
      <t xml:space="preserve">
</t>
    </r>
    <r>
      <rPr>
        <sz val="11"/>
        <color rgb="FF000000"/>
        <rFont val="Calibri"/>
      </rPr>
      <t>If the system is intended to be a log aggregation server, its use must be documented with the information system security officer (ISSO).</t>
    </r>
  </si>
  <si>
    <r>
      <rPr>
        <sz val="11"/>
        <color rgb="FF000000"/>
        <rFont val="Calibri"/>
      </rPr>
      <t>Note: If the system administrator can demonstrate that another tool (e.g., SPLUNK) is being used to manage log offload and aggregation in lieu of rsyslog, this is not applicable.</t>
    </r>
    <r>
      <rPr>
        <sz val="11"/>
        <color rgb="FF000000"/>
        <rFont val="Calibri"/>
      </rPr>
      <t xml:space="preserve">
</t>
    </r>
    <r>
      <rPr>
        <sz val="11"/>
        <color rgb="FF000000"/>
        <rFont val="Calibri"/>
      </rPr>
      <t>Verify OL 9 is not configured to receive remote logs using rsyslog with the following commands:</t>
    </r>
    <r>
      <rPr>
        <sz val="11"/>
        <color rgb="FF000000"/>
        <rFont val="Calibri"/>
      </rPr>
      <t xml:space="preserve">
</t>
    </r>
    <r>
      <rPr>
        <sz val="11"/>
        <color rgb="FF000000"/>
        <rFont val="Calibri"/>
      </rPr>
      <t>$ ss -tulnp | grep rsyslog</t>
    </r>
    <r>
      <rPr>
        <sz val="11"/>
        <color rgb="FF000000"/>
        <rFont val="Calibri"/>
      </rPr>
      <t xml:space="preserve">
</t>
    </r>
    <r>
      <rPr>
        <sz val="11"/>
        <color rgb="FF000000"/>
        <rFont val="Calibri"/>
      </rPr>
      <t>If no output is returned, rsyslog is not listening for remote messages and is compliant.</t>
    </r>
    <r>
      <rPr>
        <sz val="11"/>
        <color rgb="FF000000"/>
        <rFont val="Calibri"/>
      </rPr>
      <t xml:space="preserve">
</t>
    </r>
    <r>
      <rPr>
        <sz val="11"/>
        <color rgb="FF000000"/>
        <rFont val="Calibri"/>
      </rPr>
      <t>If output appears, check for configured ports (514 is the default for syslog).</t>
    </r>
    <r>
      <rPr>
        <sz val="11"/>
        <color rgb="FF000000"/>
        <rFont val="Calibri"/>
      </rPr>
      <t xml:space="preserve">
</t>
    </r>
    <r>
      <rPr>
        <sz val="11"/>
        <color rgb="FF000000"/>
        <rFont val="Calibri"/>
      </rPr>
      <t>Check for remote logging configuration in rsyslog by examining the rsyslog configuration files:</t>
    </r>
    <r>
      <rPr>
        <sz val="11"/>
        <color rgb="FF000000"/>
        <rFont val="Calibri"/>
      </rPr>
      <t xml:space="preserve">
</t>
    </r>
    <r>
      <rPr>
        <sz val="11"/>
        <color rgb="FF000000"/>
        <rFont val="Calibri"/>
      </rPr>
      <t>$ sudo grep -E 'InputTCPServerRun|UDPServerRun|RELPServerRun|imtcp|imudp|imrelp' /etc/rsyslog.conf /etc/rsyslog.d/*</t>
    </r>
    <r>
      <rPr>
        <sz val="11"/>
        <color rgb="FF000000"/>
        <rFont val="Calibri"/>
      </rPr>
      <t xml:space="preserve">
</t>
    </r>
    <r>
      <rPr>
        <sz val="11"/>
        <color rgb="FF000000"/>
        <rFont val="Calibri"/>
      </rPr>
      <t>If this command returns uncommented lines enabling network listeners, the system is accepting remote logs. If this system is not documented and authorized as a log aggregation server, this is a finding.</t>
    </r>
  </si>
  <si>
    <t>V-271858</t>
  </si>
  <si>
    <r>
      <rPr>
        <sz val="11"/>
        <rFont val="Calibri"/>
      </rPr>
      <t>OL 9 must protect against or limit the effects of denial-of-service (DoS) attacks by ensuring rate-limiting measures on impacted network interfaces are implemented.</t>
    </r>
  </si>
  <si>
    <r>
      <rPr>
        <sz val="11"/>
        <color rgb="FF000000"/>
        <rFont val="Calibri"/>
      </rPr>
      <t>Configure "nftables" to be the default "firewallbackend" for "firewalld" by adding or editing the following line in "/etc/firewalld/firewalld.conf":</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Establish rate-limiting rules based on organization-defined types of DoS attacks on impacted network interfaces.</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</si>
  <si>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OL 9 to mitigate the impact of DoS attacks that have occurred or are ongoing on system availability. For each system, known and potential DoS attacks must be identified and solutions for each type implemented. A variety of technologies exists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</si>
  <si>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Verify that OL 9 nftables is configured to allow rate limits on any connection to the system with the following command:</t>
    </r>
    <r>
      <rPr>
        <sz val="11"/>
        <color rgb="FF000000"/>
        <rFont val="Calibri"/>
      </rPr>
      <t xml:space="preserve">
</t>
    </r>
    <r>
      <rPr>
        <sz val="11"/>
        <color rgb="FF000000"/>
        <rFont val="Calibri"/>
      </rPr>
      <t>$ sudo grep -i firewallbackend /etc/firewalld/firewalld.conf</t>
    </r>
    <r>
      <rPr>
        <sz val="11"/>
        <color rgb="FF000000"/>
        <rFont val="Calibri"/>
      </rPr>
      <t xml:space="preserve">
</t>
    </r>
    <r>
      <rPr>
        <sz val="11"/>
        <color rgb="FF000000"/>
        <rFont val="Calibri"/>
      </rPr>
      <t># FirewallBackend</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If the "nftables" is not set as the "FirewallBackend" default, this is a finding.</t>
    </r>
  </si>
  <si>
    <t>V-271859</t>
  </si>
  <si>
    <r>
      <rPr>
        <sz val="11"/>
        <rFont val="Calibri"/>
      </rPr>
      <t>OL 9 wireless network adapters must be disabled.</t>
    </r>
  </si>
  <si>
    <r>
      <rPr>
        <sz val="11"/>
        <color rgb="FF000000"/>
        <rFont val="Calibri"/>
      </rPr>
      <t>Configure the system to disable all wireless network interfaces with the following command:</t>
    </r>
    <r>
      <rPr>
        <sz val="11"/>
        <color rgb="FF000000"/>
        <rFont val="Calibri"/>
      </rPr>
      <t xml:space="preserve">
</t>
    </r>
    <r>
      <rPr>
        <sz val="11"/>
        <color rgb="FF000000"/>
        <rFont val="Calibri"/>
      </rPr>
      <t>$ sudo nmcli radio all off</t>
    </r>
  </si>
  <si>
    <r>
      <rPr>
        <sz val="11"/>
        <color rgb="FF000000"/>
        <rFont val="Calibri"/>
      </rPr>
      <t>This requirement applies to wireless peripheral technologies (e.g., wireless mice, keyboards, displays, etc.) used with OL 9 systems.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authorizing official (AO). Even though some wireless peripherals, such as mice and pointing devices, do not ordinarily carry information that need to be protected, modification of communications with these wireless peripherals may be used to compromise the OL 9 operating system.</t>
    </r>
    <r>
      <rPr>
        <sz val="11"/>
        <color rgb="FF000000"/>
        <rFont val="Calibri"/>
      </rPr>
      <t xml:space="preserve">
</t>
    </r>
    <r>
      <rPr>
        <sz val="11"/>
        <color rgb="FF000000"/>
        <rFont val="Calibri"/>
      </rPr>
      <t>Satisfies: SRG-OS-000299-GPOS-00117, SRG-OS-000300-GPOS-00118, SRG-OS-000424-GPOS-00188, SRG-OS-000481-GPOS-00481</t>
    </r>
  </si>
  <si>
    <r>
      <rPr>
        <sz val="11"/>
        <color rgb="FF000000"/>
        <rFont val="Calibri"/>
      </rPr>
      <t>Note: For systems that do not have physical wireless network radios, this requirement is Not Applicable.</t>
    </r>
    <r>
      <rPr>
        <sz val="11"/>
        <color rgb="FF000000"/>
        <rFont val="Calibri"/>
      </rPr>
      <t xml:space="preserve">
</t>
    </r>
    <r>
      <rPr>
        <sz val="11"/>
        <color rgb="FF000000"/>
        <rFont val="Calibri"/>
      </rPr>
      <t>Verify that OL 9 allows no wireless interfaces to be configured on the system with the following command:</t>
    </r>
    <r>
      <rPr>
        <sz val="11"/>
        <color rgb="FF000000"/>
        <rFont val="Calibri"/>
      </rPr>
      <t xml:space="preserve">
</t>
    </r>
    <r>
      <rPr>
        <sz val="11"/>
        <color rgb="FF000000"/>
        <rFont val="Calibri"/>
      </rPr>
      <t>$ nmcli device status</t>
    </r>
    <r>
      <rPr>
        <sz val="11"/>
        <color rgb="FF000000"/>
        <rFont val="Calibri"/>
      </rPr>
      <t xml:space="preserve">
</t>
    </r>
    <r>
      <rPr>
        <sz val="11"/>
        <color rgb="FF000000"/>
        <rFont val="Calibri"/>
      </rPr>
      <t>DEVICE           TYPE       STATE         CONNECTION</t>
    </r>
    <r>
      <rPr>
        <sz val="11"/>
        <color rgb="FF000000"/>
        <rFont val="Calibri"/>
      </rPr>
      <t xml:space="preserve">
</t>
    </r>
    <r>
      <rPr>
        <sz val="11"/>
        <color rgb="FF000000"/>
        <rFont val="Calibri"/>
      </rPr>
      <t>virbr0           bridge     connected     virbr0</t>
    </r>
    <r>
      <rPr>
        <sz val="11"/>
        <color rgb="FF000000"/>
        <rFont val="Calibri"/>
      </rPr>
      <t xml:space="preserve">
</t>
    </r>
    <r>
      <rPr>
        <sz val="11"/>
        <color rgb="FF000000"/>
        <rFont val="Calibri"/>
      </rPr>
      <t>wlp7s0           wifi       connected     wifiSSID</t>
    </r>
    <r>
      <rPr>
        <sz val="11"/>
        <color rgb="FF000000"/>
        <rFont val="Calibri"/>
      </rPr>
      <t xml:space="preserve">
</t>
    </r>
    <r>
      <rPr>
        <sz val="11"/>
        <color rgb="FF000000"/>
        <rFont val="Calibri"/>
      </rPr>
      <t>enp6s0           ethernet   disconnected  --</t>
    </r>
    <r>
      <rPr>
        <sz val="11"/>
        <color rgb="FF000000"/>
        <rFont val="Calibri"/>
      </rPr>
      <t xml:space="preserve">
</t>
    </r>
    <r>
      <rPr>
        <sz val="11"/>
        <color rgb="FF000000"/>
        <rFont val="Calibri"/>
      </rPr>
      <t>p2p-dev-wlp7s0   wifi-p2p   disconnected  --</t>
    </r>
    <r>
      <rPr>
        <sz val="11"/>
        <color rgb="FF000000"/>
        <rFont val="Calibri"/>
      </rPr>
      <t xml:space="preserve">
</t>
    </r>
    <r>
      <rPr>
        <sz val="11"/>
        <color rgb="FF000000"/>
        <rFont val="Calibri"/>
      </rPr>
      <t>lo               loopback   unmanaged     --</t>
    </r>
    <r>
      <rPr>
        <sz val="11"/>
        <color rgb="FF000000"/>
        <rFont val="Calibri"/>
      </rPr>
      <t xml:space="preserve">
</t>
    </r>
    <r>
      <rPr>
        <sz val="11"/>
        <color rgb="FF000000"/>
        <rFont val="Calibri"/>
      </rPr>
      <t>virbr0-nic       tun        unmanaged     --</t>
    </r>
    <r>
      <rPr>
        <sz val="11"/>
        <color rgb="FF000000"/>
        <rFont val="Calibri"/>
      </rPr>
      <t xml:space="preserve">
</t>
    </r>
    <r>
      <rPr>
        <sz val="11"/>
        <color rgb="FF000000"/>
        <rFont val="Calibri"/>
      </rPr>
      <t>If a wireless interface is configured and has not been documented and approved by the information system security officer (ISSO), this is a finding.</t>
    </r>
  </si>
  <si>
    <t>V-271860</t>
  </si>
  <si>
    <r>
      <rPr>
        <sz val="11"/>
        <rFont val="Calibri"/>
      </rPr>
      <t>OL 9 must configure a DNS processing mode set be Network Manager.</t>
    </r>
  </si>
  <si>
    <r>
      <rPr>
        <sz val="11"/>
        <color rgb="FF000000"/>
        <rFont val="Calibri"/>
      </rPr>
      <t>Configure NetworkManager in OL 9 to use a DNS mode.</t>
    </r>
    <r>
      <rPr>
        <sz val="11"/>
        <color rgb="FF000000"/>
        <rFont val="Calibri"/>
      </rPr>
      <t xml:space="preserve">
</t>
    </r>
    <r>
      <rPr>
        <sz val="11"/>
        <color rgb="FF000000"/>
        <rFont val="Calibri"/>
      </rPr>
      <t>In "/etc/NetworkManager/NetworkManager.conf" add the following line in the "[main]" section:</t>
    </r>
    <r>
      <rPr>
        <sz val="11"/>
        <color rgb="FF000000"/>
        <rFont val="Calibri"/>
      </rPr>
      <t xml:space="preserve">
</t>
    </r>
    <r>
      <rPr>
        <sz val="11"/>
        <color rgb="FF000000"/>
        <rFont val="Calibri"/>
      </rPr>
      <t>dns = none</t>
    </r>
    <r>
      <rPr>
        <sz val="11"/>
        <color rgb="FF000000"/>
        <rFont val="Calibri"/>
      </rPr>
      <t xml:space="preserve">
</t>
    </r>
    <r>
      <rPr>
        <sz val="11"/>
        <color rgb="FF000000"/>
        <rFont val="Calibri"/>
      </rPr>
      <t>NetworkManager must be reloaded for the change to take effect.</t>
    </r>
    <r>
      <rPr>
        <sz val="11"/>
        <color rgb="FF000000"/>
        <rFont val="Calibri"/>
      </rPr>
      <t xml:space="preserve">
</t>
    </r>
    <r>
      <rPr>
        <sz val="11"/>
        <color rgb="FF000000"/>
        <rFont val="Calibri"/>
      </rPr>
      <t>$ sudo systemctl reload NetworkManager</t>
    </r>
  </si>
  <si>
    <r>
      <rPr>
        <sz val="11"/>
        <color rgb="FF000000"/>
        <rFont val="Calibri"/>
      </rPr>
      <t>To ensure that DNS resolver settings are respected, a DNS mode in Network Manager must be configured.</t>
    </r>
  </si>
  <si>
    <r>
      <rPr>
        <sz val="11"/>
        <color rgb="FF000000"/>
        <rFont val="Calibri"/>
      </rPr>
      <t>Verify that OL 9 has a DNS mode configured in Network Manager.</t>
    </r>
    <r>
      <rPr>
        <sz val="11"/>
        <color rgb="FF000000"/>
        <rFont val="Calibri"/>
      </rPr>
      <t xml:space="preserve">
</t>
    </r>
    <r>
      <rPr>
        <sz val="11"/>
        <color rgb="FF000000"/>
        <rFont val="Calibri"/>
      </rPr>
      <t>$ NetworkManager --print-config</t>
    </r>
    <r>
      <rPr>
        <sz val="11"/>
        <color rgb="FF000000"/>
        <rFont val="Calibri"/>
      </rPr>
      <t xml:space="preserve">
</t>
    </r>
    <r>
      <rPr>
        <sz val="11"/>
        <color rgb="FF000000"/>
        <rFont val="Calibri"/>
      </rPr>
      <t>[main]</t>
    </r>
    <r>
      <rPr>
        <sz val="11"/>
        <color rgb="FF000000"/>
        <rFont val="Calibri"/>
      </rPr>
      <t xml:space="preserve">
</t>
    </r>
    <r>
      <rPr>
        <sz val="11"/>
        <color rgb="FF000000"/>
        <rFont val="Calibri"/>
      </rPr>
      <t>dns=none</t>
    </r>
    <r>
      <rPr>
        <sz val="11"/>
        <color rgb="FF000000"/>
        <rFont val="Calibri"/>
      </rPr>
      <t xml:space="preserve">
</t>
    </r>
    <r>
      <rPr>
        <sz val="11"/>
        <color rgb="FF000000"/>
        <rFont val="Calibri"/>
      </rPr>
      <t>If the DNS key under main does not exist or is not set to "none" or "default", this is a finding.</t>
    </r>
  </si>
  <si>
    <t>V-271861</t>
  </si>
  <si>
    <r>
      <rPr>
        <sz val="11"/>
        <rFont val="Calibri"/>
      </rPr>
      <t>OL 9 systems using Domain Name Servers (DNS) resolution must have at least two name servers configured.</t>
    </r>
  </si>
  <si>
    <r>
      <rPr>
        <sz val="11"/>
        <color rgb="FF000000"/>
        <rFont val="Calibri"/>
      </rPr>
      <t>Configure the operating system to use two or more name servers for DNS resolution based on the DNS mode of the system.</t>
    </r>
    <r>
      <rPr>
        <sz val="11"/>
        <color rgb="FF000000"/>
        <rFont val="Calibri"/>
      </rPr>
      <t xml:space="preserve">
</t>
    </r>
    <r>
      <rPr>
        <sz val="11"/>
        <color rgb="FF000000"/>
        <rFont val="Calibri"/>
      </rPr>
      <t>If the NetworkManager DNS mode is set to "none", then add the following lines to "/etc/resolv.conf":</t>
    </r>
    <r>
      <rPr>
        <sz val="11"/>
        <color rgb="FF000000"/>
        <rFont val="Calibri"/>
      </rPr>
      <t xml:space="preserve">
</t>
    </r>
    <r>
      <rPr>
        <sz val="11"/>
        <color rgb="FF000000"/>
        <rFont val="Calibri"/>
      </rPr>
      <t>nameserver [name server 1]</t>
    </r>
    <r>
      <rPr>
        <sz val="11"/>
        <color rgb="FF000000"/>
        <rFont val="Calibri"/>
      </rPr>
      <t xml:space="preserve">
</t>
    </r>
    <r>
      <rPr>
        <sz val="11"/>
        <color rgb="FF000000"/>
        <rFont val="Calibri"/>
      </rPr>
      <t>nameserver [name server 2]</t>
    </r>
    <r>
      <rPr>
        <sz val="11"/>
        <color rgb="FF000000"/>
        <rFont val="Calibri"/>
      </rPr>
      <t xml:space="preserve">
</t>
    </r>
    <r>
      <rPr>
        <sz val="11"/>
        <color rgb="FF000000"/>
        <rFont val="Calibri"/>
      </rPr>
      <t>Replace [name server 1] and [name server 2] with the IPs of two different DNS resolvers.</t>
    </r>
    <r>
      <rPr>
        <sz val="11"/>
        <color rgb="FF000000"/>
        <rFont val="Calibri"/>
      </rPr>
      <t xml:space="preserve">
</t>
    </r>
    <r>
      <rPr>
        <sz val="11"/>
        <color rgb="FF000000"/>
        <rFont val="Calibri"/>
      </rPr>
      <t>If the NetworkManager DNS mode is set to "default" then add two DNS servers to a NetworkManager connection. Using the following commands:</t>
    </r>
    <r>
      <rPr>
        <sz val="11"/>
        <color rgb="FF000000"/>
        <rFont val="Calibri"/>
      </rPr>
      <t xml:space="preserve">
</t>
    </r>
    <r>
      <rPr>
        <sz val="11"/>
        <color rgb="FF000000"/>
        <rFont val="Calibri"/>
      </rPr>
      <t>$ sudo nmcli connection modify [connection name] ipv4.dns [name server 1]</t>
    </r>
    <r>
      <rPr>
        <sz val="11"/>
        <color rgb="FF000000"/>
        <rFont val="Calibri"/>
      </rPr>
      <t xml:space="preserve">
</t>
    </r>
    <r>
      <rPr>
        <sz val="11"/>
        <color rgb="FF000000"/>
        <rFont val="Calibri"/>
      </rPr>
      <t>$ sudo nmcli connection modify [connection name] ipv4.dns [name server 2]</t>
    </r>
    <r>
      <rPr>
        <sz val="11"/>
        <color rgb="FF000000"/>
        <rFont val="Calibri"/>
      </rPr>
      <t xml:space="preserve">
</t>
    </r>
    <r>
      <rPr>
        <sz val="11"/>
        <color rgb="FF000000"/>
        <rFont val="Calibri"/>
      </rPr>
      <t>Replace [name server 1] and [name server 2] with the IPs of two different DNS resolvers. Replace [connection name] with a valid NetworkManager connection name on the system. Replace ipv4 with ipv6 if IPv6 DNS servers are used.</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</si>
  <si>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</si>
  <si>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Verify that OL 9 configures name servers used by the system with the following command:</t>
    </r>
    <r>
      <rPr>
        <sz val="11"/>
        <color rgb="FF000000"/>
        <rFont val="Calibri"/>
      </rPr>
      <t xml:space="preserve">
</t>
    </r>
    <r>
      <rPr>
        <sz val="11"/>
        <color rgb="FF000000"/>
        <rFont val="Calibri"/>
      </rPr>
      <t>$ grep nameserver /etc/resolv.conf</t>
    </r>
    <r>
      <rPr>
        <sz val="11"/>
        <color rgb="FF000000"/>
        <rFont val="Calibri"/>
      </rPr>
      <t xml:space="preserve">
</t>
    </r>
    <r>
      <rPr>
        <sz val="11"/>
        <color rgb="FF000000"/>
        <rFont val="Calibri"/>
      </rPr>
      <t>nameserver 192.168.1.2</t>
    </r>
    <r>
      <rPr>
        <sz val="11"/>
        <color rgb="FF000000"/>
        <rFont val="Calibri"/>
      </rPr>
      <t xml:space="preserve">
</t>
    </r>
    <r>
      <rPr>
        <sz val="11"/>
        <color rgb="FF000000"/>
        <rFont val="Calibri"/>
      </rPr>
      <t>nameserver 192.168.1.3</t>
    </r>
    <r>
      <rPr>
        <sz val="11"/>
        <color rgb="FF000000"/>
        <rFont val="Calibri"/>
      </rPr>
      <t xml:space="preserve">
</t>
    </r>
    <r>
      <rPr>
        <sz val="11"/>
        <color rgb="FF000000"/>
        <rFont val="Calibri"/>
      </rPr>
      <t>If less than two lines are returned that are not commented out, this is a finding.</t>
    </r>
  </si>
  <si>
    <t>V-271862</t>
  </si>
  <si>
    <r>
      <rPr>
        <sz val="11"/>
        <rFont val="Calibri"/>
      </rPr>
      <t>OL 9 network interfaces must not be in promiscuous mode.</t>
    </r>
  </si>
  <si>
    <r>
      <rPr>
        <sz val="11"/>
        <color rgb="FF000000"/>
        <rFont val="Calibri"/>
      </rPr>
      <t>Configure network interfaces to turn off promiscuous mode unless approved by the ISSO and documented.</t>
    </r>
    <r>
      <rPr>
        <sz val="11"/>
        <color rgb="FF000000"/>
        <rFont val="Calibri"/>
      </rPr>
      <t xml:space="preserve">
</t>
    </r>
    <r>
      <rPr>
        <sz val="11"/>
        <color rgb="FF000000"/>
        <rFont val="Calibri"/>
      </rPr>
      <t>Set the promiscuous mode of an interface to off with the following command:</t>
    </r>
    <r>
      <rPr>
        <sz val="11"/>
        <color rgb="FF000000"/>
        <rFont val="Calibri"/>
      </rPr>
      <t xml:space="preserve">
</t>
    </r>
    <r>
      <rPr>
        <sz val="11"/>
        <color rgb="FF000000"/>
        <rFont val="Calibri"/>
      </rPr>
      <t>$ sudo ip link set dev &lt;devicename&gt; multicast off promisc off</t>
    </r>
  </si>
  <si>
    <r>
      <rPr>
        <sz val="11"/>
        <color rgb="FF000000"/>
        <rFont val="Calibri"/>
      </rPr>
      <t>Network interfaces in promiscuous mode allow for the capture of all network traffic visible to the system. If unauthorized individuals can access these applications, it may allow them to collect information such as logon IDs, passwords, and key exchanges between systems.</t>
    </r>
    <r>
      <rPr>
        <sz val="11"/>
        <color rgb="FF000000"/>
        <rFont val="Calibri"/>
      </rPr>
      <t xml:space="preserve">
</t>
    </r>
    <r>
      <rPr>
        <sz val="11"/>
        <color rgb="FF000000"/>
        <rFont val="Calibri"/>
      </rPr>
      <t>If the system is being used to perform a network troubleshooting function, the use of these tools must be documented with the information systems security officer (ISSO) and restricted to only authorized personnel.</t>
    </r>
  </si>
  <si>
    <r>
      <rPr>
        <sz val="11"/>
        <color rgb="FF000000"/>
        <rFont val="Calibri"/>
      </rPr>
      <t>Verify that OL 9 configures network interfaces to not operate in promiscuous mode with the following command:</t>
    </r>
    <r>
      <rPr>
        <sz val="11"/>
        <color rgb="FF000000"/>
        <rFont val="Calibri"/>
      </rPr>
      <t xml:space="preserve">
</t>
    </r>
    <r>
      <rPr>
        <sz val="11"/>
        <color rgb="FF000000"/>
        <rFont val="Calibri"/>
      </rPr>
      <t>$ ip link | grep -i promisc</t>
    </r>
    <r>
      <rPr>
        <sz val="11"/>
        <color rgb="FF000000"/>
        <rFont val="Calibri"/>
      </rPr>
      <t xml:space="preserve">
</t>
    </r>
    <r>
      <rPr>
        <sz val="11"/>
        <color rgb="FF000000"/>
        <rFont val="Calibri"/>
      </rPr>
      <t>If network interfaces are found on the system in promiscuous mode and their use has not been approved by the ISSO and documented, this is a finding.</t>
    </r>
  </si>
  <si>
    <t>V-271863</t>
  </si>
  <si>
    <r>
      <rPr>
        <sz val="11"/>
        <rFont val="Calibri"/>
      </rPr>
      <t>OL 9 must not have unauthorized IP tunnels configured.</t>
    </r>
  </si>
  <si>
    <r>
      <rPr>
        <sz val="11"/>
        <color rgb="FF000000"/>
        <rFont val="Calibri"/>
      </rPr>
      <t>Remove all unapproved tunnels from the system, or document them with the ISSO.</t>
    </r>
  </si>
  <si>
    <r>
      <rPr>
        <sz val="11"/>
        <color rgb="FF000000"/>
        <rFont val="Calibri"/>
      </rPr>
      <t>IP tunneling mechanisms can be used to bypass network filtering. If tunneling is required, it must be documented with the information system security officer (ISSO).</t>
    </r>
  </si>
  <si>
    <r>
      <rPr>
        <sz val="11"/>
        <color rgb="FF000000"/>
        <rFont val="Calibri"/>
      </rPr>
      <t>Verify that OL 9 does not have unauthorized IP tunnels configured.</t>
    </r>
    <r>
      <rPr>
        <sz val="11"/>
        <color rgb="FF000000"/>
        <rFont val="Calibri"/>
      </rPr>
      <t xml:space="preserve">
</t>
    </r>
    <r>
      <rPr>
        <sz val="11"/>
        <color rgb="FF000000"/>
        <rFont val="Calibri"/>
      </rPr>
      <t>Determine if the IPsec service is active with the following command:</t>
    </r>
    <r>
      <rPr>
        <sz val="11"/>
        <color rgb="FF000000"/>
        <rFont val="Calibri"/>
      </rPr>
      <t xml:space="preserve">
</t>
    </r>
    <r>
      <rPr>
        <sz val="11"/>
        <color rgb="FF000000"/>
        <rFont val="Calibri"/>
      </rPr>
      <t>$ systemctl status ipsec</t>
    </r>
    <r>
      <rPr>
        <sz val="11"/>
        <color rgb="FF000000"/>
        <rFont val="Calibri"/>
      </rPr>
      <t xml:space="preserve">
</t>
    </r>
    <r>
      <rPr>
        <sz val="11"/>
        <color rgb="FF000000"/>
        <rFont val="Calibri"/>
      </rPr>
      <t>ipsec.service - Internet Key Exchange (IKE) Protocol Daemon for IPsec</t>
    </r>
    <r>
      <rPr>
        <sz val="11"/>
        <color rgb="FF000000"/>
        <rFont val="Calibri"/>
      </rPr>
      <t xml:space="preserve">
</t>
    </r>
    <r>
      <rPr>
        <sz val="11"/>
        <color rgb="FF000000"/>
        <rFont val="Calibri"/>
      </rPr>
      <t>Loaded: loaded (/usr/lib/systemd/system/ipsec.service; disabled)</t>
    </r>
    <r>
      <rPr>
        <sz val="11"/>
        <color rgb="FF000000"/>
        <rFont val="Calibri"/>
      </rPr>
      <t xml:space="preserve">
</t>
    </r>
    <r>
      <rPr>
        <sz val="11"/>
        <color rgb="FF000000"/>
        <rFont val="Calibri"/>
      </rPr>
      <t>Active: inactive (dead)</t>
    </r>
    <r>
      <rPr>
        <sz val="11"/>
        <color rgb="FF000000"/>
        <rFont val="Calibri"/>
      </rPr>
      <t xml:space="preserve">
</t>
    </r>
    <r>
      <rPr>
        <sz val="11"/>
        <color rgb="FF000000"/>
        <rFont val="Calibri"/>
      </rPr>
      <t>If the IPsec service is active, check for configured IPsec connections ("conn"), with the following command:</t>
    </r>
    <r>
      <rPr>
        <sz val="11"/>
        <color rgb="FF000000"/>
        <rFont val="Calibri"/>
      </rPr>
      <t xml:space="preserve">
</t>
    </r>
    <r>
      <rPr>
        <sz val="11"/>
        <color rgb="FF000000"/>
        <rFont val="Calibri"/>
      </rPr>
      <t xml:space="preserve">$ grep -rni conn /etc/ipsec.conf /etc/ipsec.d/ </t>
    </r>
    <r>
      <rPr>
        <sz val="11"/>
        <color rgb="FF000000"/>
        <rFont val="Calibri"/>
      </rPr>
      <t xml:space="preserve">
</t>
    </r>
    <r>
      <rPr>
        <sz val="11"/>
        <color rgb="FF000000"/>
        <rFont val="Calibri"/>
      </rPr>
      <t>Verify any returned results are documented with the ISSO.</t>
    </r>
    <r>
      <rPr>
        <sz val="11"/>
        <color rgb="FF000000"/>
        <rFont val="Calibri"/>
      </rPr>
      <t xml:space="preserve">
</t>
    </r>
    <r>
      <rPr>
        <sz val="11"/>
        <color rgb="FF000000"/>
        <rFont val="Calibri"/>
      </rPr>
      <t>If the IPsec tunnels are active and not approved, this is a finding.</t>
    </r>
  </si>
  <si>
    <t>V-271864</t>
  </si>
  <si>
    <r>
      <rPr>
        <sz val="11"/>
        <rFont val="Calibri"/>
      </rPr>
      <t>OL 9 must ignore Internet Protocol version 4 (IPv4) Internet Control Message Protocol (ICMP) redirect messages.</t>
    </r>
  </si>
  <si>
    <r>
      <rPr>
        <sz val="11"/>
        <color rgb="FF000000"/>
        <rFont val="Calibri"/>
      </rPr>
      <t>Configure OL 9 to ignore IPv4 ICMP redirect messages.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</si>
  <si>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r>
      <rPr>
        <sz val="11"/>
        <color rgb="FF000000"/>
        <rFont val="Calibri"/>
      </rPr>
      <t xml:space="preserve">
</t>
    </r>
    <r>
      <rPr>
        <sz val="11"/>
        <color rgb="FF000000"/>
        <rFont val="Calibri"/>
      </rPr>
      <t>This feature of the IPv4 protocol has few legitimate uses. It should be disabled unless absolutely required.</t>
    </r>
  </si>
  <si>
    <r>
      <rPr>
        <sz val="11"/>
        <color rgb="FF000000"/>
        <rFont val="Calibri"/>
      </rPr>
      <t>Verify that OL 9 will not accept IPv4 ICMP redirect messages.</t>
    </r>
    <r>
      <rPr>
        <sz val="11"/>
        <color rgb="FF000000"/>
        <rFont val="Calibri"/>
      </rPr>
      <t xml:space="preserve">
</t>
    </r>
    <r>
      <rPr>
        <sz val="11"/>
        <color rgb="FF000000"/>
        <rFont val="Calibri"/>
      </rPr>
      <t>Check the value of all "accept_redirects" variables with the following command:</t>
    </r>
    <r>
      <rPr>
        <sz val="11"/>
        <color rgb="FF000000"/>
        <rFont val="Calibri"/>
      </rPr>
      <t xml:space="preserve">
</t>
    </r>
    <r>
      <rPr>
        <sz val="11"/>
        <color rgb="FF000000"/>
        <rFont val="Calibri"/>
      </rPr>
      <t>$ sysctl net.ipv4.conf.all.accept_redirects</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If the returned line does not have a value of "0", a line is not returned, or the line is commented out, this is a finding.</t>
    </r>
  </si>
  <si>
    <t>V-271865</t>
  </si>
  <si>
    <r>
      <rPr>
        <sz val="11"/>
        <rFont val="Calibri"/>
      </rPr>
      <t>OL 9 must not forward Internet Protocol version 4 (IPv4) source-routed packets.</t>
    </r>
  </si>
  <si>
    <r>
      <rPr>
        <sz val="11"/>
        <color rgb="FF000000"/>
        <rFont val="Calibri"/>
      </rPr>
      <t>Configure OL 9 to ignore IPv4 source-routed packets.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</si>
  <si>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r>
      <rPr>
        <sz val="11"/>
        <color rgb="FF000000"/>
        <rFont val="Calibri"/>
      </rPr>
      <t xml:space="preserve">
</t>
    </r>
    <r>
      <rPr>
        <sz val="11"/>
        <color rgb="FF000000"/>
        <rFont val="Calibri"/>
      </rPr>
      <t>Accepting source-routed packets in the IPv4 protocol has few legitimate uses. It must be disabled unless it is absolutely required.</t>
    </r>
  </si>
  <si>
    <r>
      <rPr>
        <sz val="11"/>
        <color rgb="FF000000"/>
        <rFont val="Calibri"/>
      </rPr>
      <t>Verify that OL 9 will not accept IPv4 source-routed packets.</t>
    </r>
    <r>
      <rPr>
        <sz val="11"/>
        <color rgb="FF000000"/>
        <rFont val="Calibri"/>
      </rPr>
      <t xml:space="preserve">
</t>
    </r>
    <r>
      <rPr>
        <sz val="11"/>
        <color rgb="FF000000"/>
        <rFont val="Calibri"/>
      </rPr>
      <t>Check the value of the all "accept_source_route" variables with the following command:</t>
    </r>
    <r>
      <rPr>
        <sz val="11"/>
        <color rgb="FF000000"/>
        <rFont val="Calibri"/>
      </rPr>
      <t xml:space="preserve">
</t>
    </r>
    <r>
      <rPr>
        <sz val="11"/>
        <color rgb="FF000000"/>
        <rFont val="Calibri"/>
      </rPr>
      <t>$ sysctl net.ipv4.conf.all.accept_source_route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If the returned line does not have a value of "0", a line is not returned, or the line is commented out, this is a finding.</t>
    </r>
  </si>
  <si>
    <t>V-271866</t>
  </si>
  <si>
    <r>
      <rPr>
        <sz val="11"/>
        <rFont val="Calibri"/>
      </rPr>
      <t>OL 9 must log IPv4 packets with impossible addresses.</t>
    </r>
  </si>
  <si>
    <r>
      <rPr>
        <sz val="11"/>
        <color rgb="FF000000"/>
        <rFont val="Calibri"/>
      </rPr>
      <t>Configure OL 9 to log martian packets on IPv4 interfaces.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net.ipv4.conf.all.log_martians=1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</si>
  <si>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The presence of "martian" packets (which have impossible addresses) as well as spoofed packets, source-routed packets, and redirects could be a sign of nefarious network activity. Logging these packets enables this activity to be detected.</t>
    </r>
  </si>
  <si>
    <r>
      <rPr>
        <sz val="11"/>
        <color rgb="FF000000"/>
        <rFont val="Calibri"/>
      </rPr>
      <t>Verify that OL 9 logs IPv4 martian packets.</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sysctl net.ipv4.conf.all.log_martians</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If the returned line does not have a value of "1", a line is not returned, or the line is commented out, this is a finding.</t>
    </r>
  </si>
  <si>
    <t>V-271867</t>
  </si>
  <si>
    <r>
      <rPr>
        <sz val="11"/>
        <rFont val="Calibri"/>
      </rPr>
      <t>OL 9 must log IPv4 packets with impossible addresses by default.</t>
    </r>
  </si>
  <si>
    <r>
      <rPr>
        <sz val="11"/>
        <color rgb="FF000000"/>
        <rFont val="Calibri"/>
      </rPr>
      <t>Configure OL 9 to log martian packets on IPv4 interfaces by default.</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net.ipv4.conf.default.log_martians=1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</si>
  <si>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that OL 9 logs IPv4 martian packets by default.</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sysctl net.ipv4.conf.default.log_martians</t>
    </r>
    <r>
      <rPr>
        <sz val="11"/>
        <color rgb="FF000000"/>
        <rFont val="Calibri"/>
      </rPr>
      <t xml:space="preserve">
</t>
    </r>
    <r>
      <rPr>
        <sz val="11"/>
        <color rgb="FF000000"/>
        <rFont val="Calibri"/>
      </rPr>
      <t>net.ipv4.conf.default.log_martians = 1</t>
    </r>
    <r>
      <rPr>
        <sz val="11"/>
        <color rgb="FF000000"/>
        <rFont val="Calibri"/>
      </rPr>
      <t xml:space="preserve">
</t>
    </r>
    <r>
      <rPr>
        <sz val="11"/>
        <color rgb="FF000000"/>
        <rFont val="Calibri"/>
      </rPr>
      <t>If the returned line does not have a value of "1", a line is not returned, or the line is commented out, this is a finding.</t>
    </r>
  </si>
  <si>
    <t>V-271868</t>
  </si>
  <si>
    <r>
      <rPr>
        <sz val="11"/>
        <rFont val="Calibri"/>
      </rPr>
      <t>OL 9 must use reverse path filtering on all IPv4 interfaces.</t>
    </r>
  </si>
  <si>
    <r>
      <rPr>
        <sz val="11"/>
        <color rgb="FF000000"/>
        <rFont val="Calibri"/>
      </rPr>
      <t xml:space="preserve">Configure OL 9 to use reverse path filtering on all IPv4 interfaces. </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The system configuration files need to be reloaded for the changes to take effect. To reload the contents of the files, run the following command:</t>
    </r>
    <r>
      <rPr>
        <sz val="11"/>
        <color rgb="FF000000"/>
        <rFont val="Calibri"/>
      </rPr>
      <t xml:space="preserve">
</t>
    </r>
    <r>
      <rPr>
        <sz val="11"/>
        <color rgb="FF000000"/>
        <rFont val="Calibri"/>
      </rPr>
      <t>$ sudo sysctl --system</t>
    </r>
  </si>
  <si>
    <r>
      <rPr>
        <sz val="11"/>
        <color rgb="FF000000"/>
        <rFont val="Calibri"/>
      </rPr>
      <t>Enabling reverse path filtering drops packets with source addresses that should not have been able to be received on the interface on which they were received. It must not be used on systems that are routers for complicated networks but is helpful for end hosts and routers serving small networks.</t>
    </r>
  </si>
  <si>
    <r>
      <rPr>
        <sz val="11"/>
        <color rgb="FF000000"/>
        <rFont val="Calibri"/>
      </rPr>
      <t>Verify OL 9 uses reverse path filtering on all IPv4 interfaces with the following commands:</t>
    </r>
    <r>
      <rPr>
        <sz val="11"/>
        <color rgb="FF000000"/>
        <rFont val="Calibri"/>
      </rPr>
      <t xml:space="preserve">
</t>
    </r>
    <r>
      <rPr>
        <sz val="11"/>
        <color rgb="FF000000"/>
        <rFont val="Calibri"/>
      </rPr>
      <t>$ sysctl net.ipv4.conf.all.rp_filter</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If the returned line does not have a value of "1", or a line is not returned, this is a finding.</t>
    </r>
  </si>
  <si>
    <t>V-271869</t>
  </si>
  <si>
    <r>
      <rPr>
        <sz val="11"/>
        <rFont val="Calibri"/>
      </rPr>
      <t>OL 9 must prevent IPv4 Internet Control Message Protocol (ICMP) redirect messages from being accepted.</t>
    </r>
  </si>
  <si>
    <r>
      <rPr>
        <sz val="11"/>
        <color rgb="FF000000"/>
        <rFont val="Calibri"/>
      </rPr>
      <t>Configure OL 9 to prevent IPv4 ICMP redirect messages from being accepted.</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</si>
  <si>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r>
      <rPr>
        <sz val="11"/>
        <color rgb="FF000000"/>
        <rFont val="Calibri"/>
      </rPr>
      <t xml:space="preserve">
</t>
    </r>
    <r>
      <rPr>
        <sz val="11"/>
        <color rgb="FF000000"/>
        <rFont val="Calibri"/>
      </rPr>
      <t>This feature of the IPv4 protocol has few legitimate uses. It must be disabled unless absolutely required.</t>
    </r>
  </si>
  <si>
    <r>
      <rPr>
        <sz val="11"/>
        <color rgb="FF000000"/>
        <rFont val="Calibri"/>
      </rPr>
      <t>Verify that OL 9 will not accept IPv4 ICMP redirect messages.</t>
    </r>
    <r>
      <rPr>
        <sz val="11"/>
        <color rgb="FF000000"/>
        <rFont val="Calibri"/>
      </rPr>
      <t xml:space="preserve">
</t>
    </r>
    <r>
      <rPr>
        <sz val="11"/>
        <color rgb="FF000000"/>
        <rFont val="Calibri"/>
      </rPr>
      <t>Check the value of the default "accept_redirects" variables with the following command:</t>
    </r>
    <r>
      <rPr>
        <sz val="11"/>
        <color rgb="FF000000"/>
        <rFont val="Calibri"/>
      </rPr>
      <t xml:space="preserve">
</t>
    </r>
    <r>
      <rPr>
        <sz val="11"/>
        <color rgb="FF000000"/>
        <rFont val="Calibri"/>
      </rPr>
      <t>$ sysctl net.ipv4.conf.default.accept_redirects</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If the returned line does not have a value of "0", a line is not returned, or the line is commented out, this is a finding.</t>
    </r>
  </si>
  <si>
    <t>V-271870</t>
  </si>
  <si>
    <r>
      <rPr>
        <sz val="11"/>
        <rFont val="Calibri"/>
      </rPr>
      <t>OL 9 must not forward IPv4 source-routed packets by default.</t>
    </r>
  </si>
  <si>
    <r>
      <rPr>
        <sz val="11"/>
        <color rgb="FF000000"/>
        <rFont val="Calibri"/>
      </rPr>
      <t>Configure OL 9 to not forward IPv4 source-routed packets by default.</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</si>
  <si>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routers forward the packet along a different path than configured on the router, which can be used to bypass network security measures.</t>
    </r>
    <r>
      <rPr>
        <sz val="11"/>
        <color rgb="FF000000"/>
        <rFont val="Calibri"/>
      </rPr>
      <t xml:space="preserve">
</t>
    </r>
    <r>
      <rPr>
        <sz val="11"/>
        <color rgb="FF000000"/>
        <rFont val="Calibri"/>
      </rPr>
      <t>Accepting source-routed packets in the IPv4 protocol has few legitimate uses. It must be disabled unless it is absolutely required, such as when IPv4 forwarding is enabled and the system is legitimately functioning as a router.</t>
    </r>
  </si>
  <si>
    <r>
      <rPr>
        <sz val="11"/>
        <color rgb="FF000000"/>
        <rFont val="Calibri"/>
      </rPr>
      <t>Verify that OL 9 does not accept IPv4 source-routed packets by default.</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sysctl net.ipv4.conf.default.accept_source_route</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If the returned line does not have a value of "0", a line is not returned, or the line is commented out, this is a finding.</t>
    </r>
  </si>
  <si>
    <t>V-271871</t>
  </si>
  <si>
    <r>
      <rPr>
        <sz val="11"/>
        <rFont val="Calibri"/>
      </rPr>
      <t>OL 9 must use a reverse-path filter for IPv4 network traffic, when possible, by default.</t>
    </r>
  </si>
  <si>
    <r>
      <rPr>
        <sz val="11"/>
        <color rgb="FF000000"/>
        <rFont val="Calibri"/>
      </rPr>
      <t>Configure OL 9 to use reverse path filtering on IPv4 interfaces by default.</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</si>
  <si>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OL 9 uses reverse path filtering on IPv4 interfaces with the following commands:</t>
    </r>
    <r>
      <rPr>
        <sz val="11"/>
        <color rgb="FF000000"/>
        <rFont val="Calibri"/>
      </rPr>
      <t xml:space="preserve">
</t>
    </r>
    <r>
      <rPr>
        <sz val="11"/>
        <color rgb="FF000000"/>
        <rFont val="Calibri"/>
      </rPr>
      <t>$ sysctl net.ipv4.conf.default.rp_filter</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If the returned line does not have a value of "1", or a line is not returned, this is a finding.</t>
    </r>
  </si>
  <si>
    <t>V-271872</t>
  </si>
  <si>
    <r>
      <rPr>
        <sz val="11"/>
        <rFont val="Calibri"/>
      </rPr>
      <t>OL 9 must not enable IPv4 packet forwarding unless the system is a router.</t>
    </r>
  </si>
  <si>
    <r>
      <rPr>
        <sz val="11"/>
        <color rgb="FF000000"/>
        <rFont val="Calibri"/>
      </rPr>
      <t>Configure OL 9 to not allow IPv4 packet forwarding unless the system is a router.</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</si>
  <si>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Routing protocol daemons are typically used on routers to exchange network topology information with other routers. If this capability is used when not required, system network information may be unnecessarily transmitted across the network.</t>
    </r>
  </si>
  <si>
    <r>
      <rPr>
        <sz val="11"/>
        <color rgb="FF000000"/>
        <rFont val="Calibri"/>
      </rPr>
      <t>Verify that OL 9 is not performing IPv4 packet forwarding, unless the system is a router.</t>
    </r>
    <r>
      <rPr>
        <sz val="11"/>
        <color rgb="FF000000"/>
        <rFont val="Calibri"/>
      </rPr>
      <t xml:space="preserve">
</t>
    </r>
    <r>
      <rPr>
        <sz val="11"/>
        <color rgb="FF000000"/>
        <rFont val="Calibri"/>
      </rPr>
      <t>Check that IPv4 forwarding is disabled using the following command:</t>
    </r>
    <r>
      <rPr>
        <sz val="11"/>
        <color rgb="FF000000"/>
        <rFont val="Calibri"/>
      </rPr>
      <t xml:space="preserve">
</t>
    </r>
    <r>
      <rPr>
        <sz val="11"/>
        <color rgb="FF000000"/>
        <rFont val="Calibri"/>
      </rPr>
      <t>$ sysctl net.ipv4.conf.all.forwarding</t>
    </r>
    <r>
      <rPr>
        <sz val="11"/>
        <color rgb="FF000000"/>
        <rFont val="Calibri"/>
      </rPr>
      <t xml:space="preserve">
</t>
    </r>
    <r>
      <rPr>
        <sz val="11"/>
        <color rgb="FF000000"/>
        <rFont val="Calibri"/>
      </rPr>
      <t>net.ipv4.conf.all.forwarding = 0</t>
    </r>
    <r>
      <rPr>
        <sz val="11"/>
        <color rgb="FF000000"/>
        <rFont val="Calibri"/>
      </rPr>
      <t xml:space="preserve">
</t>
    </r>
    <r>
      <rPr>
        <sz val="11"/>
        <color rgb="FF000000"/>
        <rFont val="Calibri"/>
      </rPr>
      <t>If the IPv4 forwarding value is not "0" and is not documented with the information system security officer (ISSO) as an operational requirement, this is a finding.</t>
    </r>
  </si>
  <si>
    <t>V-271873</t>
  </si>
  <si>
    <r>
      <rPr>
        <sz val="11"/>
        <rFont val="Calibri"/>
      </rPr>
      <t>OL 9 must not respond to Internet Control Message Protocol (ICMP) echoes sent to a broadcast address.</t>
    </r>
  </si>
  <si>
    <r>
      <rPr>
        <sz val="11"/>
        <color rgb="FF000000"/>
        <rFont val="Calibri"/>
      </rPr>
      <t>Configure OL 9 to not respond to IPv4 ICMP echoes sent to a broadcast address.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</si>
  <si>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Responding to broadcast (ICMP) echoes facilitates network mapping and provides a vector for amplification attacks.</t>
    </r>
    <r>
      <rPr>
        <sz val="11"/>
        <color rgb="FF000000"/>
        <rFont val="Calibri"/>
      </rPr>
      <t xml:space="preserve">
</t>
    </r>
    <r>
      <rPr>
        <sz val="11"/>
        <color rgb="FF000000"/>
        <rFont val="Calibri"/>
      </rPr>
      <t>Ignoring ICMP echo requests (pings) sent to broadcast or multicast addresses makes the system slightly more difficult to enumerate on the network.</t>
    </r>
  </si>
  <si>
    <r>
      <rPr>
        <sz val="11"/>
        <color rgb="FF000000"/>
        <rFont val="Calibri"/>
      </rPr>
      <t>Verify that OL 9 does not respond to ICMP echoes sent to a broadcast address.</t>
    </r>
    <r>
      <rPr>
        <sz val="11"/>
        <color rgb="FF000000"/>
        <rFont val="Calibri"/>
      </rPr>
      <t xml:space="preserve">
</t>
    </r>
    <r>
      <rPr>
        <sz val="11"/>
        <color rgb="FF000000"/>
        <rFont val="Calibri"/>
      </rPr>
      <t>Check the value of the "icmp_echo_ignore_broadcasts" variable with the following command:</t>
    </r>
    <r>
      <rPr>
        <sz val="11"/>
        <color rgb="FF000000"/>
        <rFont val="Calibri"/>
      </rPr>
      <t xml:space="preserve">
</t>
    </r>
    <r>
      <rPr>
        <sz val="11"/>
        <color rgb="FF000000"/>
        <rFont val="Calibri"/>
      </rPr>
      <t>$ sysctl net.ipv4.icmp_echo_ignore_broadcasts</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the returned line does not have a value of "1", a line is not returned, or the retuned line is commented out, this is a finding.</t>
    </r>
  </si>
  <si>
    <t>V-271874</t>
  </si>
  <si>
    <r>
      <rPr>
        <sz val="11"/>
        <rFont val="Calibri"/>
      </rPr>
      <t>OL 9 must limit the number of bogus Internet Control Message Protocol (ICMP) response errors logs.</t>
    </r>
  </si>
  <si>
    <r>
      <rPr>
        <sz val="11"/>
        <color rgb="FF000000"/>
        <rFont val="Calibri"/>
      </rPr>
      <t xml:space="preserve">Configure OL 9 to not log bogus ICMP errors: </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</si>
  <si>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Some routers will send responses to broadcast frames that violate RFC-1122, which fills up a log file system with many useless error messages. An attacker may take advantage of this and attempt to flood the logs with bogus error logs. Ignoring bogus ICMP error responses reduces log size, although some activity would not be logged.</t>
    </r>
  </si>
  <si>
    <r>
      <rPr>
        <sz val="11"/>
        <color rgb="FF000000"/>
        <rFont val="Calibri"/>
      </rPr>
      <t>Verify that OL 9 limits the number of bogus ICMP response errors logs.</t>
    </r>
    <r>
      <rPr>
        <sz val="11"/>
        <color rgb="FF000000"/>
        <rFont val="Calibri"/>
      </rPr>
      <t xml:space="preserve">
</t>
    </r>
    <r>
      <rPr>
        <sz val="11"/>
        <color rgb="FF000000"/>
        <rFont val="Calibri"/>
      </rPr>
      <t>The runtime status of the net.ipv4.icmp_ignore_bogus_error_responses kernel parameter can be queried by running the following command:</t>
    </r>
    <r>
      <rPr>
        <sz val="11"/>
        <color rgb="FF000000"/>
        <rFont val="Calibri"/>
      </rPr>
      <t xml:space="preserve">
</t>
    </r>
    <r>
      <rPr>
        <sz val="11"/>
        <color rgb="FF000000"/>
        <rFont val="Calibri"/>
      </rPr>
      <t xml:space="preserve">$ sysctl net.ipv4.icmp_ignore_bogus_error_responses </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If "net.ipv4.icmp_ignore_bogus_error_responses" is not set to "1", this is a finding.</t>
    </r>
  </si>
  <si>
    <t>V-271875</t>
  </si>
  <si>
    <r>
      <rPr>
        <sz val="11"/>
        <rFont val="Calibri"/>
      </rPr>
      <t>OL 9 must not send Internet Control Message Protocol (ICMP) redirects.</t>
    </r>
  </si>
  <si>
    <r>
      <rPr>
        <sz val="11"/>
        <color rgb="FF000000"/>
        <rFont val="Calibri"/>
      </rPr>
      <t>Configure OL 9 to not allow interfaces to perform IPv4 ICMP redirects.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</si>
  <si>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r>
      <rPr>
        <sz val="11"/>
        <color rgb="FF000000"/>
        <rFont val="Calibri"/>
      </rPr>
      <t xml:space="preserve">
</t>
    </r>
    <r>
      <rPr>
        <sz val="11"/>
        <color rgb="FF000000"/>
        <rFont val="Calibri"/>
      </rPr>
      <t>The ability to send ICMP redirects is only appropriate for systems acting as routers.</t>
    </r>
  </si>
  <si>
    <r>
      <rPr>
        <sz val="11"/>
        <color rgb="FF000000"/>
        <rFont val="Calibri"/>
      </rPr>
      <t>Verify that OL 9 does not IPv4 ICMP redirect messages.</t>
    </r>
    <r>
      <rPr>
        <sz val="11"/>
        <color rgb="FF000000"/>
        <rFont val="Calibri"/>
      </rPr>
      <t xml:space="preserve">
</t>
    </r>
    <r>
      <rPr>
        <sz val="11"/>
        <color rgb="FF000000"/>
        <rFont val="Calibri"/>
      </rPr>
      <t>Check the value of the "all send_redirects" variables with the following command:</t>
    </r>
    <r>
      <rPr>
        <sz val="11"/>
        <color rgb="FF000000"/>
        <rFont val="Calibri"/>
      </rPr>
      <t xml:space="preserve">
</t>
    </r>
    <r>
      <rPr>
        <sz val="11"/>
        <color rgb="FF000000"/>
        <rFont val="Calibri"/>
      </rPr>
      <t>$ sysctl net.ipv4.conf.all.send_redirects</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If "net.ipv4.conf.all.send_redirects" is not set to "0" and is not documented with the information system security officer (ISSO) as an operational requirement or is missing, this is a finding.</t>
    </r>
  </si>
  <si>
    <t>V-271876</t>
  </si>
  <si>
    <r>
      <rPr>
        <sz val="11"/>
        <rFont val="Calibri"/>
      </rPr>
      <t>OL 9 must not allow interfaces to perform Internet Control Message Protocol (ICMP) redirects by default.</t>
    </r>
  </si>
  <si>
    <r>
      <rPr>
        <sz val="11"/>
        <color rgb="FF000000"/>
        <rFont val="Calibri"/>
      </rPr>
      <t>Configure OL 9 to not allow interfaces to perform IPv4 ICMP redirects by default.</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</si>
  <si>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Verify that OL 9 does not allow interfaces to perform Internet Protocol version 4 (IPv4) ICMP redirects by default.</t>
    </r>
    <r>
      <rPr>
        <sz val="11"/>
        <color rgb="FF000000"/>
        <rFont val="Calibri"/>
      </rPr>
      <t xml:space="preserve">
</t>
    </r>
    <r>
      <rPr>
        <sz val="11"/>
        <color rgb="FF000000"/>
        <rFont val="Calibri"/>
      </rPr>
      <t>Check the value of the "default send_redirects" variables with the following command:</t>
    </r>
    <r>
      <rPr>
        <sz val="11"/>
        <color rgb="FF000000"/>
        <rFont val="Calibri"/>
      </rPr>
      <t xml:space="preserve">
</t>
    </r>
    <r>
      <rPr>
        <sz val="11"/>
        <color rgb="FF000000"/>
        <rFont val="Calibri"/>
      </rPr>
      <t>$ sysctl net.ipv4.conf.default.send_redirects</t>
    </r>
    <r>
      <rPr>
        <sz val="11"/>
        <color rgb="FF000000"/>
        <rFont val="Calibri"/>
      </rPr>
      <t xml:space="preserve">
</t>
    </r>
    <r>
      <rPr>
        <sz val="11"/>
        <color rgb="FF000000"/>
        <rFont val="Calibri"/>
      </rPr>
      <t>net.ipv4.conf.default.send_redirects=0</t>
    </r>
    <r>
      <rPr>
        <sz val="11"/>
        <color rgb="FF000000"/>
        <rFont val="Calibri"/>
      </rPr>
      <t xml:space="preserve">
</t>
    </r>
    <r>
      <rPr>
        <sz val="11"/>
        <color rgb="FF000000"/>
        <rFont val="Calibri"/>
      </rPr>
      <t>If "net.ipv4.conf.default.send_redirects" is not set to "0" and is not documented with the information system security officer (ISSO) as an operational requirement or is missing, this is a finding.</t>
    </r>
  </si>
  <si>
    <t>V-271877</t>
  </si>
  <si>
    <r>
      <rPr>
        <sz val="11"/>
        <rFont val="Calibri"/>
      </rPr>
      <t>OL 9 must not accept router advertisements on all IPv6 interfaces.</t>
    </r>
  </si>
  <si>
    <r>
      <rPr>
        <sz val="11"/>
        <color rgb="FF000000"/>
        <rFont val="Calibri"/>
      </rPr>
      <t>Configure OL 9 to not accept router advertisements on all IPv6 interfaces unless the system is a router.</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net.ipv6.conf.all.accept_ra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</si>
  <si>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An illicit router advertisement message could result in a man-in-the-middle attack.</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</si>
  <si>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that OL 9 does not accept router advertisements on all IPv6 interfaces, unless the system is a router.</t>
    </r>
    <r>
      <rPr>
        <sz val="11"/>
        <color rgb="FF000000"/>
        <rFont val="Calibri"/>
      </rPr>
      <t xml:space="preserve">
</t>
    </r>
    <r>
      <rPr>
        <sz val="11"/>
        <color rgb="FF000000"/>
        <rFont val="Calibri"/>
      </rPr>
      <t>Determine if router advertisements are not accepted by using the following command:</t>
    </r>
    <r>
      <rPr>
        <sz val="11"/>
        <color rgb="FF000000"/>
        <rFont val="Calibri"/>
      </rPr>
      <t xml:space="preserve">
</t>
    </r>
    <r>
      <rPr>
        <sz val="11"/>
        <color rgb="FF000000"/>
        <rFont val="Calibri"/>
      </rPr>
      <t>$ sysctl net.ipv6.conf.all.accept_ra</t>
    </r>
    <r>
      <rPr>
        <sz val="11"/>
        <color rgb="FF000000"/>
        <rFont val="Calibri"/>
      </rPr>
      <t xml:space="preserve">
</t>
    </r>
    <r>
      <rPr>
        <sz val="11"/>
        <color rgb="FF000000"/>
        <rFont val="Calibri"/>
      </rPr>
      <t>net.ipv6.conf.all.accept_ra = 0</t>
    </r>
    <r>
      <rPr>
        <sz val="11"/>
        <color rgb="FF000000"/>
        <rFont val="Calibri"/>
      </rPr>
      <t xml:space="preserve">
</t>
    </r>
    <r>
      <rPr>
        <sz val="11"/>
        <color rgb="FF000000"/>
        <rFont val="Calibri"/>
      </rPr>
      <t>If the "accept_ra" value is not "0" and is not documented with the information system security officer (ISSO) as an operational requirement, this is a finding.</t>
    </r>
  </si>
  <si>
    <t>V-271878</t>
  </si>
  <si>
    <r>
      <rPr>
        <sz val="11"/>
        <rFont val="Calibri"/>
      </rPr>
      <t>OL 9 must ignore IPv6 Internet Control Message Protocol (ICMP) redirect messages.</t>
    </r>
  </si>
  <si>
    <r>
      <rPr>
        <sz val="11"/>
        <color rgb="FF000000"/>
        <rFont val="Calibri"/>
      </rPr>
      <t>Configure OL 9 to ignore IPv6 ICMP redirect messages.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</si>
  <si>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An illicit ICMP redirect message could result in a man-in-the-middle attack.</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</si>
  <si>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that OL 9 ignores IPv6 ICMP redirect messages.</t>
    </r>
    <r>
      <rPr>
        <sz val="11"/>
        <color rgb="FF000000"/>
        <rFont val="Calibri"/>
      </rPr>
      <t xml:space="preserve">
</t>
    </r>
    <r>
      <rPr>
        <sz val="11"/>
        <color rgb="FF000000"/>
        <rFont val="Calibri"/>
      </rPr>
      <t>Check the value of the "accept_redirects" variables with the following command:</t>
    </r>
    <r>
      <rPr>
        <sz val="11"/>
        <color rgb="FF000000"/>
        <rFont val="Calibri"/>
      </rPr>
      <t xml:space="preserve">
</t>
    </r>
    <r>
      <rPr>
        <sz val="11"/>
        <color rgb="FF000000"/>
        <rFont val="Calibri"/>
      </rPr>
      <t>$ sysctl net.ipv6.conf.all.accept_redirects</t>
    </r>
    <r>
      <rPr>
        <sz val="11"/>
        <color rgb="FF000000"/>
        <rFont val="Calibri"/>
      </rPr>
      <t xml:space="preserve">
</t>
    </r>
    <r>
      <rPr>
        <sz val="11"/>
        <color rgb="FF000000"/>
        <rFont val="Calibri"/>
      </rPr>
      <t>net.ipv6.conf.all.accept_redirects = 0</t>
    </r>
    <r>
      <rPr>
        <sz val="11"/>
        <color rgb="FF000000"/>
        <rFont val="Calibri"/>
      </rPr>
      <t xml:space="preserve">
</t>
    </r>
    <r>
      <rPr>
        <sz val="11"/>
        <color rgb="FF000000"/>
        <rFont val="Calibri"/>
      </rPr>
      <t>If the returned line does not have a value of "0", a line is not returned, or the line is commented out, this is a finding.</t>
    </r>
  </si>
  <si>
    <t>V-271879</t>
  </si>
  <si>
    <r>
      <rPr>
        <sz val="11"/>
        <rFont val="Calibri"/>
      </rPr>
      <t>OL 9 must not forward IPv6 source-routed packets.</t>
    </r>
  </si>
  <si>
    <r>
      <rPr>
        <sz val="11"/>
        <color rgb="FF000000"/>
        <rFont val="Calibri"/>
      </rPr>
      <t>Configure OL 9 to not forward IPv6 source-routed packets.</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</si>
  <si>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forwarding is enabled and the system is functioning as a router.</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</si>
  <si>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that OL 9 does not accept IPv6 source-routed packets.</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sysctl net.ipv6.conf.all.accept_source_route</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If the returned line does not have a value of "0", a line is not returned, or the line is commented out, this is a finding.</t>
    </r>
  </si>
  <si>
    <t>V-271880</t>
  </si>
  <si>
    <r>
      <rPr>
        <sz val="11"/>
        <rFont val="Calibri"/>
      </rPr>
      <t>OL 9 must not enable IPv6 packet forwarding unless the system is a router.</t>
    </r>
  </si>
  <si>
    <r>
      <rPr>
        <sz val="11"/>
        <color rgb="FF000000"/>
        <rFont val="Calibri"/>
      </rPr>
      <t>Configure OL 9 to not allow IPv6 packet forwarding unless the system is a router.</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</si>
  <si>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IP forwarding permits the kernel to forward packets from one network interface to another. The ability to forward packets between two networks is only appropriate for systems acting as routers.</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</si>
  <si>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that OL 9 is not performing IPv6 packet forwarding, unless the system is a router.</t>
    </r>
    <r>
      <rPr>
        <sz val="11"/>
        <color rgb="FF000000"/>
        <rFont val="Calibri"/>
      </rPr>
      <t xml:space="preserve">
</t>
    </r>
    <r>
      <rPr>
        <sz val="11"/>
        <color rgb="FF000000"/>
        <rFont val="Calibri"/>
      </rPr>
      <t>Check that IPv6 forwarding is disabled using the following commands:</t>
    </r>
    <r>
      <rPr>
        <sz val="11"/>
        <color rgb="FF000000"/>
        <rFont val="Calibri"/>
      </rPr>
      <t xml:space="preserve">
</t>
    </r>
    <r>
      <rPr>
        <sz val="11"/>
        <color rgb="FF000000"/>
        <rFont val="Calibri"/>
      </rPr>
      <t>$ sysctl net.ipv6.conf.all.forwarding</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If the IPv6 forwarding value is not "0" and is not documented with the information system security officer (ISSO) as an operational requirement, this is a finding.</t>
    </r>
  </si>
  <si>
    <t>V-271881</t>
  </si>
  <si>
    <r>
      <rPr>
        <sz val="11"/>
        <rFont val="Calibri"/>
      </rPr>
      <t>OL 9 must not accept router advertisements on all IPv6 interfaces by default.</t>
    </r>
  </si>
  <si>
    <r>
      <rPr>
        <sz val="11"/>
        <color rgb="FF000000"/>
        <rFont val="Calibri"/>
      </rPr>
      <t>Configure OL 9 to not accept router advertisements on all IPv6 interfaces by default unless the system is a router.</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net.ipv6.conf.default.accept_ra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</si>
  <si>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that OL 9 does not accept router advertisements on all IPv6 interfaces by default unless the system is a router.</t>
    </r>
    <r>
      <rPr>
        <sz val="11"/>
        <color rgb="FF000000"/>
        <rFont val="Calibri"/>
      </rPr>
      <t xml:space="preserve">
</t>
    </r>
    <r>
      <rPr>
        <sz val="11"/>
        <color rgb="FF000000"/>
        <rFont val="Calibri"/>
      </rPr>
      <t>Determine if router advertisements are not accepted by default by using the following command:</t>
    </r>
    <r>
      <rPr>
        <sz val="11"/>
        <color rgb="FF000000"/>
        <rFont val="Calibri"/>
      </rPr>
      <t xml:space="preserve">
</t>
    </r>
    <r>
      <rPr>
        <sz val="11"/>
        <color rgb="FF000000"/>
        <rFont val="Calibri"/>
      </rPr>
      <t>$ sysctl net.ipv6.conf.default.accept_ra</t>
    </r>
    <r>
      <rPr>
        <sz val="11"/>
        <color rgb="FF000000"/>
        <rFont val="Calibri"/>
      </rPr>
      <t xml:space="preserve">
</t>
    </r>
    <r>
      <rPr>
        <sz val="11"/>
        <color rgb="FF000000"/>
        <rFont val="Calibri"/>
      </rPr>
      <t>net.ipv6.conf.default.accept_ra = 0</t>
    </r>
    <r>
      <rPr>
        <sz val="11"/>
        <color rgb="FF000000"/>
        <rFont val="Calibri"/>
      </rPr>
      <t xml:space="preserve">
</t>
    </r>
    <r>
      <rPr>
        <sz val="11"/>
        <color rgb="FF000000"/>
        <rFont val="Calibri"/>
      </rPr>
      <t>If the "accept_ra" value is not "0" and is not documented with the information system security officer (ISSO) as an operational requirement, this is a finding.</t>
    </r>
  </si>
  <si>
    <t>V-271882</t>
  </si>
  <si>
    <r>
      <rPr>
        <sz val="11"/>
        <rFont val="Calibri"/>
      </rPr>
      <t>OL 9 must prevent IPv6 Internet Control Message Protocol (ICMP) redirect messages from being accepted.</t>
    </r>
  </si>
  <si>
    <r>
      <rPr>
        <sz val="11"/>
        <color rgb="FF000000"/>
        <rFont val="Calibri"/>
      </rPr>
      <t>Configure OL 9 to prevent IPv6 ICMP redirect messages from being accepted.</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</si>
  <si>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</si>
  <si>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that OL 9 will not accept IPv6 ICMP redirect messages.</t>
    </r>
    <r>
      <rPr>
        <sz val="11"/>
        <color rgb="FF000000"/>
        <rFont val="Calibri"/>
      </rPr>
      <t xml:space="preserve">
</t>
    </r>
    <r>
      <rPr>
        <sz val="11"/>
        <color rgb="FF000000"/>
        <rFont val="Calibri"/>
      </rPr>
      <t>Check the value of the default "accept_redirects" variables with the following command:</t>
    </r>
    <r>
      <rPr>
        <sz val="11"/>
        <color rgb="FF000000"/>
        <rFont val="Calibri"/>
      </rPr>
      <t xml:space="preserve">
</t>
    </r>
    <r>
      <rPr>
        <sz val="11"/>
        <color rgb="FF000000"/>
        <rFont val="Calibri"/>
      </rPr>
      <t>$ sysctl net.ipv6.conf.default.accept_redirects</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If the returned line does not have a value of "0", a line is not returned, or the line is commented out, this is a finding.</t>
    </r>
  </si>
  <si>
    <t>V-271883</t>
  </si>
  <si>
    <r>
      <rPr>
        <sz val="11"/>
        <rFont val="Calibri"/>
      </rPr>
      <t>OL 9 must not forward IPv6 source-routed packets by default.</t>
    </r>
  </si>
  <si>
    <r>
      <rPr>
        <sz val="11"/>
        <color rgb="FF000000"/>
        <rFont val="Calibri"/>
      </rPr>
      <t>Configure OL 9 to not forward IPv6 source-routed packets by default.</t>
    </r>
    <r>
      <rPr>
        <sz val="11"/>
        <color rgb="FF000000"/>
        <rFont val="Calibri"/>
      </rPr>
      <t xml:space="preserve">
</t>
    </r>
    <r>
      <rPr>
        <sz val="11"/>
        <color rgb="FF000000"/>
        <rFont val="Calibri"/>
      </rPr>
      <t>Add or edit the following line in a single system configuration file in the "/etc/sysctl.d/" directory:</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</si>
  <si>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forwarding is enabled and the system is functioning as a router.</t>
    </r>
    <r>
      <rPr>
        <sz val="11"/>
        <color rgb="FF000000"/>
        <rFont val="Calibri"/>
      </rPr>
      <t xml:space="preserve">
</t>
    </r>
    <r>
      <rPr>
        <sz val="11"/>
        <color rgb="FF000000"/>
        <rFont val="Calibri"/>
      </rPr>
      <t>Accepting source-routed packets in the IPv6 protocol has few legitimate uses. It must be disabled unless it is absolutely required.</t>
    </r>
  </si>
  <si>
    <r>
      <rPr>
        <sz val="11"/>
        <color rgb="FF000000"/>
        <rFont val="Calibri"/>
      </rPr>
      <t>Note: If IPv6 is disabled on the system, this requirement is Not Applicable.</t>
    </r>
    <r>
      <rPr>
        <sz val="11"/>
        <color rgb="FF000000"/>
        <rFont val="Calibri"/>
      </rPr>
      <t xml:space="preserve">
</t>
    </r>
    <r>
      <rPr>
        <sz val="11"/>
        <color rgb="FF000000"/>
        <rFont val="Calibri"/>
      </rPr>
      <t>Verify that OL 9 does not accept IPv6 source-routed packets by default.</t>
    </r>
    <r>
      <rPr>
        <sz val="11"/>
        <color rgb="FF000000"/>
        <rFont val="Calibri"/>
      </rPr>
      <t xml:space="preserve">
</t>
    </r>
    <r>
      <rPr>
        <sz val="11"/>
        <color rgb="FF000000"/>
        <rFont val="Calibri"/>
      </rPr>
      <t>Check the value of the accept source route variable with the following command:</t>
    </r>
    <r>
      <rPr>
        <sz val="11"/>
        <color rgb="FF000000"/>
        <rFont val="Calibri"/>
      </rPr>
      <t xml:space="preserve">
</t>
    </r>
    <r>
      <rPr>
        <sz val="11"/>
        <color rgb="FF000000"/>
        <rFont val="Calibri"/>
      </rPr>
      <t>$ sysctl net.ipv6.conf.default.accept_source_route</t>
    </r>
    <r>
      <rPr>
        <sz val="11"/>
        <color rgb="FF000000"/>
        <rFont val="Calibri"/>
      </rPr>
      <t xml:space="preserve">
</t>
    </r>
    <r>
      <rPr>
        <sz val="11"/>
        <color rgb="FF000000"/>
        <rFont val="Calibri"/>
      </rPr>
      <t>net.ipv6.conf.default.accept_source_route = 0</t>
    </r>
    <r>
      <rPr>
        <sz val="11"/>
        <color rgb="FF000000"/>
        <rFont val="Calibri"/>
      </rPr>
      <t xml:space="preserve">
</t>
    </r>
    <r>
      <rPr>
        <sz val="11"/>
        <color rgb="FF000000"/>
        <rFont val="Calibri"/>
      </rPr>
      <t>If the returned line does not have a value of "0", a line is not returned, or the line is commented out, this is a finding.</t>
    </r>
  </si>
  <si>
    <t>V-271884</t>
  </si>
  <si>
    <r>
      <rPr>
        <sz val="11"/>
        <rFont val="Calibri"/>
      </rPr>
      <t>OL 9 must be configured to use TCP syncookies.</t>
    </r>
  </si>
  <si>
    <r>
      <rPr>
        <sz val="11"/>
        <color rgb="FF000000"/>
        <rFont val="Calibri"/>
      </rPr>
      <t>Configure OL 9 to use TCP syncookies.</t>
    </r>
    <r>
      <rPr>
        <sz val="11"/>
        <color rgb="FF000000"/>
        <rFont val="Calibri"/>
      </rPr>
      <t xml:space="preserve">
</t>
    </r>
    <r>
      <rPr>
        <sz val="11"/>
        <color rgb="FF000000"/>
        <rFont val="Calibri"/>
      </rPr>
      <t>Add or edit the following line in a system configuration file in the "/etc/sysctl.d/" directory:</t>
    </r>
    <r>
      <rPr>
        <sz val="11"/>
        <color rgb="FF000000"/>
        <rFont val="Calibri"/>
      </rPr>
      <t xml:space="preserve">
</t>
    </r>
    <r>
      <rPr>
        <sz val="11"/>
        <color rgb="FF000000"/>
        <rFont val="Calibri"/>
      </rPr>
      <t xml:space="preserve"> net.ipv4.tcp_syncookies = 1</t>
    </r>
    <r>
      <rPr>
        <sz val="11"/>
        <color rgb="FF000000"/>
        <rFont val="Calibri"/>
      </rPr>
      <t xml:space="preserve">
</t>
    </r>
    <r>
      <rPr>
        <sz val="11"/>
        <color rgb="FF000000"/>
        <rFont val="Calibri"/>
      </rPr>
      <t>Load settings from all system configuration files with the following command:</t>
    </r>
    <r>
      <rPr>
        <sz val="11"/>
        <color rgb="FF000000"/>
        <rFont val="Calibri"/>
      </rPr>
      <t xml:space="preserve">
</t>
    </r>
    <r>
      <rPr>
        <sz val="11"/>
        <color rgb="FF000000"/>
        <rFont val="Calibri"/>
      </rPr>
      <t>$ sudo sysctl --system</t>
    </r>
  </si>
  <si>
    <r>
      <rPr>
        <sz val="11"/>
        <color rgb="FF000000"/>
        <rFont val="Calibri"/>
      </rPr>
      <t xml:space="preserve">Denial of service (DoS)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r>
      <rPr>
        <sz val="11"/>
        <color rgb="FF000000"/>
        <rFont val="Calibri"/>
      </rPr>
      <t xml:space="preserve">
</t>
    </r>
    <r>
      <rPr>
        <sz val="11"/>
        <color rgb="FF000000"/>
        <rFont val="Calibri"/>
      </rPr>
      <t>Satisfies: SRG-OS-000420-GPOS-00186, SRG-OS-000142-GPOS-00071</t>
    </r>
  </si>
  <si>
    <r>
      <rPr>
        <sz val="11"/>
        <color rgb="FF000000"/>
        <rFont val="Calibri"/>
      </rPr>
      <t>Verify OL 9 is configured to use IPv4 TCP syncookies.</t>
    </r>
    <r>
      <rPr>
        <sz val="11"/>
        <color rgb="FF000000"/>
        <rFont val="Calibri"/>
      </rPr>
      <t xml:space="preserve">
</t>
    </r>
    <r>
      <rPr>
        <sz val="11"/>
        <color rgb="FF000000"/>
        <rFont val="Calibri"/>
      </rPr>
      <t>Determine if syncookies are used with the following command:</t>
    </r>
    <r>
      <rPr>
        <sz val="11"/>
        <color rgb="FF000000"/>
        <rFont val="Calibri"/>
      </rPr>
      <t xml:space="preserve">
</t>
    </r>
    <r>
      <rPr>
        <sz val="11"/>
        <color rgb="FF000000"/>
        <rFont val="Calibri"/>
      </rPr>
      <t>$ sysctl net.ipv4.tcp_syncookies</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Verify the configuration files are present to enable this kernel parameter.</t>
    </r>
  </si>
  <si>
    <t>V-271885</t>
  </si>
  <si>
    <r>
      <rPr>
        <sz val="11"/>
        <rFont val="Calibri"/>
      </rPr>
      <t>OL 9 audit system must protect logon UIDs from unauthorized change.</t>
    </r>
  </si>
  <si>
    <r>
      <rPr>
        <sz val="11"/>
        <color rgb="FF000000"/>
        <rFont val="Calibri"/>
      </rPr>
      <t>Configure OL 9 auditing to prevent modification of login UIDs once they are set by adding the following line to /etc/audit/rules.d/audit.rules:</t>
    </r>
    <r>
      <rPr>
        <sz val="11"/>
        <color rgb="FF000000"/>
        <rFont val="Calibri"/>
      </rPr>
      <t xml:space="preserve">
</t>
    </r>
    <r>
      <rPr>
        <sz val="11"/>
        <color rgb="FF000000"/>
        <rFont val="Calibri"/>
      </rPr>
      <t>--loginuid-immutable</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service auditd restart</t>
    </r>
  </si>
  <si>
    <r>
      <rPr>
        <sz val="11"/>
        <color rgb="FF000000"/>
        <rFont val="Calibri"/>
      </rPr>
      <t>If modification of login user identifiers (UIDs) is not prevented, they can be changed by nonprivileged users and make auditing complicated or impossible.</t>
    </r>
    <r>
      <rPr>
        <sz val="11"/>
        <color rgb="FF000000"/>
        <rFont val="Calibri"/>
      </rPr>
      <t xml:space="preserve">
</t>
    </r>
    <r>
      <rPr>
        <sz val="11"/>
        <color rgb="FF000000"/>
        <rFont val="Calibri"/>
      </rPr>
      <t>Satisfies: SRG-OS-000462-GPOS-00206, SRG-OS-000475-GPOS-00220, SRG-OS-000057-GPOS-00027, SRG-OS-000058-GPOS-00028, SRG-OS-000059-GPOS-00029</t>
    </r>
  </si>
  <si>
    <r>
      <rPr>
        <sz val="11"/>
        <color rgb="FF000000"/>
        <rFont val="Calibri"/>
      </rPr>
      <t>Verify that OL 9 audit system configuration prevents unauthorized changes to logon UIDs with the following command:</t>
    </r>
    <r>
      <rPr>
        <sz val="11"/>
        <color rgb="FF000000"/>
        <rFont val="Calibri"/>
      </rPr>
      <t xml:space="preserve">
</t>
    </r>
    <r>
      <rPr>
        <sz val="11"/>
        <color rgb="FF000000"/>
        <rFont val="Calibri"/>
      </rPr>
      <t>$ sudo grep -i immutable /etc/audit/audit.rules</t>
    </r>
    <r>
      <rPr>
        <sz val="11"/>
        <color rgb="FF000000"/>
        <rFont val="Calibri"/>
      </rPr>
      <t xml:space="preserve">
</t>
    </r>
    <r>
      <rPr>
        <sz val="11"/>
        <color rgb="FF000000"/>
        <rFont val="Calibri"/>
      </rPr>
      <t>--loginuid-immutable</t>
    </r>
    <r>
      <rPr>
        <sz val="11"/>
        <color rgb="FF000000"/>
        <rFont val="Calibri"/>
      </rPr>
      <t xml:space="preserve">
</t>
    </r>
    <r>
      <rPr>
        <sz val="11"/>
        <color rgb="FF000000"/>
        <rFont val="Calibri"/>
      </rPr>
      <t>If the "--loginuid-immutable" option is not returned in the "/etc/audit/audit.rules", or the line is commented out, this is a finding.</t>
    </r>
  </si>
  <si>
    <t>V-271886</t>
  </si>
  <si>
    <r>
      <rPr>
        <sz val="11"/>
        <rFont val="Calibri"/>
      </rPr>
      <t>OL 9 audit system must protect auditing rules from unauthorized change.</t>
    </r>
  </si>
  <si>
    <r>
      <rPr>
        <sz val="11"/>
        <color rgb="FF000000"/>
        <rFont val="Calibri"/>
      </rPr>
      <t>Configure the audit system to set the audit rules to be immutable by adding the following line to end of "/etc/audit/rules.d/audit.rules"</t>
    </r>
    <r>
      <rPr>
        <sz val="11"/>
        <color rgb="FF000000"/>
        <rFont val="Calibri"/>
      </rPr>
      <t xml:space="preserve">
</t>
    </r>
    <r>
      <rPr>
        <sz val="11"/>
        <color rgb="FF000000"/>
        <rFont val="Calibri"/>
      </rPr>
      <t>-e 2</t>
    </r>
    <r>
      <rPr>
        <sz val="11"/>
        <color rgb="FF000000"/>
        <rFont val="Calibri"/>
      </rPr>
      <t xml:space="preserve">
</t>
    </r>
    <r>
      <rPr>
        <sz val="11"/>
        <color rgb="FF000000"/>
        <rFont val="Calibri"/>
      </rPr>
      <t>The audit daemon must be restarted for the changes to take effect.</t>
    </r>
    <r>
      <rPr>
        <sz val="11"/>
        <color rgb="FF000000"/>
        <rFont val="Calibri"/>
      </rPr>
      <t xml:space="preserve">
</t>
    </r>
    <r>
      <rPr>
        <sz val="11"/>
        <color rgb="FF000000"/>
        <rFont val="Calibri"/>
      </rPr>
      <t>$ sudo service auditd restart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</si>
  <si>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OL 9 system activity.</t>
    </r>
    <r>
      <rPr>
        <sz val="11"/>
        <color rgb="FF000000"/>
        <rFont val="Calibri"/>
      </rPr>
      <t xml:space="preserve">
</t>
    </r>
    <r>
      <rPr>
        <sz val="11"/>
        <color rgb="FF000000"/>
        <rFont val="Calibri"/>
      </rPr>
      <t>In immutable mode, unauthorized users cannot execute changes to the audit system to potentially hide malicious activity and then put the audit rules back. A system reboot would be noticeable, and a system administrator could then investigate the unauthorized changes.</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</si>
  <si>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that OL 9 audit system configuration prevents unauthorized changes with the following command:</t>
    </r>
    <r>
      <rPr>
        <sz val="11"/>
        <color rgb="FF000000"/>
        <rFont val="Calibri"/>
      </rPr>
      <t xml:space="preserve">
</t>
    </r>
    <r>
      <rPr>
        <sz val="11"/>
        <color rgb="FF000000"/>
        <rFont val="Calibri"/>
      </rPr>
      <t>$ sudo grep "^\s*[^#]" /etc/audit/audit.rules | tail -1</t>
    </r>
    <r>
      <rPr>
        <sz val="11"/>
        <color rgb="FF000000"/>
        <rFont val="Calibri"/>
      </rPr>
      <t xml:space="preserve">
</t>
    </r>
    <r>
      <rPr>
        <sz val="11"/>
        <color rgb="FF000000"/>
        <rFont val="Calibri"/>
      </rPr>
      <t>-e 2</t>
    </r>
    <r>
      <rPr>
        <sz val="11"/>
        <color rgb="FF000000"/>
        <rFont val="Calibri"/>
      </rPr>
      <t xml:space="preserve">
</t>
    </r>
    <r>
      <rPr>
        <sz val="11"/>
        <color rgb="FF000000"/>
        <rFont val="Calibri"/>
      </rPr>
      <t>If the audit system is not set to be immutable by adding the "-e 2" option to the end of "/etc/audit/audit.rules", this is a finding.</t>
    </r>
  </si>
  <si>
    <t>V-271901</t>
  </si>
  <si>
    <r>
      <rPr>
        <sz val="11"/>
        <rFont val="Calibri"/>
      </rPr>
      <t>OL 9 must only allow the use of DOD PKI-established certificate authorities for authentication in the establishment of protected sessions to OL 9.</t>
    </r>
  </si>
  <si>
    <r>
      <rPr>
        <sz val="11"/>
        <color rgb="FF000000"/>
        <rFont val="Calibri"/>
      </rPr>
      <t>Configure OL 9 to only allow the use of DOD PKI-established certificate authorities.</t>
    </r>
    <r>
      <rPr>
        <sz val="11"/>
        <color rgb="FF000000"/>
        <rFont val="Calibri"/>
      </rPr>
      <t xml:space="preserve">
</t>
    </r>
    <r>
      <rPr>
        <sz val="11"/>
        <color rgb="FF000000"/>
        <rFont val="Calibri"/>
      </rPr>
      <t>For each untrusted CA, export the certificate to a file and add it to the blocklist:</t>
    </r>
    <r>
      <rPr>
        <sz val="11"/>
        <color rgb="FF000000"/>
        <rFont val="Calibri"/>
      </rPr>
      <t xml:space="preserve">
</t>
    </r>
    <r>
      <rPr>
        <sz val="11"/>
        <color rgb="FF000000"/>
        <rFont val="Calibri"/>
      </rPr>
      <t>$ trust dump --filter "pkcs11:id=%7C%42%96%AE%DE%4B%48%3B%FA%92%F8%9E%8C%CF%6D%8B%A9%72%37%95;type=cert" &gt; /etc/pki/ca-trust/source/blocklist/ISRGRootX2</t>
    </r>
    <r>
      <rPr>
        <sz val="11"/>
        <color rgb="FF000000"/>
        <rFont val="Calibri"/>
      </rPr>
      <t xml:space="preserve">
</t>
    </r>
    <r>
      <rPr>
        <sz val="11"/>
        <color rgb="FF000000"/>
        <rFont val="Calibri"/>
      </rPr>
      <t xml:space="preserve">$ update-ca-trust </t>
    </r>
    <r>
      <rPr>
        <sz val="11"/>
        <color rgb="FF000000"/>
        <rFont val="Calibri"/>
      </rPr>
      <t xml:space="preserve">
</t>
    </r>
    <r>
      <rPr>
        <sz val="11"/>
        <color rgb="FF000000"/>
        <rFont val="Calibri"/>
      </rPr>
      <t>Verify that the certificate is in the blocklist:</t>
    </r>
    <r>
      <rPr>
        <sz val="11"/>
        <color rgb="FF000000"/>
        <rFont val="Calibri"/>
      </rPr>
      <t xml:space="preserve">
</t>
    </r>
    <r>
      <rPr>
        <sz val="11"/>
        <color rgb="FF000000"/>
        <rFont val="Calibri"/>
      </rPr>
      <t>$ trust list --filter=blocklist</t>
    </r>
    <r>
      <rPr>
        <sz val="11"/>
        <color rgb="FF000000"/>
        <rFont val="Calibri"/>
      </rPr>
      <t xml:space="preserve">
</t>
    </r>
    <r>
      <rPr>
        <sz val="11"/>
        <color rgb="FF000000"/>
        <rFont val="Calibri"/>
      </rPr>
      <t>p11-kit: overriding trust for anchor in blocklist: ISRGRootX2</t>
    </r>
    <r>
      <rPr>
        <sz val="11"/>
        <color rgb="FF000000"/>
        <rFont val="Calibri"/>
      </rPr>
      <t xml:space="preserve">
</t>
    </r>
    <r>
      <rPr>
        <sz val="11"/>
        <color rgb="FF000000"/>
        <rFont val="Calibri"/>
      </rPr>
      <t>pkcs11:id=%7C%42%96%AE%DE%4B%48%3B%FA%92%F8%9E%8C%CF%6D%8B%A9%72%37%95;type=cert</t>
    </r>
    <r>
      <rPr>
        <sz val="11"/>
        <color rgb="FF000000"/>
        <rFont val="Calibri"/>
      </rPr>
      <t xml:space="preserve">
</t>
    </r>
    <r>
      <rPr>
        <sz val="11"/>
        <color rgb="FF000000"/>
        <rFont val="Calibri"/>
      </rPr>
      <t xml:space="preserve">    type: certificate</t>
    </r>
    <r>
      <rPr>
        <sz val="11"/>
        <color rgb="FF000000"/>
        <rFont val="Calibri"/>
      </rPr>
      <t xml:space="preserve">
</t>
    </r>
    <r>
      <rPr>
        <sz val="11"/>
        <color rgb="FF000000"/>
        <rFont val="Calibri"/>
      </rPr>
      <t xml:space="preserve">    label: ISRG Root X2</t>
    </r>
    <r>
      <rPr>
        <sz val="11"/>
        <color rgb="FF000000"/>
        <rFont val="Calibri"/>
      </rPr>
      <t xml:space="preserve">
</t>
    </r>
    <r>
      <rPr>
        <sz val="11"/>
        <color rgb="FF000000"/>
        <rFont val="Calibri"/>
      </rPr>
      <t xml:space="preserve">    trust: distrusted</t>
    </r>
    <r>
      <rPr>
        <sz val="11"/>
        <color rgb="FF000000"/>
        <rFont val="Calibri"/>
      </rPr>
      <t xml:space="preserve">
</t>
    </r>
    <r>
      <rPr>
        <sz val="11"/>
        <color rgb="FF000000"/>
        <rFont val="Calibri"/>
      </rPr>
      <t xml:space="preserve">    category: authority</t>
    </r>
    <r>
      <rPr>
        <sz val="11"/>
        <color rgb="FF000000"/>
        <rFont val="Calibri"/>
      </rPr>
      <t xml:space="preserve">
</t>
    </r>
    <r>
      <rPr>
        <sz val="11"/>
        <color rgb="FF000000"/>
        <rFont val="Calibri"/>
      </rPr>
      <t>pkcs11:id=%88%68%BF%E0%8E%35%C4%3B%38%6B%62%F7%28%3B%84%81%C8%0C%D7%4D;type=cert</t>
    </r>
    <r>
      <rPr>
        <sz val="11"/>
        <color rgb="FF000000"/>
        <rFont val="Calibri"/>
      </rPr>
      <t xml:space="preserve">
</t>
    </r>
    <r>
      <rPr>
        <sz val="11"/>
        <color rgb="FF000000"/>
        <rFont val="Calibri"/>
      </rPr>
      <t xml:space="preserve">    type: certificate</t>
    </r>
    <r>
      <rPr>
        <sz val="11"/>
        <color rgb="FF000000"/>
        <rFont val="Calibri"/>
      </rPr>
      <t xml:space="preserve">
</t>
    </r>
    <r>
      <rPr>
        <sz val="11"/>
        <color rgb="FF000000"/>
        <rFont val="Calibri"/>
      </rPr>
      <t xml:space="preserve">    label: Explicitly Distrust DigiNotar Root CA</t>
    </r>
    <r>
      <rPr>
        <sz val="11"/>
        <color rgb="FF000000"/>
        <rFont val="Calibri"/>
      </rPr>
      <t xml:space="preserve">
</t>
    </r>
    <r>
      <rPr>
        <sz val="11"/>
        <color rgb="FF000000"/>
        <rFont val="Calibri"/>
      </rPr>
      <t xml:space="preserve">    trust: distrusted</t>
    </r>
    <r>
      <rPr>
        <sz val="11"/>
        <color rgb="FF000000"/>
        <rFont val="Calibri"/>
      </rPr>
      <t xml:space="preserve">
</t>
    </r>
    <r>
      <rPr>
        <sz val="11"/>
        <color rgb="FF000000"/>
        <rFont val="Calibri"/>
      </rPr>
      <t xml:space="preserve">    category: authority</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</si>
  <si>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</si>
  <si>
    <r>
      <rPr>
        <sz val="11"/>
        <color rgb="FF000000"/>
        <rFont val="Calibri"/>
      </rPr>
      <t>Verify OL 9 only allows the use of DOD PKI-established certificate authorities using the following command:</t>
    </r>
    <r>
      <rPr>
        <sz val="11"/>
        <color rgb="FF000000"/>
        <rFont val="Calibri"/>
      </rPr>
      <t xml:space="preserve">
</t>
    </r>
    <r>
      <rPr>
        <sz val="11"/>
        <color rgb="FF000000"/>
        <rFont val="Calibri"/>
      </rPr>
      <t>$ trust list</t>
    </r>
    <r>
      <rPr>
        <sz val="11"/>
        <color rgb="FF000000"/>
        <rFont val="Calibri"/>
      </rPr>
      <t xml:space="preserve">
</t>
    </r>
    <r>
      <rPr>
        <sz val="11"/>
        <color rgb="FF000000"/>
        <rFont val="Calibri"/>
      </rPr>
      <t>pkcs11:id=%7C%42%96%AE%DE%4B%48%3B%FA%92%F8%9E%8C%CF%6D%8B%A9%72%37%95;type=cert</t>
    </r>
    <r>
      <rPr>
        <sz val="11"/>
        <color rgb="FF000000"/>
        <rFont val="Calibri"/>
      </rPr>
      <t xml:space="preserve">
</t>
    </r>
    <r>
      <rPr>
        <sz val="11"/>
        <color rgb="FF000000"/>
        <rFont val="Calibri"/>
      </rPr>
      <t xml:space="preserve">    type: certificate</t>
    </r>
    <r>
      <rPr>
        <sz val="11"/>
        <color rgb="FF000000"/>
        <rFont val="Calibri"/>
      </rPr>
      <t xml:space="preserve">
</t>
    </r>
    <r>
      <rPr>
        <sz val="11"/>
        <color rgb="FF000000"/>
        <rFont val="Calibri"/>
      </rPr>
      <t xml:space="preserve">    label: ISRG Root X2</t>
    </r>
    <r>
      <rPr>
        <sz val="11"/>
        <color rgb="FF000000"/>
        <rFont val="Calibri"/>
      </rPr>
      <t xml:space="preserve">
</t>
    </r>
    <r>
      <rPr>
        <sz val="11"/>
        <color rgb="FF000000"/>
        <rFont val="Calibri"/>
      </rPr>
      <t xml:space="preserve">    trust: anchor</t>
    </r>
    <r>
      <rPr>
        <sz val="11"/>
        <color rgb="FF000000"/>
        <rFont val="Calibri"/>
      </rPr>
      <t xml:space="preserve">
</t>
    </r>
    <r>
      <rPr>
        <sz val="11"/>
        <color rgb="FF000000"/>
        <rFont val="Calibri"/>
      </rPr>
      <t xml:space="preserve">    category: authority</t>
    </r>
    <r>
      <rPr>
        <sz val="11"/>
        <color rgb="FF000000"/>
        <rFont val="Calibri"/>
      </rPr>
      <t xml:space="preserve">
</t>
    </r>
    <r>
      <rPr>
        <sz val="11"/>
        <color rgb="FF000000"/>
        <rFont val="Calibri"/>
      </rPr>
      <t>If any nonapproved CAs are returned, this is a finding.</t>
    </r>
  </si>
  <si>
    <t>V-278952</t>
  </si>
  <si>
    <r>
      <rPr>
        <sz val="11"/>
        <rFont val="Calibri"/>
      </rPr>
      <t>OL 9 must audit any script or executable called by cron as root or by any privileged user.</t>
    </r>
  </si>
  <si>
    <r>
      <rPr>
        <sz val="11"/>
        <color rgb="FF000000"/>
        <rFont val="Calibri"/>
      </rPr>
      <t>Configure OL 9 to audit the execution of any system call made by cron as root or as any privileged user.</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auditctl -w /etc/cron.d/ -p wa -k cronjobs</t>
    </r>
    <r>
      <rPr>
        <sz val="11"/>
        <color rgb="FF000000"/>
        <rFont val="Calibri"/>
      </rPr>
      <t xml:space="preserve">
</t>
    </r>
    <r>
      <rPr>
        <sz val="11"/>
        <color rgb="FF000000"/>
        <rFont val="Calibri"/>
      </rPr>
      <t>auditctl -w /var/spool/cron/ -p wa -k cronjobs</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</si>
  <si>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Any script or executable called by cron as root or by any privileged user must be owned by that user, must have the permissions 0755 or more restrictive, and should have no extended rights that allow any nonprivileged user to modify the script or executable.</t>
    </r>
  </si>
  <si>
    <r>
      <rPr>
        <sz val="11"/>
        <color rgb="FF000000"/>
        <rFont val="Calibri"/>
      </rPr>
      <t>Verify that OL 9 is configured to audit the execution of any system call made by cron as root or as any privileged user.</t>
    </r>
    <r>
      <rPr>
        <sz val="11"/>
        <color rgb="FF000000"/>
        <rFont val="Calibri"/>
      </rPr>
      <t xml:space="preserve">
</t>
    </r>
    <r>
      <rPr>
        <sz val="11"/>
        <color rgb="FF000000"/>
        <rFont val="Calibri"/>
      </rPr>
      <t>$ sudo auditctl -l | grep /etc/cron.d</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 sudo auditctl -l | grep /var/spool/cron</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If either of these commands do not return the expected output, or the lines are commented out, this is a finding.</t>
    </r>
  </si>
  <si>
    <t>V-279935</t>
  </si>
  <si>
    <r>
      <rPr>
        <sz val="11"/>
        <rFont val="Calibri"/>
      </rPr>
      <t>OL 9 must terminate idle user sessions.</t>
    </r>
  </si>
  <si>
    <r>
      <rPr>
        <sz val="11"/>
        <color rgb="FF000000"/>
        <rFont val="Calibri"/>
      </rPr>
      <t>Configure OL 9 to log out idle sessions by editing the /etc/systemd/logind.conf file with the following line:</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The "logind" service must be restarted for the changes to take effect. To restart the "logind" service, run the following command:</t>
    </r>
    <r>
      <rPr>
        <sz val="11"/>
        <color rgb="FF000000"/>
        <rFont val="Calibri"/>
      </rPr>
      <t xml:space="preserve">
</t>
    </r>
    <r>
      <rPr>
        <sz val="11"/>
        <color rgb="FF000000"/>
        <rFont val="Calibri"/>
      </rPr>
      <t>$ sudo systemctl restart systemd-logind</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</si>
  <si>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t>
    </r>
  </si>
  <si>
    <r>
      <rPr>
        <sz val="11"/>
        <color rgb="FF000000"/>
        <rFont val="Calibri"/>
      </rPr>
      <t>Verify that OL 9 logs out sessions that are idle for 10 minutes with the following command:</t>
    </r>
    <r>
      <rPr>
        <sz val="11"/>
        <color rgb="FF000000"/>
        <rFont val="Calibri"/>
      </rPr>
      <t xml:space="preserve">
</t>
    </r>
    <r>
      <rPr>
        <sz val="11"/>
        <color rgb="FF000000"/>
        <rFont val="Calibri"/>
      </rPr>
      <t>$ sudo grep -i ^StopIdleSessionSec /etc/systemd/logind.conf</t>
    </r>
    <r>
      <rPr>
        <sz val="11"/>
        <color rgb="FF000000"/>
        <rFont val="Calibri"/>
      </rPr>
      <t xml:space="preserve">
</t>
    </r>
    <r>
      <rPr>
        <sz val="11"/>
        <color rgb="FF000000"/>
        <rFont val="Calibri"/>
      </rPr>
      <t>StopIdleSessionSec=600</t>
    </r>
    <r>
      <rPr>
        <sz val="11"/>
        <color rgb="FF000000"/>
        <rFont val="Calibri"/>
      </rPr>
      <t xml:space="preserve">
</t>
    </r>
    <r>
      <rPr>
        <sz val="11"/>
        <color rgb="FF000000"/>
        <rFont val="Calibri"/>
      </rPr>
      <t>If "StopIdleSessionSec" is not configured to "600" seconds,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</si>
  <si>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</si>
  <si>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</si>
  <si>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</si>
  <si>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</si>
  <si>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</si>
  <si>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</si>
  <si>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</si>
  <si>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</si>
  <si>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</si>
  <si>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</si>
  <si>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</si>
  <si>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</si>
  <si>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</si>
  <si>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</si>
  <si>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</si>
  <si>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</si>
  <si>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</si>
  <si>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</si>
  <si>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</si>
  <si>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</si>
  <si>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</si>
  <si>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</si>
  <si>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</si>
  <si>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</si>
  <si>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</si>
  <si>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</si>
  <si>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</si>
  <si>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</si>
  <si>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</si>
  <si>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Linux 9 Security Technical Implementation Guide V1R5</t>
  </si>
  <si>
    <t>Developed By:</t>
  </si>
  <si>
    <t>Oracle and Defense Information Systems Agency (DISA) for the US DoD</t>
  </si>
  <si>
    <t>Release Information:</t>
  </si>
  <si>
    <r>
      <rPr>
        <b/>
        <sz val="11"/>
        <color rgb="FF000000"/>
        <rFont val="Calibri"/>
      </rPr>
      <t>Version:</t>
    </r>
    <r>
      <rPr>
        <sz val="11"/>
        <color rgb="FF000000"/>
        <rFont val="Calibri"/>
      </rPr>
      <t xml:space="preserve"> V1R5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448</t>
    </r>
  </si>
  <si>
    <t>Download Url:</t>
  </si>
  <si>
    <t>https://www.cyber.mil/stigs</t>
  </si>
  <si>
    <t>Guide Overview:</t>
  </si>
  <si>
    <r>
      <rPr>
        <sz val="11"/>
        <color rgb="FF000000"/>
        <rFont val="Calibri"/>
      </rPr>
      <t>The Oracle Linux 9 Security Technical Implementation Guide (STIG) is published as a tool to improve the security of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Oracle Linux 9 Server installations. This document is meant for use in conjunction with appropriate network and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</si>
  <si>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</si>
  <si>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</si>
  <si>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</si>
  <si>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</si>
  <si>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</si>
  <si>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</si>
  <si>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</si>
  <si>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</si>
  <si>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</si>
  <si>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</si>
  <si>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</si>
  <si>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</si>
  <si>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</si>
  <si>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</si>
  <si>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</si>
  <si>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</si>
  <si>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</si>
  <si>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</si>
  <si>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</si>
  <si>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</si>
  <si>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</si>
  <si>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</si>
  <si>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</si>
  <si>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</si>
  <si>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</si>
  <si>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</si>
  <si>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</si>
  <si>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</si>
  <si>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</si>
  <si>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</si>
  <si>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</si>
  <si>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</si>
  <si>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</si>
  <si>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</si>
  <si>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</si>
  <si>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</si>
  <si>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</si>
  <si>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</si>
  <si>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</si>
  <si>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</si>
  <si>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</si>
  <si>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</si>
  <si>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</si>
  <si>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</si>
  <si>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</si>
  <si>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</si>
  <si>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</si>
  <si>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Oracle Linux 9 Security Technical Implementation Guide V1R5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</si>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</sst>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D19-42ED-A81F-54190C7BCF9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D19-42ED-A81F-54190C7BCF9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448</c:v>
                </c:pt>
              </c:numCache>
            </c:numRef>
          </c:val>
          <c:extLst>
            <c:ext xmlns:c16="http://schemas.microsoft.com/office/drawing/2014/chart" uri="{C3380CC4-5D6E-409C-BE32-E72D297353CC}">
              <c16:uniqueId val="{00000002-3D19-42ED-A81F-54190C7BCF9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6CF-4EF5-B626-20E17B54A8E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6CF-4EF5-B626-20E17B54A8E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448</c:v>
                </c:pt>
              </c:numCache>
            </c:numRef>
          </c:val>
          <c:extLst>
            <c:ext xmlns:c16="http://schemas.microsoft.com/office/drawing/2014/chart" uri="{C3380CC4-5D6E-409C-BE32-E72D297353CC}">
              <c16:uniqueId val="{00000002-46CF-4EF5-B626-20E17B54A8E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1F6-496E-B920-384FC6B526B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1F6-496E-B920-384FC6B526B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28</c:v>
                </c:pt>
                <c:pt idx="1">
                  <c:v>405</c:v>
                </c:pt>
                <c:pt idx="2">
                  <c:v>15</c:v>
                </c:pt>
              </c:numCache>
            </c:numRef>
          </c:val>
          <c:extLst>
            <c:ext xmlns:c16="http://schemas.microsoft.com/office/drawing/2014/chart" uri="{C3380CC4-5D6E-409C-BE32-E72D297353CC}">
              <c16:uniqueId val="{00000002-F1F6-496E-B920-384FC6B526B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D99-470B-B8BB-9AE5F385089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D99-470B-B8BB-9AE5F385089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448</c:v>
                </c:pt>
              </c:numCache>
            </c:numRef>
          </c:val>
          <c:extLst>
            <c:ext xmlns:c16="http://schemas.microsoft.com/office/drawing/2014/chart" uri="{C3380CC4-5D6E-409C-BE32-E72D297353CC}">
              <c16:uniqueId val="{00000002-AD99-470B-B8BB-9AE5F385089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810-4E83-81E3-5B156147E7C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810-4E83-81E3-5B156147E7C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448</c:v>
                </c:pt>
              </c:numCache>
            </c:numRef>
          </c:val>
          <c:extLst>
            <c:ext xmlns:c16="http://schemas.microsoft.com/office/drawing/2014/chart" uri="{C3380CC4-5D6E-409C-BE32-E72D297353CC}">
              <c16:uniqueId val="{00000002-9810-4E83-81E3-5B156147E7C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8FA-4006-80B9-050D5412A3CE}"/>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8FA-4006-80B9-050D5412A3CE}"/>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8FA-4006-80B9-050D5412A3CE}"/>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8FA-4006-80B9-050D5412A3C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306-41BD-910C-B854949E38C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shzm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jtera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tbxcx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voyee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zzjpo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4cs1r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l5mcfi">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49">
  <autoFilter ref="A1:M44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2153</v>
      </c>
    </row>
    <row r="3" spans="2:3" ht="15" customHeight="1" x14ac:dyDescent="0.35"/>
    <row r="4" spans="2:3" ht="58" x14ac:dyDescent="0.35">
      <c r="B4" s="18" t="s">
        <v>2154</v>
      </c>
      <c r="C4" s="19" t="s">
        <v>2155</v>
      </c>
    </row>
    <row r="5" spans="2:3" x14ac:dyDescent="0.35">
      <c r="C5" s="19" t="s">
        <v>2156</v>
      </c>
    </row>
    <row r="6" spans="2:3" x14ac:dyDescent="0.35">
      <c r="C6" s="16" t="s">
        <v>2157</v>
      </c>
    </row>
    <row r="7" spans="2:3" ht="10" customHeight="1" x14ac:dyDescent="0.35"/>
    <row r="8" spans="2:3" ht="232" x14ac:dyDescent="0.35">
      <c r="B8" s="20" t="s">
        <v>2158</v>
      </c>
      <c r="C8" s="19" t="s">
        <v>2159</v>
      </c>
    </row>
    <row r="9" spans="2:3" ht="10" customHeight="1" x14ac:dyDescent="0.35"/>
    <row r="10" spans="2:3" ht="35" customHeight="1" x14ac:dyDescent="0.35">
      <c r="B10" s="20" t="s">
        <v>2160</v>
      </c>
      <c r="C10" s="19" t="s">
        <v>2161</v>
      </c>
    </row>
    <row r="11" spans="2:3" ht="75" customHeight="1" x14ac:dyDescent="0.35">
      <c r="B11" s="16" t="s">
        <v>19</v>
      </c>
      <c r="C11" s="19" t="s">
        <v>2162</v>
      </c>
    </row>
    <row r="12" spans="2:3" ht="47" customHeight="1" x14ac:dyDescent="0.35">
      <c r="B12" s="16" t="s">
        <v>19</v>
      </c>
      <c r="C12" s="19" t="s">
        <v>2163</v>
      </c>
    </row>
    <row r="13" spans="2:3" ht="35" customHeight="1" x14ac:dyDescent="0.35">
      <c r="B13" s="16" t="s">
        <v>19</v>
      </c>
      <c r="C13" s="19" t="s">
        <v>2164</v>
      </c>
    </row>
    <row r="14" spans="2:3" ht="32" customHeight="1" x14ac:dyDescent="0.35">
      <c r="B14" s="16" t="s">
        <v>19</v>
      </c>
      <c r="C14" s="19" t="s">
        <v>2165</v>
      </c>
    </row>
    <row r="15" spans="2:3" ht="30" customHeight="1" x14ac:dyDescent="0.35">
      <c r="B15" s="16" t="s">
        <v>19</v>
      </c>
      <c r="C15" s="19" t="s">
        <v>2166</v>
      </c>
    </row>
    <row r="16" spans="2:3" ht="10" customHeight="1" x14ac:dyDescent="0.35"/>
    <row r="17" spans="1:3" ht="145" customHeight="1" x14ac:dyDescent="0.35">
      <c r="B17" s="20" t="s">
        <v>2167</v>
      </c>
      <c r="C17" s="19" t="s">
        <v>2168</v>
      </c>
    </row>
    <row r="18" spans="1:3" ht="10" customHeight="1" x14ac:dyDescent="0.35"/>
    <row r="19" spans="1:3" ht="3" customHeight="1" x14ac:dyDescent="0.35">
      <c r="B19" s="21"/>
      <c r="C19" s="21"/>
    </row>
    <row r="20" spans="1:3" ht="12" customHeight="1" x14ac:dyDescent="0.35"/>
    <row r="21" spans="1:3" ht="35" customHeight="1" x14ac:dyDescent="0.35">
      <c r="A21" s="23"/>
      <c r="B21" s="24" t="s">
        <v>2169</v>
      </c>
      <c r="C21" s="25" t="s">
        <v>2170</v>
      </c>
    </row>
    <row r="22" spans="1:3" ht="18" customHeight="1" x14ac:dyDescent="0.35">
      <c r="A22" s="23"/>
      <c r="B22" s="23" t="s">
        <v>19</v>
      </c>
      <c r="C22" s="25" t="s">
        <v>2171</v>
      </c>
    </row>
    <row r="23" spans="1:3" ht="18" customHeight="1" x14ac:dyDescent="0.35">
      <c r="A23" s="23"/>
      <c r="B23" s="23" t="s">
        <v>19</v>
      </c>
      <c r="C23" s="25" t="s">
        <v>2172</v>
      </c>
    </row>
    <row r="24" spans="1:3" ht="18" customHeight="1" x14ac:dyDescent="0.35">
      <c r="A24" s="23"/>
      <c r="B24" s="23" t="s">
        <v>19</v>
      </c>
      <c r="C24" s="25" t="s">
        <v>2173</v>
      </c>
    </row>
    <row r="25" spans="1:3" ht="18" customHeight="1" x14ac:dyDescent="0.35">
      <c r="A25" s="23"/>
      <c r="B25" s="23" t="s">
        <v>19</v>
      </c>
      <c r="C25" s="25" t="s">
        <v>2174</v>
      </c>
    </row>
    <row r="26" spans="1:3" ht="18" customHeight="1" x14ac:dyDescent="0.35">
      <c r="A26" s="23"/>
      <c r="B26" s="23" t="s">
        <v>19</v>
      </c>
      <c r="C26" s="25" t="s">
        <v>2175</v>
      </c>
    </row>
    <row r="27" spans="1:3" ht="18" customHeight="1" x14ac:dyDescent="0.35">
      <c r="A27" s="23"/>
      <c r="B27" s="23" t="s">
        <v>19</v>
      </c>
      <c r="C27" s="25" t="s">
        <v>2176</v>
      </c>
    </row>
    <row r="28" spans="1:3" ht="18" customHeight="1" x14ac:dyDescent="0.35">
      <c r="A28" s="23"/>
      <c r="B28" s="23" t="s">
        <v>19</v>
      </c>
      <c r="C28" s="25" t="s">
        <v>2177</v>
      </c>
    </row>
    <row r="29" spans="1:3" ht="18" customHeight="1" x14ac:dyDescent="0.35">
      <c r="A29" s="23"/>
      <c r="B29" s="23" t="s">
        <v>19</v>
      </c>
      <c r="C29" s="25" t="s">
        <v>2178</v>
      </c>
    </row>
    <row r="30" spans="1:3" ht="44" customHeight="1" x14ac:dyDescent="0.35">
      <c r="A30" s="23"/>
      <c r="B30" s="23" t="s">
        <v>19</v>
      </c>
      <c r="C30" s="26" t="s">
        <v>2179</v>
      </c>
    </row>
    <row r="31" spans="1:3" ht="10" customHeight="1" x14ac:dyDescent="0.35"/>
    <row r="32" spans="1:3" ht="3" customHeight="1" x14ac:dyDescent="0.35">
      <c r="B32" s="21"/>
      <c r="C32" s="21"/>
    </row>
    <row r="33" spans="2:3" ht="12" customHeight="1" x14ac:dyDescent="0.35"/>
    <row r="34" spans="2:3" ht="24" customHeight="1" x14ac:dyDescent="0.35">
      <c r="B34" s="27" t="s">
        <v>2180</v>
      </c>
      <c r="C34" s="28" t="s">
        <v>2181</v>
      </c>
    </row>
    <row r="35" spans="2:3" ht="18.5" x14ac:dyDescent="0.35">
      <c r="B35" s="27" t="s">
        <v>2182</v>
      </c>
      <c r="C35" s="29" t="s">
        <v>2183</v>
      </c>
    </row>
    <row r="36" spans="2:3" ht="27" customHeight="1" x14ac:dyDescent="0.35">
      <c r="B36" s="30" t="s">
        <v>2184</v>
      </c>
      <c r="C36" s="22" t="s">
        <v>2185</v>
      </c>
    </row>
    <row r="37" spans="2:3" x14ac:dyDescent="0.35">
      <c r="B37" s="27" t="s">
        <v>2186</v>
      </c>
      <c r="C37" s="31" t="s">
        <v>2187</v>
      </c>
    </row>
    <row r="38" spans="2:3" ht="10" customHeight="1" x14ac:dyDescent="0.35"/>
    <row r="39" spans="2:3" ht="87" x14ac:dyDescent="0.35">
      <c r="B39" s="27" t="s">
        <v>2188</v>
      </c>
      <c r="C39" s="32" t="s">
        <v>2189</v>
      </c>
    </row>
    <row r="40" spans="2:3" ht="10" customHeight="1" x14ac:dyDescent="0.35"/>
    <row r="41" spans="2:3" ht="43.5" x14ac:dyDescent="0.35">
      <c r="B41" s="27" t="s">
        <v>2190</v>
      </c>
      <c r="C41" s="19" t="s">
        <v>2191</v>
      </c>
    </row>
    <row r="42" spans="2:3" ht="10" customHeight="1" x14ac:dyDescent="0.35"/>
    <row r="43" spans="2:3" ht="15.5" x14ac:dyDescent="0.35">
      <c r="C43" s="33" t="s">
        <v>56</v>
      </c>
    </row>
    <row r="44" spans="2:3" ht="29" x14ac:dyDescent="0.35">
      <c r="C44" s="19" t="s">
        <v>2192</v>
      </c>
    </row>
    <row r="45" spans="2:3" ht="10" customHeight="1" x14ac:dyDescent="0.35"/>
    <row r="46" spans="2:3" ht="15.5" x14ac:dyDescent="0.35">
      <c r="C46" s="34" t="s">
        <v>15</v>
      </c>
    </row>
    <row r="47" spans="2:3" ht="29" x14ac:dyDescent="0.35">
      <c r="C47" s="19" t="s">
        <v>2193</v>
      </c>
    </row>
    <row r="48" spans="2:3" ht="10" customHeight="1" x14ac:dyDescent="0.35"/>
    <row r="49" spans="2:3" ht="15.5" x14ac:dyDescent="0.35">
      <c r="C49" s="35" t="s">
        <v>25</v>
      </c>
    </row>
    <row r="50" spans="2:3" ht="29" x14ac:dyDescent="0.35">
      <c r="C50" s="19" t="s">
        <v>2194</v>
      </c>
    </row>
    <row r="51" spans="2:3" ht="10" customHeight="1" x14ac:dyDescent="0.35"/>
    <row r="52" spans="2:3" ht="3" customHeight="1" x14ac:dyDescent="0.35">
      <c r="B52" s="21"/>
      <c r="C52" s="21"/>
    </row>
    <row r="53" spans="2:3" ht="12" customHeight="1" x14ac:dyDescent="0.35"/>
    <row r="54" spans="2:3" ht="130.5" x14ac:dyDescent="0.35">
      <c r="B54" s="18" t="s">
        <v>2195</v>
      </c>
      <c r="C54" s="19" t="s">
        <v>2196</v>
      </c>
    </row>
    <row r="55" spans="2:3" ht="6" customHeight="1" x14ac:dyDescent="0.35"/>
    <row r="56" spans="2:3" ht="217.5" x14ac:dyDescent="0.35">
      <c r="C56" s="19" t="s">
        <v>2197</v>
      </c>
    </row>
    <row r="57" spans="2:3" ht="6" customHeight="1" x14ac:dyDescent="0.35"/>
    <row r="58" spans="2:3" ht="43.5" x14ac:dyDescent="0.35">
      <c r="C58" s="19" t="s">
        <v>2198</v>
      </c>
    </row>
    <row r="59" spans="2:3" ht="10" customHeight="1" x14ac:dyDescent="0.35"/>
    <row r="60" spans="2:3" ht="3" customHeight="1" x14ac:dyDescent="0.35">
      <c r="B60" s="21"/>
      <c r="C60" s="21"/>
    </row>
    <row r="61" spans="2:3" ht="12" customHeight="1" x14ac:dyDescent="0.35"/>
    <row r="62" spans="2:3" ht="145" x14ac:dyDescent="0.35">
      <c r="B62" s="18" t="s">
        <v>2199</v>
      </c>
      <c r="C62" s="19" t="s">
        <v>2200</v>
      </c>
    </row>
    <row r="63" spans="2:3" ht="6" customHeight="1" x14ac:dyDescent="0.35"/>
    <row r="64" spans="2:3" ht="203" x14ac:dyDescent="0.35">
      <c r="C64" s="19" t="s">
        <v>2201</v>
      </c>
    </row>
    <row r="65" spans="2:3" ht="6" customHeight="1" x14ac:dyDescent="0.35"/>
    <row r="66" spans="2:3" ht="43.5" x14ac:dyDescent="0.35">
      <c r="C66" s="19" t="s">
        <v>2202</v>
      </c>
    </row>
    <row r="67" spans="2:3" ht="10" customHeight="1" x14ac:dyDescent="0.35"/>
    <row r="68" spans="2:3" ht="3" customHeight="1" x14ac:dyDescent="0.35">
      <c r="B68" s="21"/>
      <c r="C68" s="21"/>
    </row>
    <row r="69" spans="2:3" ht="12" customHeight="1" x14ac:dyDescent="0.35"/>
    <row r="70" spans="2:3" ht="101.5" x14ac:dyDescent="0.35">
      <c r="B70" s="18" t="s">
        <v>2203</v>
      </c>
      <c r="C70" s="19" t="s">
        <v>2204</v>
      </c>
    </row>
    <row r="71" spans="2:3" ht="6" customHeight="1" x14ac:dyDescent="0.35"/>
    <row r="72" spans="2:3" ht="145" x14ac:dyDescent="0.35">
      <c r="C72" s="19" t="s">
        <v>2205</v>
      </c>
    </row>
    <row r="73" spans="2:3" ht="6" customHeight="1" x14ac:dyDescent="0.35"/>
    <row r="74" spans="2:3" ht="43.5" x14ac:dyDescent="0.35">
      <c r="C74" s="19" t="s">
        <v>2206</v>
      </c>
    </row>
    <row r="75" spans="2:3" ht="10" customHeight="1" x14ac:dyDescent="0.35"/>
    <row r="76" spans="2:3" ht="3" customHeight="1" x14ac:dyDescent="0.35">
      <c r="B76" s="21"/>
      <c r="C76" s="21"/>
    </row>
    <row r="77" spans="2:3" ht="12" customHeight="1" x14ac:dyDescent="0.35"/>
    <row r="78" spans="2:3" ht="26" customHeight="1" x14ac:dyDescent="0.35">
      <c r="B78" s="36" t="s">
        <v>2207</v>
      </c>
    </row>
    <row r="79" spans="2:3" ht="8" customHeight="1" x14ac:dyDescent="0.35"/>
    <row r="80" spans="2:3" ht="20" customHeight="1" x14ac:dyDescent="0.35">
      <c r="B80" s="27" t="s">
        <v>2208</v>
      </c>
      <c r="C80" s="37" t="s">
        <v>2209</v>
      </c>
    </row>
    <row r="81" spans="2:3" ht="116" x14ac:dyDescent="0.35">
      <c r="C81" s="19" t="s">
        <v>2210</v>
      </c>
    </row>
    <row r="82" spans="2:3" ht="10" customHeight="1" x14ac:dyDescent="0.35"/>
    <row r="83" spans="2:3" ht="20" customHeight="1" x14ac:dyDescent="0.35">
      <c r="B83" s="27" t="s">
        <v>2211</v>
      </c>
      <c r="C83" s="37" t="s">
        <v>2212</v>
      </c>
    </row>
    <row r="84" spans="2:3" ht="116" x14ac:dyDescent="0.35">
      <c r="C84" s="19" t="s">
        <v>2213</v>
      </c>
    </row>
    <row r="85" spans="2:3" ht="10" customHeight="1" x14ac:dyDescent="0.35"/>
    <row r="86" spans="2:3" ht="20" customHeight="1" x14ac:dyDescent="0.35">
      <c r="B86" s="27" t="s">
        <v>2214</v>
      </c>
      <c r="C86" s="37" t="s">
        <v>2215</v>
      </c>
    </row>
    <row r="87" spans="2:3" ht="130.5" x14ac:dyDescent="0.35">
      <c r="C87" s="19" t="s">
        <v>2216</v>
      </c>
    </row>
    <row r="88" spans="2:3" ht="10" customHeight="1" x14ac:dyDescent="0.35"/>
    <row r="89" spans="2:3" ht="20" customHeight="1" x14ac:dyDescent="0.35">
      <c r="B89" s="27" t="s">
        <v>2217</v>
      </c>
      <c r="C89" s="37" t="s">
        <v>2218</v>
      </c>
    </row>
    <row r="90" spans="2:3" ht="130.5" x14ac:dyDescent="0.35">
      <c r="C90" s="19" t="s">
        <v>2219</v>
      </c>
    </row>
    <row r="91" spans="2:3" ht="10" customHeight="1" x14ac:dyDescent="0.35"/>
    <row r="92" spans="2:3" ht="20" customHeight="1" x14ac:dyDescent="0.35">
      <c r="B92" s="27" t="s">
        <v>2220</v>
      </c>
      <c r="C92" s="37" t="s">
        <v>2221</v>
      </c>
    </row>
    <row r="93" spans="2:3" ht="116" x14ac:dyDescent="0.35">
      <c r="C93" s="19" t="s">
        <v>2222</v>
      </c>
    </row>
    <row r="94" spans="2:3" ht="10" customHeight="1" x14ac:dyDescent="0.35"/>
    <row r="95" spans="2:3" ht="20" customHeight="1" x14ac:dyDescent="0.35">
      <c r="B95" s="27" t="s">
        <v>2223</v>
      </c>
      <c r="C95" s="37" t="s">
        <v>2224</v>
      </c>
    </row>
    <row r="96" spans="2:3" ht="116" x14ac:dyDescent="0.35">
      <c r="C96" s="19" t="s">
        <v>2225</v>
      </c>
    </row>
    <row r="97" spans="2:3" ht="10" customHeight="1" x14ac:dyDescent="0.35"/>
    <row r="98" spans="2:3" ht="20" customHeight="1" x14ac:dyDescent="0.35">
      <c r="B98" s="27" t="s">
        <v>2226</v>
      </c>
      <c r="C98" s="37" t="s">
        <v>2227</v>
      </c>
    </row>
    <row r="99" spans="2:3" ht="130.5" x14ac:dyDescent="0.35">
      <c r="C99" s="19" t="s">
        <v>2228</v>
      </c>
    </row>
    <row r="100" spans="2:3" ht="10" customHeight="1" x14ac:dyDescent="0.35"/>
    <row r="101" spans="2:3" ht="20" customHeight="1" x14ac:dyDescent="0.35">
      <c r="B101" s="27" t="s">
        <v>2229</v>
      </c>
      <c r="C101" s="37" t="s">
        <v>2230</v>
      </c>
    </row>
    <row r="102" spans="2:3" ht="203" x14ac:dyDescent="0.35">
      <c r="C102" s="19" t="s">
        <v>2231</v>
      </c>
    </row>
    <row r="103" spans="2:3" ht="10" customHeight="1" x14ac:dyDescent="0.35"/>
    <row r="106" spans="2:3" ht="32" customHeight="1" x14ac:dyDescent="0.35">
      <c r="B106" s="288" t="s">
        <v>2152</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4914</v>
      </c>
      <c r="B1" s="230" t="s">
        <v>0</v>
      </c>
      <c r="C1" s="230" t="s">
        <v>2391</v>
      </c>
      <c r="D1" s="230" t="s">
        <v>2392</v>
      </c>
      <c r="E1" s="230" t="s">
        <v>2397</v>
      </c>
      <c r="F1" s="230" t="s">
        <v>2398</v>
      </c>
      <c r="G1" s="230" t="s">
        <v>2399</v>
      </c>
      <c r="H1" s="230" t="s">
        <v>2400</v>
      </c>
      <c r="I1" s="230" t="s">
        <v>2401</v>
      </c>
      <c r="J1" s="230" t="s">
        <v>2402</v>
      </c>
      <c r="K1" s="230" t="s">
        <v>2403</v>
      </c>
      <c r="L1" s="230" t="s">
        <v>2404</v>
      </c>
      <c r="M1" s="230" t="s">
        <v>2405</v>
      </c>
      <c r="N1" s="230" t="s">
        <v>2406</v>
      </c>
      <c r="O1" s="230" t="s">
        <v>2407</v>
      </c>
      <c r="P1" s="230" t="s">
        <v>2408</v>
      </c>
      <c r="Q1" s="230" t="s">
        <v>2409</v>
      </c>
      <c r="R1" s="230" t="s">
        <v>2410</v>
      </c>
      <c r="S1" s="230" t="s">
        <v>2411</v>
      </c>
      <c r="T1" s="230" t="s">
        <v>2412</v>
      </c>
      <c r="U1" s="230" t="s">
        <v>2413</v>
      </c>
      <c r="V1" s="230" t="s">
        <v>2414</v>
      </c>
      <c r="W1" s="230" t="s">
        <v>2415</v>
      </c>
      <c r="X1" s="230" t="s">
        <v>2416</v>
      </c>
      <c r="Y1" s="230" t="s">
        <v>2417</v>
      </c>
      <c r="Z1" s="230" t="s">
        <v>2418</v>
      </c>
      <c r="AA1" s="230" t="s">
        <v>2419</v>
      </c>
      <c r="AB1" s="230" t="s">
        <v>2420</v>
      </c>
      <c r="AC1" s="230" t="s">
        <v>2421</v>
      </c>
      <c r="AD1" s="230" t="s">
        <v>2422</v>
      </c>
      <c r="AE1" s="230" t="s">
        <v>2423</v>
      </c>
      <c r="AF1" s="230" t="s">
        <v>2424</v>
      </c>
      <c r="AG1" s="230" t="s">
        <v>2425</v>
      </c>
      <c r="AH1" s="230" t="s">
        <v>2426</v>
      </c>
      <c r="AI1" s="230" t="s">
        <v>2427</v>
      </c>
      <c r="AJ1" s="230" t="s">
        <v>2428</v>
      </c>
      <c r="AK1" s="230" t="s">
        <v>2429</v>
      </c>
      <c r="AL1" s="230" t="s">
        <v>2430</v>
      </c>
      <c r="AM1" s="230" t="s">
        <v>2431</v>
      </c>
      <c r="AN1" s="230" t="s">
        <v>2432</v>
      </c>
      <c r="AO1" s="230" t="s">
        <v>2433</v>
      </c>
      <c r="AP1" s="230" t="s">
        <v>2434</v>
      </c>
      <c r="AQ1" s="230" t="s">
        <v>2435</v>
      </c>
      <c r="AR1" s="230" t="s">
        <v>2436</v>
      </c>
      <c r="AS1" s="231" t="s">
        <v>2437</v>
      </c>
    </row>
    <row r="2" spans="1:45" ht="60" customHeight="1" outlineLevel="1" x14ac:dyDescent="0.35">
      <c r="A2" s="223" t="s">
        <v>4915</v>
      </c>
      <c r="B2" s="210" t="s">
        <v>4916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4915</v>
      </c>
      <c r="B3" s="211" t="s">
        <v>4917</v>
      </c>
      <c r="C3" s="212" t="s">
        <v>4918</v>
      </c>
      <c r="D3" s="214" t="s">
        <v>4919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4915</v>
      </c>
      <c r="B4" s="211" t="s">
        <v>4920</v>
      </c>
      <c r="C4" s="212" t="s">
        <v>4921</v>
      </c>
      <c r="D4" s="214" t="s">
        <v>4922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4915</v>
      </c>
      <c r="B5" s="211" t="s">
        <v>4923</v>
      </c>
      <c r="C5" s="212" t="s">
        <v>4924</v>
      </c>
      <c r="D5" s="214" t="s">
        <v>4925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4915</v>
      </c>
      <c r="B6" s="211" t="s">
        <v>4926</v>
      </c>
      <c r="C6" s="212" t="s">
        <v>4927</v>
      </c>
      <c r="D6" s="214" t="s">
        <v>4928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4915</v>
      </c>
      <c r="B7" s="211" t="s">
        <v>4929</v>
      </c>
      <c r="C7" s="212" t="s">
        <v>4930</v>
      </c>
      <c r="D7" s="214" t="s">
        <v>4931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4915</v>
      </c>
      <c r="B8" s="211" t="s">
        <v>4932</v>
      </c>
      <c r="C8" s="212" t="s">
        <v>4933</v>
      </c>
      <c r="D8" s="214" t="s">
        <v>4934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4915</v>
      </c>
      <c r="B9" s="211" t="s">
        <v>4935</v>
      </c>
      <c r="C9" s="212" t="s">
        <v>4936</v>
      </c>
      <c r="D9" s="214" t="s">
        <v>4937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4915</v>
      </c>
      <c r="B10" s="211" t="s">
        <v>4938</v>
      </c>
      <c r="C10" s="212" t="s">
        <v>4939</v>
      </c>
      <c r="D10" s="214" t="s">
        <v>4940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4915</v>
      </c>
      <c r="B11" s="211" t="s">
        <v>4941</v>
      </c>
      <c r="C11" s="212" t="s">
        <v>4942</v>
      </c>
      <c r="D11" s="214" t="s">
        <v>4943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4915</v>
      </c>
      <c r="B12" s="211" t="s">
        <v>4944</v>
      </c>
      <c r="C12" s="212" t="s">
        <v>4945</v>
      </c>
      <c r="D12" s="214" t="s">
        <v>4946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4915</v>
      </c>
      <c r="B13" s="211" t="s">
        <v>4947</v>
      </c>
      <c r="C13" s="212" t="s">
        <v>4948</v>
      </c>
      <c r="D13" s="214" t="s">
        <v>4949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4915</v>
      </c>
      <c r="B14" s="211" t="s">
        <v>4950</v>
      </c>
      <c r="C14" s="212" t="s">
        <v>4951</v>
      </c>
      <c r="D14" s="214" t="s">
        <v>4952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4915</v>
      </c>
      <c r="B15" s="211" t="s">
        <v>4953</v>
      </c>
      <c r="C15" s="212" t="s">
        <v>4954</v>
      </c>
      <c r="D15" s="214" t="s">
        <v>4955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4915</v>
      </c>
      <c r="B16" s="211" t="s">
        <v>4956</v>
      </c>
      <c r="C16" s="212" t="s">
        <v>4957</v>
      </c>
      <c r="D16" s="214" t="s">
        <v>4958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4915</v>
      </c>
      <c r="B17" s="211" t="s">
        <v>4959</v>
      </c>
      <c r="C17" s="212" t="s">
        <v>4960</v>
      </c>
      <c r="D17" s="214" t="s">
        <v>4961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4915</v>
      </c>
      <c r="B18" s="211" t="s">
        <v>4962</v>
      </c>
      <c r="C18" s="212" t="s">
        <v>4963</v>
      </c>
      <c r="D18" s="214" t="s">
        <v>4964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4915</v>
      </c>
      <c r="B19" s="211" t="s">
        <v>4965</v>
      </c>
      <c r="C19" s="212" t="s">
        <v>4966</v>
      </c>
      <c r="D19" s="214" t="s">
        <v>4967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4915</v>
      </c>
      <c r="B20" s="211" t="s">
        <v>4968</v>
      </c>
      <c r="C20" s="212" t="s">
        <v>4969</v>
      </c>
      <c r="D20" s="214" t="s">
        <v>4970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4915</v>
      </c>
      <c r="B21" s="211" t="s">
        <v>4971</v>
      </c>
      <c r="C21" s="212" t="s">
        <v>4972</v>
      </c>
      <c r="D21" s="214" t="s">
        <v>4973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4915</v>
      </c>
      <c r="B22" s="211" t="s">
        <v>4974</v>
      </c>
      <c r="C22" s="212" t="s">
        <v>4975</v>
      </c>
      <c r="D22" s="214" t="s">
        <v>4976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4915</v>
      </c>
      <c r="B23" s="211" t="s">
        <v>4977</v>
      </c>
      <c r="C23" s="212" t="s">
        <v>4978</v>
      </c>
      <c r="D23" s="214" t="s">
        <v>4979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4915</v>
      </c>
      <c r="B24" s="211" t="s">
        <v>4980</v>
      </c>
      <c r="C24" s="212" t="s">
        <v>4981</v>
      </c>
      <c r="D24" s="214" t="s">
        <v>4982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4915</v>
      </c>
      <c r="B25" s="211" t="s">
        <v>4983</v>
      </c>
      <c r="C25" s="212" t="s">
        <v>4984</v>
      </c>
      <c r="D25" s="214" t="s">
        <v>4985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4915</v>
      </c>
      <c r="B26" s="211" t="s">
        <v>4986</v>
      </c>
      <c r="C26" s="212" t="s">
        <v>4987</v>
      </c>
      <c r="D26" s="214" t="s">
        <v>4988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4915</v>
      </c>
      <c r="B27" s="211" t="s">
        <v>4989</v>
      </c>
      <c r="C27" s="212" t="s">
        <v>4990</v>
      </c>
      <c r="D27" s="214" t="s">
        <v>4991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4915</v>
      </c>
      <c r="B28" s="211" t="s">
        <v>4992</v>
      </c>
      <c r="C28" s="212" t="s">
        <v>4993</v>
      </c>
      <c r="D28" s="214" t="s">
        <v>4994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4915</v>
      </c>
      <c r="B29" s="211" t="s">
        <v>4995</v>
      </c>
      <c r="C29" s="212" t="s">
        <v>4996</v>
      </c>
      <c r="D29" s="214" t="s">
        <v>4997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4915</v>
      </c>
      <c r="B30" s="211" t="s">
        <v>4998</v>
      </c>
      <c r="C30" s="212" t="s">
        <v>4999</v>
      </c>
      <c r="D30" s="214" t="s">
        <v>5000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4915</v>
      </c>
      <c r="B31" s="211" t="s">
        <v>5001</v>
      </c>
      <c r="C31" s="212" t="s">
        <v>5002</v>
      </c>
      <c r="D31" s="214" t="s">
        <v>5003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4915</v>
      </c>
      <c r="B32" s="211" t="s">
        <v>5004</v>
      </c>
      <c r="C32" s="212" t="s">
        <v>5005</v>
      </c>
      <c r="D32" s="214" t="s">
        <v>5006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4915</v>
      </c>
      <c r="B33" s="211" t="s">
        <v>5007</v>
      </c>
      <c r="C33" s="212" t="s">
        <v>5008</v>
      </c>
      <c r="D33" s="214" t="s">
        <v>5009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4915</v>
      </c>
      <c r="B34" s="211" t="s">
        <v>5010</v>
      </c>
      <c r="C34" s="212" t="s">
        <v>5011</v>
      </c>
      <c r="D34" s="214" t="s">
        <v>5012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4915</v>
      </c>
      <c r="B35" s="211" t="s">
        <v>5013</v>
      </c>
      <c r="C35" s="212" t="s">
        <v>5014</v>
      </c>
      <c r="D35" s="214" t="s">
        <v>5015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4915</v>
      </c>
      <c r="B36" s="211" t="s">
        <v>5016</v>
      </c>
      <c r="C36" s="212" t="s">
        <v>5017</v>
      </c>
      <c r="D36" s="214" t="s">
        <v>5018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4915</v>
      </c>
      <c r="B37" s="211" t="s">
        <v>5019</v>
      </c>
      <c r="C37" s="212" t="s">
        <v>5020</v>
      </c>
      <c r="D37" s="214" t="s">
        <v>5021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4915</v>
      </c>
      <c r="B38" s="211" t="s">
        <v>5022</v>
      </c>
      <c r="C38" s="212" t="s">
        <v>5023</v>
      </c>
      <c r="D38" s="214" t="s">
        <v>5024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4915</v>
      </c>
      <c r="B39" s="211" t="s">
        <v>5025</v>
      </c>
      <c r="C39" s="212" t="s">
        <v>5026</v>
      </c>
      <c r="D39" s="214" t="s">
        <v>5027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5028</v>
      </c>
      <c r="B40" s="210" t="s">
        <v>5029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5028</v>
      </c>
      <c r="B41" s="211" t="s">
        <v>5030</v>
      </c>
      <c r="C41" s="212" t="s">
        <v>5031</v>
      </c>
      <c r="D41" s="214" t="s">
        <v>5032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5028</v>
      </c>
      <c r="B42" s="211" t="s">
        <v>5033</v>
      </c>
      <c r="C42" s="212" t="s">
        <v>5034</v>
      </c>
      <c r="D42" s="214" t="s">
        <v>5035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5028</v>
      </c>
      <c r="B43" s="211" t="s">
        <v>5036</v>
      </c>
      <c r="C43" s="212" t="s">
        <v>5037</v>
      </c>
      <c r="D43" s="214" t="s">
        <v>5038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5028</v>
      </c>
      <c r="B44" s="211" t="s">
        <v>5039</v>
      </c>
      <c r="C44" s="212" t="s">
        <v>5040</v>
      </c>
      <c r="D44" s="214" t="s">
        <v>5041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5028</v>
      </c>
      <c r="B45" s="211" t="s">
        <v>5042</v>
      </c>
      <c r="C45" s="212" t="s">
        <v>5043</v>
      </c>
      <c r="D45" s="214" t="s">
        <v>5044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5028</v>
      </c>
      <c r="B46" s="211" t="s">
        <v>5045</v>
      </c>
      <c r="C46" s="212" t="s">
        <v>5046</v>
      </c>
      <c r="D46" s="214" t="s">
        <v>5047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5028</v>
      </c>
      <c r="B47" s="211" t="s">
        <v>5048</v>
      </c>
      <c r="C47" s="212" t="s">
        <v>5049</v>
      </c>
      <c r="D47" s="214" t="s">
        <v>5050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5028</v>
      </c>
      <c r="B48" s="211" t="s">
        <v>5051</v>
      </c>
      <c r="C48" s="212" t="s">
        <v>5052</v>
      </c>
      <c r="D48" s="214" t="s">
        <v>5053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5054</v>
      </c>
      <c r="B49" s="210" t="s">
        <v>5055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5054</v>
      </c>
      <c r="B50" s="211" t="s">
        <v>5056</v>
      </c>
      <c r="C50" s="212" t="s">
        <v>5057</v>
      </c>
      <c r="D50" s="214" t="s">
        <v>5058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5054</v>
      </c>
      <c r="B51" s="211" t="s">
        <v>5059</v>
      </c>
      <c r="C51" s="212" t="s">
        <v>5060</v>
      </c>
      <c r="D51" s="214" t="s">
        <v>5061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5054</v>
      </c>
      <c r="B52" s="211" t="s">
        <v>5062</v>
      </c>
      <c r="C52" s="212" t="s">
        <v>5063</v>
      </c>
      <c r="D52" s="214" t="s">
        <v>5064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5054</v>
      </c>
      <c r="B53" s="211" t="s">
        <v>5065</v>
      </c>
      <c r="C53" s="212" t="s">
        <v>5066</v>
      </c>
      <c r="D53" s="214" t="s">
        <v>5067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5054</v>
      </c>
      <c r="B54" s="211" t="s">
        <v>5068</v>
      </c>
      <c r="C54" s="212" t="s">
        <v>5069</v>
      </c>
      <c r="D54" s="214" t="s">
        <v>5070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5054</v>
      </c>
      <c r="B55" s="211" t="s">
        <v>5071</v>
      </c>
      <c r="C55" s="212" t="s">
        <v>5072</v>
      </c>
      <c r="D55" s="214" t="s">
        <v>5073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5054</v>
      </c>
      <c r="B56" s="211" t="s">
        <v>5074</v>
      </c>
      <c r="C56" s="212" t="s">
        <v>5075</v>
      </c>
      <c r="D56" s="214" t="s">
        <v>5076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5054</v>
      </c>
      <c r="B57" s="211" t="s">
        <v>5077</v>
      </c>
      <c r="C57" s="212" t="s">
        <v>5078</v>
      </c>
      <c r="D57" s="214" t="s">
        <v>5079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5054</v>
      </c>
      <c r="B58" s="211" t="s">
        <v>5080</v>
      </c>
      <c r="C58" s="212" t="s">
        <v>5081</v>
      </c>
      <c r="D58" s="214" t="s">
        <v>5082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5054</v>
      </c>
      <c r="B59" s="211" t="s">
        <v>5083</v>
      </c>
      <c r="C59" s="212" t="s">
        <v>5084</v>
      </c>
      <c r="D59" s="214" t="s">
        <v>5085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5054</v>
      </c>
      <c r="B60" s="211" t="s">
        <v>5086</v>
      </c>
      <c r="C60" s="212" t="s">
        <v>5087</v>
      </c>
      <c r="D60" s="214" t="s">
        <v>5088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5054</v>
      </c>
      <c r="B61" s="211" t="s">
        <v>5089</v>
      </c>
      <c r="C61" s="212" t="s">
        <v>5090</v>
      </c>
      <c r="D61" s="214" t="s">
        <v>5091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5054</v>
      </c>
      <c r="B62" s="211" t="s">
        <v>5092</v>
      </c>
      <c r="C62" s="212" t="s">
        <v>5093</v>
      </c>
      <c r="D62" s="214" t="s">
        <v>5094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5054</v>
      </c>
      <c r="B63" s="211" t="s">
        <v>5095</v>
      </c>
      <c r="C63" s="212" t="s">
        <v>5096</v>
      </c>
      <c r="D63" s="214" t="s">
        <v>5097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5098</v>
      </c>
      <c r="B64" s="210" t="s">
        <v>5099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5098</v>
      </c>
      <c r="B65" s="211" t="s">
        <v>5100</v>
      </c>
      <c r="C65" s="212" t="s">
        <v>5101</v>
      </c>
      <c r="D65" s="214" t="s">
        <v>5102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5098</v>
      </c>
      <c r="B66" s="211" t="s">
        <v>5103</v>
      </c>
      <c r="C66" s="212" t="s">
        <v>5104</v>
      </c>
      <c r="D66" s="214" t="s">
        <v>5105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5098</v>
      </c>
      <c r="B67" s="211" t="s">
        <v>5106</v>
      </c>
      <c r="C67" s="212" t="s">
        <v>5107</v>
      </c>
      <c r="D67" s="214" t="s">
        <v>5108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5098</v>
      </c>
      <c r="B68" s="211" t="s">
        <v>5109</v>
      </c>
      <c r="C68" s="212" t="s">
        <v>5110</v>
      </c>
      <c r="D68" s="214" t="s">
        <v>5111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5098</v>
      </c>
      <c r="B69" s="211" t="s">
        <v>5112</v>
      </c>
      <c r="C69" s="212" t="s">
        <v>5113</v>
      </c>
      <c r="D69" s="214" t="s">
        <v>5114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5098</v>
      </c>
      <c r="B70" s="211" t="s">
        <v>5115</v>
      </c>
      <c r="C70" s="212" t="s">
        <v>5116</v>
      </c>
      <c r="D70" s="214" t="s">
        <v>5117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5098</v>
      </c>
      <c r="B71" s="211" t="s">
        <v>5118</v>
      </c>
      <c r="C71" s="212" t="s">
        <v>5119</v>
      </c>
      <c r="D71" s="214" t="s">
        <v>5120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5098</v>
      </c>
      <c r="B72" s="211" t="s">
        <v>5121</v>
      </c>
      <c r="C72" s="212" t="s">
        <v>5122</v>
      </c>
      <c r="D72" s="214" t="s">
        <v>5123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5098</v>
      </c>
      <c r="B73" s="211" t="s">
        <v>5124</v>
      </c>
      <c r="C73" s="212" t="s">
        <v>5125</v>
      </c>
      <c r="D73" s="214" t="s">
        <v>5126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5098</v>
      </c>
      <c r="B74" s="211" t="s">
        <v>5127</v>
      </c>
      <c r="C74" s="212" t="s">
        <v>5128</v>
      </c>
      <c r="D74" s="214" t="s">
        <v>5129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5098</v>
      </c>
      <c r="B75" s="211" t="s">
        <v>5130</v>
      </c>
      <c r="C75" s="212" t="s">
        <v>5131</v>
      </c>
      <c r="D75" s="214" t="s">
        <v>5132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5098</v>
      </c>
      <c r="B76" s="211" t="s">
        <v>5133</v>
      </c>
      <c r="C76" s="212" t="s">
        <v>5134</v>
      </c>
      <c r="D76" s="214" t="s">
        <v>5135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5098</v>
      </c>
      <c r="B77" s="211" t="s">
        <v>5136</v>
      </c>
      <c r="C77" s="212" t="s">
        <v>5137</v>
      </c>
      <c r="D77" s="214" t="s">
        <v>5138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5098</v>
      </c>
      <c r="B78" s="211" t="s">
        <v>5139</v>
      </c>
      <c r="C78" s="212" t="s">
        <v>5140</v>
      </c>
      <c r="D78" s="214" t="s">
        <v>5141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5098</v>
      </c>
      <c r="B79" s="211" t="s">
        <v>5142</v>
      </c>
      <c r="C79" s="212" t="s">
        <v>5143</v>
      </c>
      <c r="D79" s="214" t="s">
        <v>5144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5098</v>
      </c>
      <c r="B80" s="211" t="s">
        <v>5145</v>
      </c>
      <c r="C80" s="212" t="s">
        <v>5146</v>
      </c>
      <c r="D80" s="214" t="s">
        <v>5147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5098</v>
      </c>
      <c r="B81" s="211" t="s">
        <v>5148</v>
      </c>
      <c r="C81" s="212" t="s">
        <v>5149</v>
      </c>
      <c r="D81" s="214" t="s">
        <v>5150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5098</v>
      </c>
      <c r="B82" s="211" t="s">
        <v>5151</v>
      </c>
      <c r="C82" s="212" t="s">
        <v>5152</v>
      </c>
      <c r="D82" s="214" t="s">
        <v>5153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5098</v>
      </c>
      <c r="B83" s="211" t="s">
        <v>5154</v>
      </c>
      <c r="C83" s="212" t="s">
        <v>5155</v>
      </c>
      <c r="D83" s="214" t="s">
        <v>5156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5098</v>
      </c>
      <c r="B84" s="211" t="s">
        <v>5157</v>
      </c>
      <c r="C84" s="212" t="s">
        <v>5158</v>
      </c>
      <c r="D84" s="214" t="s">
        <v>5159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5098</v>
      </c>
      <c r="B85" s="211" t="s">
        <v>5160</v>
      </c>
      <c r="C85" s="212" t="s">
        <v>5161</v>
      </c>
      <c r="D85" s="214" t="s">
        <v>5162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5098</v>
      </c>
      <c r="B86" s="211" t="s">
        <v>5163</v>
      </c>
      <c r="C86" s="212" t="s">
        <v>5164</v>
      </c>
      <c r="D86" s="214" t="s">
        <v>5165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5098</v>
      </c>
      <c r="B87" s="211" t="s">
        <v>5166</v>
      </c>
      <c r="C87" s="212" t="s">
        <v>5167</v>
      </c>
      <c r="D87" s="214" t="s">
        <v>5168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5098</v>
      </c>
      <c r="B88" s="211" t="s">
        <v>5169</v>
      </c>
      <c r="C88" s="212" t="s">
        <v>5170</v>
      </c>
      <c r="D88" s="214" t="s">
        <v>5171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5098</v>
      </c>
      <c r="B89" s="211" t="s">
        <v>5172</v>
      </c>
      <c r="C89" s="212" t="s">
        <v>5173</v>
      </c>
      <c r="D89" s="214" t="s">
        <v>5174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5098</v>
      </c>
      <c r="B90" s="211" t="s">
        <v>5175</v>
      </c>
      <c r="C90" s="212" t="s">
        <v>5176</v>
      </c>
      <c r="D90" s="214" t="s">
        <v>5177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5098</v>
      </c>
      <c r="B91" s="211" t="s">
        <v>5178</v>
      </c>
      <c r="C91" s="212" t="s">
        <v>5179</v>
      </c>
      <c r="D91" s="214" t="s">
        <v>5180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5098</v>
      </c>
      <c r="B92" s="211" t="s">
        <v>5181</v>
      </c>
      <c r="C92" s="212" t="s">
        <v>5182</v>
      </c>
      <c r="D92" s="214" t="s">
        <v>5183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5098</v>
      </c>
      <c r="B93" s="211" t="s">
        <v>5184</v>
      </c>
      <c r="C93" s="212" t="s">
        <v>5185</v>
      </c>
      <c r="D93" s="214" t="s">
        <v>5186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5098</v>
      </c>
      <c r="B94" s="211" t="s">
        <v>5187</v>
      </c>
      <c r="C94" s="212" t="s">
        <v>5188</v>
      </c>
      <c r="D94" s="214" t="s">
        <v>5189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5098</v>
      </c>
      <c r="B95" s="211" t="s">
        <v>5190</v>
      </c>
      <c r="C95" s="212" t="s">
        <v>5191</v>
      </c>
      <c r="D95" s="214" t="s">
        <v>5192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5098</v>
      </c>
      <c r="B96" s="211" t="s">
        <v>5193</v>
      </c>
      <c r="C96" s="212" t="s">
        <v>5194</v>
      </c>
      <c r="D96" s="214" t="s">
        <v>5195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5098</v>
      </c>
      <c r="B97" s="211" t="s">
        <v>5196</v>
      </c>
      <c r="C97" s="212" t="s">
        <v>5197</v>
      </c>
      <c r="D97" s="214" t="s">
        <v>5198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5098</v>
      </c>
      <c r="B98" s="218" t="s">
        <v>5199</v>
      </c>
      <c r="C98" s="219" t="s">
        <v>5200</v>
      </c>
      <c r="D98" s="220" t="s">
        <v>5201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2152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IFERROR(INDEX('Recommendations'!$G$2:$G$449, MATCH(F2,'Recommendations'!$A$2:$A$449,0))="Implemented", FALSE))</xm:f>
            <x14:dxf>
              <font>
                <color rgb="FF000000"/>
              </font>
              <fill>
                <patternFill>
                  <bgColor rgb="FF3C7D22"/>
                </patternFill>
              </fill>
            </x14:dxf>
          </x14:cfRule>
          <x14:cfRule type="expression" priority="2" id="{00000000-000E-0000-0900-000002000000}">
            <xm:f>AND(F2&lt;&gt;"", IFERROR(INDEX('Recommendations'!$G$2:$G$449, MATCH(F2,'Recommendations'!$A$2:$A$449,0))="Compensated", FALSE))</xm:f>
            <x14:dxf>
              <font>
                <color rgb="FF000000"/>
              </font>
              <fill>
                <patternFill>
                  <bgColor rgb="FFC6E0B4"/>
                </patternFill>
              </fill>
            </x14:dxf>
          </x14:cfRule>
          <x14:cfRule type="expression" priority="3" id="{00000000-000E-0000-0900-000003000000}">
            <xm:f>AND(F2&lt;&gt;"", IFERROR(INDEX('Recommendations'!$G$2:$G$449, MATCH(F2,'Recommendations'!$A$2:$A$449,0))="Testing", FALSE))</xm:f>
            <x14:dxf>
              <font>
                <color rgb="FF000000"/>
              </font>
              <fill>
                <patternFill>
                  <bgColor rgb="FFFFC000"/>
                </patternFill>
              </fill>
            </x14:dxf>
          </x14:cfRule>
          <x14:cfRule type="expression" priority="4" id="{00000000-000E-0000-0900-000004000000}">
            <xm:f>AND(F2&lt;&gt;"", IFERROR(INDEX('Recommendations'!$G$2:$G$449, MATCH(F2,'Recommendations'!$A$2:$A$449,0))="Failed", FALSE))</xm:f>
            <x14:dxf>
              <font>
                <color rgb="FF000000"/>
              </font>
              <fill>
                <patternFill>
                  <bgColor rgb="FFD82891"/>
                </patternFill>
              </fill>
            </x14:dxf>
          </x14:cfRule>
          <x14:cfRule type="expression" priority="5" id="{00000000-000E-0000-0900-000005000000}">
            <xm:f>AND(F2&lt;&gt;"", IFERROR(INDEX('Recommendations'!$G$2:$G$449, MATCH(F2,'Recommendations'!$A$2:$A$449,0))="Risk Accepted", FALSE))</xm:f>
            <x14:dxf>
              <font>
                <color rgb="FF000000"/>
              </font>
              <fill>
                <patternFill>
                  <bgColor rgb="FFD9D9D9"/>
                </patternFill>
              </fill>
            </x14:dxf>
          </x14:cfRule>
          <x14:cfRule type="expression" priority="6" id="{00000000-000E-0000-0900-000006000000}">
            <xm:f>AND(F2&lt;&gt;"", IFERROR(INDEX('Recommendations'!$G$2:$G$449, MATCH(F2,'Recommendations'!$A$2:$A$449,0))="N/A",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5202</v>
      </c>
      <c r="C1" s="253" t="s">
        <v>5203</v>
      </c>
      <c r="D1" s="253" t="s">
        <v>5204</v>
      </c>
      <c r="E1" s="253" t="s">
        <v>5205</v>
      </c>
      <c r="F1" s="253" t="s">
        <v>4031</v>
      </c>
      <c r="G1" s="253" t="s">
        <v>5206</v>
      </c>
      <c r="H1" s="253" t="s">
        <v>5207</v>
      </c>
      <c r="I1" s="253" t="s">
        <v>5208</v>
      </c>
      <c r="J1" s="253" t="s">
        <v>10</v>
      </c>
      <c r="K1" s="253" t="s">
        <v>2397</v>
      </c>
      <c r="L1" s="253" t="s">
        <v>2398</v>
      </c>
      <c r="M1" s="253" t="s">
        <v>2399</v>
      </c>
      <c r="N1" s="253" t="s">
        <v>2400</v>
      </c>
      <c r="O1" s="253" t="s">
        <v>2401</v>
      </c>
      <c r="P1" s="253" t="s">
        <v>2402</v>
      </c>
      <c r="Q1" s="253" t="s">
        <v>2403</v>
      </c>
      <c r="R1" s="253" t="s">
        <v>2404</v>
      </c>
      <c r="S1" s="253" t="s">
        <v>2405</v>
      </c>
      <c r="T1" s="253" t="s">
        <v>2406</v>
      </c>
      <c r="U1" s="253" t="s">
        <v>2407</v>
      </c>
      <c r="V1" s="253" t="s">
        <v>2408</v>
      </c>
      <c r="W1" s="253" t="s">
        <v>2409</v>
      </c>
      <c r="X1" s="253" t="s">
        <v>2410</v>
      </c>
      <c r="Y1" s="253" t="s">
        <v>2411</v>
      </c>
      <c r="Z1" s="253" t="s">
        <v>2412</v>
      </c>
      <c r="AA1" s="253" t="s">
        <v>2413</v>
      </c>
      <c r="AB1" s="253" t="s">
        <v>2414</v>
      </c>
      <c r="AC1" s="253" t="s">
        <v>2415</v>
      </c>
      <c r="AD1" s="253" t="s">
        <v>2416</v>
      </c>
      <c r="AE1" s="253" t="s">
        <v>2417</v>
      </c>
      <c r="AF1" s="253" t="s">
        <v>2418</v>
      </c>
      <c r="AG1" s="253" t="s">
        <v>2419</v>
      </c>
      <c r="AH1" s="253" t="s">
        <v>2420</v>
      </c>
      <c r="AI1" s="253" t="s">
        <v>2421</v>
      </c>
      <c r="AJ1" s="253" t="s">
        <v>2422</v>
      </c>
      <c r="AK1" s="253" t="s">
        <v>2423</v>
      </c>
      <c r="AL1" s="253" t="s">
        <v>2424</v>
      </c>
      <c r="AM1" s="253" t="s">
        <v>2425</v>
      </c>
      <c r="AN1" s="253" t="s">
        <v>2426</v>
      </c>
      <c r="AO1" s="253" t="s">
        <v>2427</v>
      </c>
      <c r="AP1" s="253" t="s">
        <v>2428</v>
      </c>
      <c r="AQ1" s="253" t="s">
        <v>2429</v>
      </c>
      <c r="AR1" s="253" t="s">
        <v>2430</v>
      </c>
      <c r="AS1" s="253" t="s">
        <v>2431</v>
      </c>
      <c r="AT1" s="253" t="s">
        <v>2432</v>
      </c>
      <c r="AU1" s="253" t="s">
        <v>2433</v>
      </c>
      <c r="AV1" s="253" t="s">
        <v>2434</v>
      </c>
      <c r="AW1" s="253" t="s">
        <v>2435</v>
      </c>
      <c r="AX1" s="253" t="s">
        <v>2436</v>
      </c>
      <c r="AY1" s="254" t="s">
        <v>2437</v>
      </c>
    </row>
    <row r="2" spans="1:51" ht="60" customHeight="1" outlineLevel="1" x14ac:dyDescent="0.35">
      <c r="A2" s="244" t="s">
        <v>5209</v>
      </c>
      <c r="B2" s="232" t="s">
        <v>5210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2440</v>
      </c>
      <c r="B3" s="233" t="s">
        <v>5211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5212</v>
      </c>
      <c r="B4" s="234" t="s">
        <v>5213</v>
      </c>
      <c r="C4" s="234" t="s">
        <v>5214</v>
      </c>
      <c r="D4" s="234" t="s">
        <v>5215</v>
      </c>
      <c r="E4" s="234" t="s">
        <v>5216</v>
      </c>
      <c r="F4" s="234" t="s">
        <v>19</v>
      </c>
      <c r="G4" s="234" t="s">
        <v>19</v>
      </c>
      <c r="H4" s="234" t="s">
        <v>5217</v>
      </c>
      <c r="I4" s="234" t="s">
        <v>19</v>
      </c>
      <c r="J4" s="234" t="s">
        <v>5218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5219</v>
      </c>
      <c r="B5" s="234" t="s">
        <v>5220</v>
      </c>
      <c r="C5" s="234" t="s">
        <v>5221</v>
      </c>
      <c r="D5" s="234" t="s">
        <v>5222</v>
      </c>
      <c r="E5" s="234" t="s">
        <v>5223</v>
      </c>
      <c r="F5" s="234" t="s">
        <v>5224</v>
      </c>
      <c r="G5" s="234" t="s">
        <v>19</v>
      </c>
      <c r="H5" s="234" t="s">
        <v>5225</v>
      </c>
      <c r="I5" s="234" t="s">
        <v>19</v>
      </c>
      <c r="J5" s="234" t="s">
        <v>5226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2446</v>
      </c>
      <c r="B6" s="233" t="s">
        <v>5227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5228</v>
      </c>
      <c r="B7" s="234" t="s">
        <v>5229</v>
      </c>
      <c r="C7" s="234" t="s">
        <v>5230</v>
      </c>
      <c r="D7" s="234" t="s">
        <v>5231</v>
      </c>
      <c r="E7" s="234" t="s">
        <v>5223</v>
      </c>
      <c r="F7" s="234" t="s">
        <v>5232</v>
      </c>
      <c r="G7" s="234" t="s">
        <v>19</v>
      </c>
      <c r="H7" s="234" t="s">
        <v>5233</v>
      </c>
      <c r="I7" s="234" t="s">
        <v>19</v>
      </c>
      <c r="J7" s="234" t="s">
        <v>5234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5235</v>
      </c>
      <c r="B8" s="234" t="s">
        <v>5236</v>
      </c>
      <c r="C8" s="234" t="s">
        <v>5237</v>
      </c>
      <c r="D8" s="234" t="s">
        <v>5238</v>
      </c>
      <c r="E8" s="234" t="s">
        <v>19</v>
      </c>
      <c r="F8" s="234" t="s">
        <v>19</v>
      </c>
      <c r="G8" s="234" t="s">
        <v>19</v>
      </c>
      <c r="H8" s="234" t="s">
        <v>5239</v>
      </c>
      <c r="I8" s="234" t="s">
        <v>5240</v>
      </c>
      <c r="J8" s="234" t="s">
        <v>5241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5242</v>
      </c>
      <c r="B9" s="234" t="s">
        <v>5243</v>
      </c>
      <c r="C9" s="234" t="s">
        <v>5244</v>
      </c>
      <c r="D9" s="234" t="s">
        <v>5245</v>
      </c>
      <c r="E9" s="234" t="s">
        <v>19</v>
      </c>
      <c r="F9" s="234" t="s">
        <v>19</v>
      </c>
      <c r="G9" s="234" t="s">
        <v>19</v>
      </c>
      <c r="H9" s="234" t="s">
        <v>5246</v>
      </c>
      <c r="I9" s="234" t="s">
        <v>5247</v>
      </c>
      <c r="J9" s="234" t="s">
        <v>5248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5249</v>
      </c>
      <c r="B10" s="234" t="s">
        <v>5250</v>
      </c>
      <c r="C10" s="234" t="s">
        <v>5251</v>
      </c>
      <c r="D10" s="234" t="s">
        <v>5252</v>
      </c>
      <c r="E10" s="234" t="s">
        <v>19</v>
      </c>
      <c r="F10" s="234" t="s">
        <v>19</v>
      </c>
      <c r="G10" s="234" t="s">
        <v>19</v>
      </c>
      <c r="H10" s="234" t="s">
        <v>5253</v>
      </c>
      <c r="I10" s="234" t="s">
        <v>5254</v>
      </c>
      <c r="J10" s="234" t="s">
        <v>5255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5256</v>
      </c>
      <c r="B11" s="234" t="s">
        <v>5257</v>
      </c>
      <c r="C11" s="234" t="s">
        <v>5258</v>
      </c>
      <c r="D11" s="234" t="s">
        <v>5259</v>
      </c>
      <c r="E11" s="234" t="s">
        <v>19</v>
      </c>
      <c r="F11" s="234" t="s">
        <v>19</v>
      </c>
      <c r="G11" s="234" t="s">
        <v>19</v>
      </c>
      <c r="H11" s="234" t="s">
        <v>5260</v>
      </c>
      <c r="I11" s="234" t="s">
        <v>19</v>
      </c>
      <c r="J11" s="234" t="s">
        <v>5261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5262</v>
      </c>
      <c r="B12" s="234" t="s">
        <v>5263</v>
      </c>
      <c r="C12" s="234" t="s">
        <v>5264</v>
      </c>
      <c r="D12" s="234" t="s">
        <v>5265</v>
      </c>
      <c r="E12" s="234" t="s">
        <v>19</v>
      </c>
      <c r="F12" s="234" t="s">
        <v>19</v>
      </c>
      <c r="G12" s="234" t="s">
        <v>5266</v>
      </c>
      <c r="H12" s="234" t="s">
        <v>5267</v>
      </c>
      <c r="I12" s="234" t="s">
        <v>19</v>
      </c>
      <c r="J12" s="234" t="s">
        <v>5268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5269</v>
      </c>
      <c r="B13" s="234" t="s">
        <v>5270</v>
      </c>
      <c r="C13" s="234" t="s">
        <v>5271</v>
      </c>
      <c r="D13" s="234" t="s">
        <v>5272</v>
      </c>
      <c r="E13" s="234" t="s">
        <v>19</v>
      </c>
      <c r="F13" s="234" t="s">
        <v>19</v>
      </c>
      <c r="G13" s="234" t="s">
        <v>19</v>
      </c>
      <c r="H13" s="234" t="s">
        <v>5273</v>
      </c>
      <c r="I13" s="234" t="s">
        <v>19</v>
      </c>
      <c r="J13" s="234" t="s">
        <v>5274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5275</v>
      </c>
      <c r="B14" s="234" t="s">
        <v>5276</v>
      </c>
      <c r="C14" s="234" t="s">
        <v>5277</v>
      </c>
      <c r="D14" s="234" t="s">
        <v>5278</v>
      </c>
      <c r="E14" s="234" t="s">
        <v>19</v>
      </c>
      <c r="F14" s="234" t="s">
        <v>5279</v>
      </c>
      <c r="G14" s="234" t="s">
        <v>19</v>
      </c>
      <c r="H14" s="234" t="s">
        <v>5280</v>
      </c>
      <c r="I14" s="234" t="s">
        <v>5281</v>
      </c>
      <c r="J14" s="234" t="s">
        <v>5282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2451</v>
      </c>
      <c r="B15" s="233" t="s">
        <v>5283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5284</v>
      </c>
      <c r="B16" s="234" t="s">
        <v>5285</v>
      </c>
      <c r="C16" s="234" t="s">
        <v>5286</v>
      </c>
      <c r="D16" s="234" t="s">
        <v>5278</v>
      </c>
      <c r="E16" s="234" t="s">
        <v>19</v>
      </c>
      <c r="F16" s="234" t="s">
        <v>5287</v>
      </c>
      <c r="G16" s="234" t="s">
        <v>19</v>
      </c>
      <c r="H16" s="234" t="s">
        <v>5288</v>
      </c>
      <c r="I16" s="234" t="s">
        <v>19</v>
      </c>
      <c r="J16" s="234" t="s">
        <v>5289</v>
      </c>
      <c r="K16" s="237">
        <f>IF(COUNTIF(L16:AY16,"&lt;&gt;")=0,"",SUMPRODUCT(((Recommendations[ImplStatus]="Implemented")+(Recommendations[ImplStatus]="Compensated"))*ISNUMBER(MATCH(Recommendations[Id],L16:AY16,0)))/COUNTIF(L16:AY16,"&lt;&gt;"))</f>
        <v>0</v>
      </c>
      <c r="L16" s="240" t="s">
        <v>224</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5290</v>
      </c>
      <c r="B17" s="234" t="s">
        <v>5291</v>
      </c>
      <c r="C17" s="234" t="s">
        <v>5292</v>
      </c>
      <c r="D17" s="234" t="s">
        <v>5293</v>
      </c>
      <c r="E17" s="234" t="s">
        <v>19</v>
      </c>
      <c r="F17" s="234" t="s">
        <v>5287</v>
      </c>
      <c r="G17" s="234" t="s">
        <v>19</v>
      </c>
      <c r="H17" s="234" t="s">
        <v>5294</v>
      </c>
      <c r="I17" s="234" t="s">
        <v>19</v>
      </c>
      <c r="J17" s="234" t="s">
        <v>5295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5296</v>
      </c>
      <c r="B18" s="234" t="s">
        <v>5297</v>
      </c>
      <c r="C18" s="234" t="s">
        <v>5298</v>
      </c>
      <c r="D18" s="234" t="s">
        <v>19</v>
      </c>
      <c r="E18" s="234" t="s">
        <v>19</v>
      </c>
      <c r="F18" s="234" t="s">
        <v>19</v>
      </c>
      <c r="G18" s="234" t="s">
        <v>19</v>
      </c>
      <c r="H18" s="234" t="s">
        <v>5299</v>
      </c>
      <c r="I18" s="234" t="s">
        <v>19</v>
      </c>
      <c r="J18" s="234" t="s">
        <v>5300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2456</v>
      </c>
      <c r="B19" s="233" t="s">
        <v>5301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5302</v>
      </c>
      <c r="B20" s="234" t="s">
        <v>5303</v>
      </c>
      <c r="C20" s="234" t="s">
        <v>5304</v>
      </c>
      <c r="D20" s="234" t="s">
        <v>5305</v>
      </c>
      <c r="E20" s="234" t="s">
        <v>19</v>
      </c>
      <c r="F20" s="234" t="s">
        <v>5306</v>
      </c>
      <c r="G20" s="234" t="s">
        <v>19</v>
      </c>
      <c r="H20" s="234" t="s">
        <v>5307</v>
      </c>
      <c r="I20" s="234" t="s">
        <v>19</v>
      </c>
      <c r="J20" s="234" t="s">
        <v>5308</v>
      </c>
      <c r="K20" s="237">
        <f>IF(COUNTIF(L20:AY20,"&lt;&gt;")=0,"",SUMPRODUCT(((Recommendations[ImplStatus]="Implemented")+(Recommendations[ImplStatus]="Compensated"))*ISNUMBER(MATCH(Recommendations[Id],L20:AY20,0)))/COUNTIF(L20:AY20,"&lt;&gt;"))</f>
        <v>0</v>
      </c>
      <c r="L20" s="240" t="s">
        <v>204</v>
      </c>
      <c r="M20" s="240" t="s">
        <v>209</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5309</v>
      </c>
      <c r="B21" s="234" t="s">
        <v>5310</v>
      </c>
      <c r="C21" s="234" t="s">
        <v>5311</v>
      </c>
      <c r="D21" s="234" t="s">
        <v>5312</v>
      </c>
      <c r="E21" s="234" t="s">
        <v>5313</v>
      </c>
      <c r="F21" s="234" t="s">
        <v>19</v>
      </c>
      <c r="G21" s="234" t="s">
        <v>19</v>
      </c>
      <c r="H21" s="234" t="s">
        <v>5314</v>
      </c>
      <c r="I21" s="234" t="s">
        <v>5315</v>
      </c>
      <c r="J21" s="234" t="s">
        <v>5316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5317</v>
      </c>
      <c r="B22" s="234" t="s">
        <v>5318</v>
      </c>
      <c r="C22" s="234" t="s">
        <v>5319</v>
      </c>
      <c r="D22" s="234" t="s">
        <v>5320</v>
      </c>
      <c r="E22" s="234" t="s">
        <v>19</v>
      </c>
      <c r="F22" s="234" t="s">
        <v>5321</v>
      </c>
      <c r="G22" s="234" t="s">
        <v>19</v>
      </c>
      <c r="H22" s="234" t="s">
        <v>5322</v>
      </c>
      <c r="I22" s="234" t="s">
        <v>19</v>
      </c>
      <c r="J22" s="234" t="s">
        <v>5323</v>
      </c>
      <c r="K22" s="237">
        <f>IF(COUNTIF(L22:AY22,"&lt;&gt;")=0,"",SUMPRODUCT(((Recommendations[ImplStatus]="Implemented")+(Recommendations[ImplStatus]="Compensated"))*ISNUMBER(MATCH(Recommendations[Id],L22:AY22,0)))/COUNTIF(L22:AY22,"&lt;&gt;"))</f>
        <v>0</v>
      </c>
      <c r="L22" s="240" t="s">
        <v>2045</v>
      </c>
      <c r="M22" s="240" t="s">
        <v>2060</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5324</v>
      </c>
      <c r="B23" s="234" t="s">
        <v>5325</v>
      </c>
      <c r="C23" s="234" t="s">
        <v>5326</v>
      </c>
      <c r="D23" s="234" t="s">
        <v>5327</v>
      </c>
      <c r="E23" s="234" t="s">
        <v>19</v>
      </c>
      <c r="F23" s="234" t="s">
        <v>19</v>
      </c>
      <c r="G23" s="234" t="s">
        <v>19</v>
      </c>
      <c r="H23" s="234" t="s">
        <v>5328</v>
      </c>
      <c r="I23" s="234" t="s">
        <v>5329</v>
      </c>
      <c r="J23" s="234" t="s">
        <v>5330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5331</v>
      </c>
      <c r="B24" s="234" t="s">
        <v>5332</v>
      </c>
      <c r="C24" s="234" t="s">
        <v>5333</v>
      </c>
      <c r="D24" s="234" t="s">
        <v>5327</v>
      </c>
      <c r="E24" s="234" t="s">
        <v>19</v>
      </c>
      <c r="F24" s="234" t="s">
        <v>5334</v>
      </c>
      <c r="G24" s="234" t="s">
        <v>19</v>
      </c>
      <c r="H24" s="234" t="s">
        <v>5335</v>
      </c>
      <c r="I24" s="234" t="s">
        <v>19</v>
      </c>
      <c r="J24" s="234" t="s">
        <v>5336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2460</v>
      </c>
      <c r="B25" s="233" t="s">
        <v>5337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5338</v>
      </c>
      <c r="B26" s="234" t="s">
        <v>5339</v>
      </c>
      <c r="C26" s="234" t="s">
        <v>5340</v>
      </c>
      <c r="D26" s="234" t="s">
        <v>5341</v>
      </c>
      <c r="E26" s="234" t="s">
        <v>19</v>
      </c>
      <c r="F26" s="234" t="s">
        <v>5342</v>
      </c>
      <c r="G26" s="234" t="s">
        <v>19</v>
      </c>
      <c r="H26" s="234" t="s">
        <v>5343</v>
      </c>
      <c r="I26" s="234" t="s">
        <v>19</v>
      </c>
      <c r="J26" s="234" t="s">
        <v>5344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5345</v>
      </c>
      <c r="B27" s="232" t="s">
        <v>5346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2466</v>
      </c>
      <c r="B28" s="233" t="s">
        <v>5347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5348</v>
      </c>
      <c r="B29" s="234" t="s">
        <v>5349</v>
      </c>
      <c r="C29" s="234" t="s">
        <v>5350</v>
      </c>
      <c r="D29" s="234" t="s">
        <v>5351</v>
      </c>
      <c r="E29" s="234" t="s">
        <v>5352</v>
      </c>
      <c r="F29" s="234" t="s">
        <v>19</v>
      </c>
      <c r="G29" s="234" t="s">
        <v>19</v>
      </c>
      <c r="H29" s="234" t="s">
        <v>5353</v>
      </c>
      <c r="I29" s="234" t="s">
        <v>19</v>
      </c>
      <c r="J29" s="234" t="s">
        <v>5354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5355</v>
      </c>
      <c r="B30" s="234" t="s">
        <v>5356</v>
      </c>
      <c r="C30" s="234" t="s">
        <v>5221</v>
      </c>
      <c r="D30" s="234" t="s">
        <v>5222</v>
      </c>
      <c r="E30" s="234" t="s">
        <v>19</v>
      </c>
      <c r="F30" s="234" t="s">
        <v>5224</v>
      </c>
      <c r="G30" s="234" t="s">
        <v>19</v>
      </c>
      <c r="H30" s="234" t="s">
        <v>5357</v>
      </c>
      <c r="I30" s="234" t="s">
        <v>19</v>
      </c>
      <c r="J30" s="234" t="s">
        <v>5358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2471</v>
      </c>
      <c r="B31" s="233" t="s">
        <v>5359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5360</v>
      </c>
      <c r="B32" s="234" t="s">
        <v>5361</v>
      </c>
      <c r="C32" s="234" t="s">
        <v>5362</v>
      </c>
      <c r="D32" s="234" t="s">
        <v>5363</v>
      </c>
      <c r="E32" s="234" t="s">
        <v>19</v>
      </c>
      <c r="F32" s="234" t="s">
        <v>19</v>
      </c>
      <c r="G32" s="234" t="s">
        <v>5364</v>
      </c>
      <c r="H32" s="234" t="s">
        <v>5365</v>
      </c>
      <c r="I32" s="234" t="s">
        <v>19</v>
      </c>
      <c r="J32" s="234" t="s">
        <v>5366</v>
      </c>
      <c r="K32" s="237">
        <f>IF(COUNTIF(L32:AY32,"&lt;&gt;")=0,"",SUMPRODUCT(((Recommendations[ImplStatus]="Implemented")+(Recommendations[ImplStatus]="Compensated"))*ISNUMBER(MATCH(Recommendations[Id],L32:AY32,0)))/COUNTIF(L32:AY32,"&lt;&gt;"))</f>
        <v>0</v>
      </c>
      <c r="L32" s="240" t="s">
        <v>34</v>
      </c>
      <c r="M32" s="240" t="s">
        <v>39</v>
      </c>
      <c r="N32" s="240" t="s">
        <v>44</v>
      </c>
      <c r="O32" s="240" t="s">
        <v>49</v>
      </c>
      <c r="P32" s="240" t="s">
        <v>124</v>
      </c>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5367</v>
      </c>
      <c r="B33" s="234" t="s">
        <v>5368</v>
      </c>
      <c r="C33" s="234" t="s">
        <v>5369</v>
      </c>
      <c r="D33" s="234" t="s">
        <v>5370</v>
      </c>
      <c r="E33" s="234" t="s">
        <v>19</v>
      </c>
      <c r="F33" s="234" t="s">
        <v>5371</v>
      </c>
      <c r="G33" s="234" t="s">
        <v>19</v>
      </c>
      <c r="H33" s="234" t="s">
        <v>5372</v>
      </c>
      <c r="I33" s="234" t="s">
        <v>5373</v>
      </c>
      <c r="J33" s="234" t="s">
        <v>5374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5375</v>
      </c>
      <c r="B34" s="234" t="s">
        <v>5376</v>
      </c>
      <c r="C34" s="234" t="s">
        <v>5377</v>
      </c>
      <c r="D34" s="234" t="s">
        <v>5378</v>
      </c>
      <c r="E34" s="234" t="s">
        <v>19</v>
      </c>
      <c r="F34" s="234" t="s">
        <v>19</v>
      </c>
      <c r="G34" s="234" t="s">
        <v>19</v>
      </c>
      <c r="H34" s="234" t="s">
        <v>5379</v>
      </c>
      <c r="I34" s="234" t="s">
        <v>19</v>
      </c>
      <c r="J34" s="234" t="s">
        <v>5380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5381</v>
      </c>
      <c r="B35" s="234" t="s">
        <v>5382</v>
      </c>
      <c r="C35" s="234" t="s">
        <v>5383</v>
      </c>
      <c r="D35" s="234" t="s">
        <v>5384</v>
      </c>
      <c r="E35" s="234" t="s">
        <v>19</v>
      </c>
      <c r="F35" s="234" t="s">
        <v>5385</v>
      </c>
      <c r="G35" s="234" t="s">
        <v>19</v>
      </c>
      <c r="H35" s="234" t="s">
        <v>5386</v>
      </c>
      <c r="I35" s="234" t="s">
        <v>19</v>
      </c>
      <c r="J35" s="234" t="s">
        <v>5387</v>
      </c>
      <c r="K35" s="237">
        <f>IF(COUNTIF(L35:AY35,"&lt;&gt;")=0,"",SUMPRODUCT(((Recommendations[ImplStatus]="Implemented")+(Recommendations[ImplStatus]="Compensated"))*ISNUMBER(MATCH(Recommendations[Id],L35:AY35,0)))/COUNTIF(L35:AY35,"&lt;&gt;"))</f>
        <v>0</v>
      </c>
      <c r="L35" s="240" t="s">
        <v>65</v>
      </c>
      <c r="M35" s="240" t="s">
        <v>79</v>
      </c>
      <c r="N35" s="240" t="s">
        <v>84</v>
      </c>
      <c r="O35" s="240" t="s">
        <v>89</v>
      </c>
      <c r="P35" s="240" t="s">
        <v>94</v>
      </c>
      <c r="Q35" s="240" t="s">
        <v>99</v>
      </c>
      <c r="R35" s="240" t="s">
        <v>104</v>
      </c>
      <c r="S35" s="240" t="s">
        <v>109</v>
      </c>
      <c r="T35" s="240" t="s">
        <v>114</v>
      </c>
      <c r="U35" s="240" t="s">
        <v>144</v>
      </c>
      <c r="V35" s="240" t="s">
        <v>149</v>
      </c>
      <c r="W35" s="240" t="s">
        <v>154</v>
      </c>
      <c r="X35" s="240" t="s">
        <v>159</v>
      </c>
      <c r="Y35" s="240" t="s">
        <v>164</v>
      </c>
      <c r="Z35" s="240" t="s">
        <v>169</v>
      </c>
      <c r="AA35" s="240" t="s">
        <v>174</v>
      </c>
      <c r="AB35" s="240" t="s">
        <v>179</v>
      </c>
      <c r="AC35" s="240" t="s">
        <v>313</v>
      </c>
      <c r="AD35" s="240" t="s">
        <v>353</v>
      </c>
      <c r="AE35" s="240" t="s">
        <v>358</v>
      </c>
      <c r="AF35" s="240" t="s">
        <v>362</v>
      </c>
      <c r="AG35" s="240" t="s">
        <v>367</v>
      </c>
      <c r="AH35" s="240" t="s">
        <v>441</v>
      </c>
      <c r="AI35" s="240" t="s">
        <v>994</v>
      </c>
      <c r="AJ35" s="240" t="s">
        <v>1009</v>
      </c>
      <c r="AK35" s="240" t="s">
        <v>1024</v>
      </c>
      <c r="AL35" s="240" t="s">
        <v>1028</v>
      </c>
      <c r="AM35" s="240" t="s">
        <v>1033</v>
      </c>
      <c r="AN35" s="240" t="s">
        <v>1037</v>
      </c>
      <c r="AO35" s="240" t="s">
        <v>1041</v>
      </c>
      <c r="AP35" s="240" t="s">
        <v>1046</v>
      </c>
      <c r="AQ35" s="240" t="s">
        <v>1051</v>
      </c>
      <c r="AR35" s="240" t="s">
        <v>1056</v>
      </c>
      <c r="AS35" s="240" t="s">
        <v>1061</v>
      </c>
      <c r="AT35" s="240" t="s">
        <v>1066</v>
      </c>
      <c r="AU35" s="240" t="s">
        <v>1070</v>
      </c>
      <c r="AV35" s="240" t="s">
        <v>1074</v>
      </c>
      <c r="AW35" s="240" t="s">
        <v>1078</v>
      </c>
      <c r="AX35" s="240" t="s">
        <v>1082</v>
      </c>
      <c r="AY35" s="250" t="s">
        <v>1098</v>
      </c>
    </row>
    <row r="36" spans="1:51" ht="60" customHeight="1" x14ac:dyDescent="0.35">
      <c r="A36" s="246" t="s">
        <v>5388</v>
      </c>
      <c r="B36" s="234" t="s">
        <v>5389</v>
      </c>
      <c r="C36" s="234" t="s">
        <v>5390</v>
      </c>
      <c r="D36" s="234" t="s">
        <v>5391</v>
      </c>
      <c r="E36" s="234" t="s">
        <v>19</v>
      </c>
      <c r="F36" s="234" t="s">
        <v>19</v>
      </c>
      <c r="G36" s="234" t="s">
        <v>5392</v>
      </c>
      <c r="H36" s="234" t="s">
        <v>5393</v>
      </c>
      <c r="I36" s="234" t="s">
        <v>19</v>
      </c>
      <c r="J36" s="234" t="s">
        <v>5394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5395</v>
      </c>
      <c r="B37" s="234" t="s">
        <v>5396</v>
      </c>
      <c r="C37" s="234" t="s">
        <v>5397</v>
      </c>
      <c r="D37" s="234" t="s">
        <v>5398</v>
      </c>
      <c r="E37" s="234" t="s">
        <v>19</v>
      </c>
      <c r="F37" s="234" t="s">
        <v>5399</v>
      </c>
      <c r="G37" s="234" t="s">
        <v>5400</v>
      </c>
      <c r="H37" s="234" t="s">
        <v>5401</v>
      </c>
      <c r="I37" s="234" t="s">
        <v>19</v>
      </c>
      <c r="J37" s="234" t="s">
        <v>5402</v>
      </c>
      <c r="K37" s="237">
        <f>IF(COUNTIF(L37:AY37,"&lt;&gt;")=0,"",SUMPRODUCT(((Recommendations[ImplStatus]="Implemented")+(Recommendations[ImplStatus]="Compensated"))*ISNUMBER(MATCH(Recommendations[Id],L37:AY37,0)))/COUNTIF(L37:AY37,"&lt;&gt;"))</f>
        <v>0</v>
      </c>
      <c r="L37" s="240" t="s">
        <v>29</v>
      </c>
      <c r="M37" s="240" t="s">
        <v>70</v>
      </c>
      <c r="N37" s="240" t="s">
        <v>75</v>
      </c>
      <c r="O37" s="240" t="s">
        <v>119</v>
      </c>
      <c r="P37" s="240" t="s">
        <v>129</v>
      </c>
      <c r="Q37" s="240" t="s">
        <v>975</v>
      </c>
      <c r="R37" s="240" t="s">
        <v>999</v>
      </c>
      <c r="S37" s="240" t="s">
        <v>1004</v>
      </c>
      <c r="T37" s="240" t="s">
        <v>1110</v>
      </c>
      <c r="U37" s="240" t="s">
        <v>1114</v>
      </c>
      <c r="V37" s="240" t="s">
        <v>1118</v>
      </c>
      <c r="W37" s="240" t="s">
        <v>1228</v>
      </c>
      <c r="X37" s="240" t="s">
        <v>1233</v>
      </c>
      <c r="Y37" s="240" t="s">
        <v>1238</v>
      </c>
      <c r="Z37" s="240" t="s">
        <v>1242</v>
      </c>
      <c r="AA37" s="240" t="s">
        <v>1246</v>
      </c>
      <c r="AB37" s="240" t="s">
        <v>1330</v>
      </c>
      <c r="AC37" s="240" t="s">
        <v>1359</v>
      </c>
      <c r="AD37" s="240" t="s">
        <v>1426</v>
      </c>
      <c r="AE37" s="240" t="s">
        <v>1431</v>
      </c>
      <c r="AF37" s="240" t="s">
        <v>1441</v>
      </c>
      <c r="AG37" s="240" t="s">
        <v>1446</v>
      </c>
      <c r="AH37" s="240" t="s">
        <v>1501</v>
      </c>
      <c r="AI37" s="240" t="s">
        <v>1559</v>
      </c>
      <c r="AJ37" s="240" t="s">
        <v>1594</v>
      </c>
      <c r="AK37" s="240" t="s">
        <v>1599</v>
      </c>
      <c r="AL37" s="240" t="s">
        <v>1604</v>
      </c>
      <c r="AM37" s="240" t="s">
        <v>1609</v>
      </c>
      <c r="AN37" s="240" t="s">
        <v>1613</v>
      </c>
      <c r="AO37" s="240" t="s">
        <v>1617</v>
      </c>
      <c r="AP37" s="240" t="s">
        <v>1622</v>
      </c>
      <c r="AQ37" s="240" t="s">
        <v>1626</v>
      </c>
      <c r="AR37" s="240" t="s">
        <v>1631</v>
      </c>
      <c r="AS37" s="240" t="s">
        <v>1651</v>
      </c>
      <c r="AT37" s="240" t="s">
        <v>1656</v>
      </c>
      <c r="AU37" s="240" t="s">
        <v>1661</v>
      </c>
      <c r="AV37" s="240" t="s">
        <v>1666</v>
      </c>
      <c r="AW37" s="240" t="s">
        <v>1670</v>
      </c>
      <c r="AX37" s="240" t="s">
        <v>1674</v>
      </c>
      <c r="AY37" s="250" t="s">
        <v>1678</v>
      </c>
    </row>
    <row r="38" spans="1:51" ht="60" customHeight="1" x14ac:dyDescent="0.35">
      <c r="A38" s="246" t="s">
        <v>5403</v>
      </c>
      <c r="B38" s="234" t="s">
        <v>5404</v>
      </c>
      <c r="C38" s="234" t="s">
        <v>5405</v>
      </c>
      <c r="D38" s="234" t="s">
        <v>5406</v>
      </c>
      <c r="E38" s="234" t="s">
        <v>19</v>
      </c>
      <c r="F38" s="234" t="s">
        <v>5399</v>
      </c>
      <c r="G38" s="234" t="s">
        <v>5407</v>
      </c>
      <c r="H38" s="234" t="s">
        <v>5408</v>
      </c>
      <c r="I38" s="234" t="s">
        <v>5409</v>
      </c>
      <c r="J38" s="234" t="s">
        <v>5410</v>
      </c>
      <c r="K38" s="237">
        <f>IF(COUNTIF(L38:AY38,"&lt;&gt;")=0,"",SUMPRODUCT(((Recommendations[ImplStatus]="Implemented")+(Recommendations[ImplStatus]="Compensated"))*ISNUMBER(MATCH(Recommendations[Id],L38:AY38,0)))/COUNTIF(L38:AY38,"&lt;&gt;"))</f>
        <v>0</v>
      </c>
      <c r="L38" s="240" t="s">
        <v>154</v>
      </c>
      <c r="M38" s="240" t="s">
        <v>271</v>
      </c>
      <c r="N38" s="240" t="s">
        <v>276</v>
      </c>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2475</v>
      </c>
      <c r="B39" s="233" t="s">
        <v>5411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5412</v>
      </c>
      <c r="B40" s="234" t="s">
        <v>5413</v>
      </c>
      <c r="C40" s="234" t="s">
        <v>5414</v>
      </c>
      <c r="D40" s="234" t="s">
        <v>5415</v>
      </c>
      <c r="E40" s="234" t="s">
        <v>19</v>
      </c>
      <c r="F40" s="234" t="s">
        <v>19</v>
      </c>
      <c r="G40" s="234" t="s">
        <v>19</v>
      </c>
      <c r="H40" s="234" t="s">
        <v>5416</v>
      </c>
      <c r="I40" s="234" t="s">
        <v>5417</v>
      </c>
      <c r="J40" s="234" t="s">
        <v>5418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5419</v>
      </c>
      <c r="B41" s="234" t="s">
        <v>5420</v>
      </c>
      <c r="C41" s="234" t="s">
        <v>5421</v>
      </c>
      <c r="D41" s="234" t="s">
        <v>19</v>
      </c>
      <c r="E41" s="234" t="s">
        <v>19</v>
      </c>
      <c r="F41" s="234" t="s">
        <v>19</v>
      </c>
      <c r="G41" s="234" t="s">
        <v>19</v>
      </c>
      <c r="H41" s="234" t="s">
        <v>5422</v>
      </c>
      <c r="I41" s="234" t="s">
        <v>19</v>
      </c>
      <c r="J41" s="234" t="s">
        <v>5423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5424</v>
      </c>
      <c r="B42" s="232" t="s">
        <v>5425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2498</v>
      </c>
      <c r="B43" s="233" t="s">
        <v>5426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5427</v>
      </c>
      <c r="B44" s="234" t="s">
        <v>5428</v>
      </c>
      <c r="C44" s="234" t="s">
        <v>5429</v>
      </c>
      <c r="D44" s="234" t="s">
        <v>5430</v>
      </c>
      <c r="E44" s="234" t="s">
        <v>5216</v>
      </c>
      <c r="F44" s="234" t="s">
        <v>19</v>
      </c>
      <c r="G44" s="234" t="s">
        <v>19</v>
      </c>
      <c r="H44" s="234" t="s">
        <v>5431</v>
      </c>
      <c r="I44" s="234" t="s">
        <v>19</v>
      </c>
      <c r="J44" s="234" t="s">
        <v>5432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5433</v>
      </c>
      <c r="B45" s="234" t="s">
        <v>5434</v>
      </c>
      <c r="C45" s="234" t="s">
        <v>5435</v>
      </c>
      <c r="D45" s="234" t="s">
        <v>5222</v>
      </c>
      <c r="E45" s="234" t="s">
        <v>19</v>
      </c>
      <c r="F45" s="234" t="s">
        <v>5224</v>
      </c>
      <c r="G45" s="234" t="s">
        <v>19</v>
      </c>
      <c r="H45" s="234" t="s">
        <v>5436</v>
      </c>
      <c r="I45" s="234" t="s">
        <v>19</v>
      </c>
      <c r="J45" s="234" t="s">
        <v>5437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2504</v>
      </c>
      <c r="B46" s="233" t="s">
        <v>5438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5439</v>
      </c>
      <c r="B47" s="234" t="s">
        <v>5440</v>
      </c>
      <c r="C47" s="234" t="s">
        <v>5441</v>
      </c>
      <c r="D47" s="234" t="s">
        <v>5442</v>
      </c>
      <c r="E47" s="234" t="s">
        <v>19</v>
      </c>
      <c r="F47" s="234" t="s">
        <v>5443</v>
      </c>
      <c r="G47" s="234" t="s">
        <v>5444</v>
      </c>
      <c r="H47" s="234" t="s">
        <v>5445</v>
      </c>
      <c r="I47" s="234" t="s">
        <v>5446</v>
      </c>
      <c r="J47" s="234" t="s">
        <v>5447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2508</v>
      </c>
      <c r="B48" s="233" t="s">
        <v>5448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5449</v>
      </c>
      <c r="B49" s="234" t="s">
        <v>5450</v>
      </c>
      <c r="C49" s="234" t="s">
        <v>5451</v>
      </c>
      <c r="D49" s="234" t="s">
        <v>5452</v>
      </c>
      <c r="E49" s="234" t="s">
        <v>5453</v>
      </c>
      <c r="F49" s="234" t="s">
        <v>19</v>
      </c>
      <c r="G49" s="234" t="s">
        <v>19</v>
      </c>
      <c r="H49" s="234" t="s">
        <v>5454</v>
      </c>
      <c r="I49" s="234" t="s">
        <v>5455</v>
      </c>
      <c r="J49" s="234" t="s">
        <v>5456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5457</v>
      </c>
      <c r="B50" s="234" t="s">
        <v>5458</v>
      </c>
      <c r="C50" s="234" t="s">
        <v>5459</v>
      </c>
      <c r="D50" s="234" t="s">
        <v>19</v>
      </c>
      <c r="E50" s="234" t="s">
        <v>5460</v>
      </c>
      <c r="F50" s="234" t="s">
        <v>5461</v>
      </c>
      <c r="G50" s="234" t="s">
        <v>19</v>
      </c>
      <c r="H50" s="234" t="s">
        <v>5454</v>
      </c>
      <c r="I50" s="234" t="s">
        <v>5462</v>
      </c>
      <c r="J50" s="234" t="s">
        <v>5463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5464</v>
      </c>
      <c r="B51" s="234" t="s">
        <v>5465</v>
      </c>
      <c r="C51" s="234" t="s">
        <v>5466</v>
      </c>
      <c r="D51" s="234" t="s">
        <v>19</v>
      </c>
      <c r="E51" s="234" t="s">
        <v>19</v>
      </c>
      <c r="F51" s="234" t="s">
        <v>5467</v>
      </c>
      <c r="G51" s="234" t="s">
        <v>19</v>
      </c>
      <c r="H51" s="234" t="s">
        <v>5454</v>
      </c>
      <c r="I51" s="234" t="s">
        <v>5468</v>
      </c>
      <c r="J51" s="234" t="s">
        <v>5469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5470</v>
      </c>
      <c r="B52" s="234" t="s">
        <v>5471</v>
      </c>
      <c r="C52" s="234" t="s">
        <v>5472</v>
      </c>
      <c r="D52" s="234" t="s">
        <v>19</v>
      </c>
      <c r="E52" s="234" t="s">
        <v>19</v>
      </c>
      <c r="F52" s="234" t="s">
        <v>5473</v>
      </c>
      <c r="G52" s="234" t="s">
        <v>19</v>
      </c>
      <c r="H52" s="234" t="s">
        <v>5454</v>
      </c>
      <c r="I52" s="234" t="s">
        <v>5474</v>
      </c>
      <c r="J52" s="234" t="s">
        <v>5475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5476</v>
      </c>
      <c r="B53" s="234" t="s">
        <v>5477</v>
      </c>
      <c r="C53" s="234" t="s">
        <v>5478</v>
      </c>
      <c r="D53" s="234" t="s">
        <v>5479</v>
      </c>
      <c r="E53" s="234" t="s">
        <v>5480</v>
      </c>
      <c r="F53" s="234" t="s">
        <v>19</v>
      </c>
      <c r="G53" s="234" t="s">
        <v>19</v>
      </c>
      <c r="H53" s="234" t="s">
        <v>5481</v>
      </c>
      <c r="I53" s="234" t="s">
        <v>19</v>
      </c>
      <c r="J53" s="234" t="s">
        <v>5482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5483</v>
      </c>
      <c r="B54" s="234" t="s">
        <v>5484</v>
      </c>
      <c r="C54" s="234" t="s">
        <v>5478</v>
      </c>
      <c r="D54" s="234" t="s">
        <v>5479</v>
      </c>
      <c r="E54" s="234" t="s">
        <v>19</v>
      </c>
      <c r="F54" s="234" t="s">
        <v>19</v>
      </c>
      <c r="G54" s="234" t="s">
        <v>19</v>
      </c>
      <c r="H54" s="234" t="s">
        <v>5485</v>
      </c>
      <c r="I54" s="234" t="s">
        <v>5486</v>
      </c>
      <c r="J54" s="234" t="s">
        <v>5487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2512</v>
      </c>
      <c r="B55" s="233" t="s">
        <v>5488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5489</v>
      </c>
      <c r="B56" s="234" t="s">
        <v>5490</v>
      </c>
      <c r="C56" s="234" t="s">
        <v>5491</v>
      </c>
      <c r="D56" s="234" t="s">
        <v>5492</v>
      </c>
      <c r="E56" s="234" t="s">
        <v>5493</v>
      </c>
      <c r="F56" s="234" t="s">
        <v>19</v>
      </c>
      <c r="G56" s="234" t="s">
        <v>5494</v>
      </c>
      <c r="H56" s="234" t="s">
        <v>19</v>
      </c>
      <c r="I56" s="234" t="s">
        <v>19</v>
      </c>
      <c r="J56" s="234" t="s">
        <v>5495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5496</v>
      </c>
      <c r="B57" s="234" t="s">
        <v>5497</v>
      </c>
      <c r="C57" s="234" t="s">
        <v>5498</v>
      </c>
      <c r="D57" s="234" t="s">
        <v>5499</v>
      </c>
      <c r="E57" s="234" t="s">
        <v>5500</v>
      </c>
      <c r="F57" s="234" t="s">
        <v>19</v>
      </c>
      <c r="G57" s="234" t="s">
        <v>5501</v>
      </c>
      <c r="H57" s="234" t="s">
        <v>5502</v>
      </c>
      <c r="I57" s="234" t="s">
        <v>19</v>
      </c>
      <c r="J57" s="234" t="s">
        <v>5503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2516</v>
      </c>
      <c r="B58" s="233" t="s">
        <v>5504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5505</v>
      </c>
      <c r="B59" s="234" t="s">
        <v>5506</v>
      </c>
      <c r="C59" s="234" t="s">
        <v>5507</v>
      </c>
      <c r="D59" s="234" t="s">
        <v>5508</v>
      </c>
      <c r="E59" s="234" t="s">
        <v>19</v>
      </c>
      <c r="F59" s="234" t="s">
        <v>19</v>
      </c>
      <c r="G59" s="234" t="s">
        <v>5509</v>
      </c>
      <c r="H59" s="234" t="s">
        <v>5510</v>
      </c>
      <c r="I59" s="234" t="s">
        <v>5511</v>
      </c>
      <c r="J59" s="234" t="s">
        <v>5512</v>
      </c>
      <c r="K59" s="237">
        <f>IF(COUNTIF(L59:AY59,"&lt;&gt;")=0,"",SUMPRODUCT(((Recommendations[ImplStatus]="Implemented")+(Recommendations[ImplStatus]="Compensated"))*ISNUMBER(MATCH(Recommendations[Id],L59:AY59,0)))/COUNTIF(L59:AY59,"&lt;&gt;"))</f>
        <v>0</v>
      </c>
      <c r="L59" s="240" t="s">
        <v>1534</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5513</v>
      </c>
      <c r="B60" s="234" t="s">
        <v>5514</v>
      </c>
      <c r="C60" s="234" t="s">
        <v>5515</v>
      </c>
      <c r="D60" s="234" t="s">
        <v>19</v>
      </c>
      <c r="E60" s="234" t="s">
        <v>5516</v>
      </c>
      <c r="F60" s="234" t="s">
        <v>5517</v>
      </c>
      <c r="G60" s="234" t="s">
        <v>19</v>
      </c>
      <c r="H60" s="234" t="s">
        <v>5518</v>
      </c>
      <c r="I60" s="234" t="s">
        <v>5519</v>
      </c>
      <c r="J60" s="234" t="s">
        <v>5520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5521</v>
      </c>
      <c r="B61" s="234" t="s">
        <v>5522</v>
      </c>
      <c r="C61" s="234" t="s">
        <v>5523</v>
      </c>
      <c r="D61" s="234" t="s">
        <v>19</v>
      </c>
      <c r="E61" s="234" t="s">
        <v>19</v>
      </c>
      <c r="F61" s="234" t="s">
        <v>19</v>
      </c>
      <c r="G61" s="234" t="s">
        <v>5524</v>
      </c>
      <c r="H61" s="234" t="s">
        <v>5525</v>
      </c>
      <c r="I61" s="234" t="s">
        <v>5526</v>
      </c>
      <c r="J61" s="234" t="s">
        <v>5527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5528</v>
      </c>
      <c r="B62" s="234" t="s">
        <v>5529</v>
      </c>
      <c r="C62" s="234" t="s">
        <v>5530</v>
      </c>
      <c r="D62" s="234" t="s">
        <v>5531</v>
      </c>
      <c r="E62" s="234" t="s">
        <v>19</v>
      </c>
      <c r="F62" s="234" t="s">
        <v>19</v>
      </c>
      <c r="G62" s="234" t="s">
        <v>19</v>
      </c>
      <c r="H62" s="234" t="s">
        <v>5532</v>
      </c>
      <c r="I62" s="234" t="s">
        <v>5533</v>
      </c>
      <c r="J62" s="234" t="s">
        <v>5534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2520</v>
      </c>
      <c r="B63" s="233" t="s">
        <v>5535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5536</v>
      </c>
      <c r="B64" s="234" t="s">
        <v>5537</v>
      </c>
      <c r="C64" s="234" t="s">
        <v>5538</v>
      </c>
      <c r="D64" s="234" t="s">
        <v>5539</v>
      </c>
      <c r="E64" s="234" t="s">
        <v>19</v>
      </c>
      <c r="F64" s="234" t="s">
        <v>19</v>
      </c>
      <c r="G64" s="234" t="s">
        <v>5540</v>
      </c>
      <c r="H64" s="234" t="s">
        <v>5541</v>
      </c>
      <c r="I64" s="234" t="s">
        <v>5542</v>
      </c>
      <c r="J64" s="234" t="s">
        <v>5543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5544</v>
      </c>
      <c r="B65" s="234" t="s">
        <v>5545</v>
      </c>
      <c r="C65" s="234" t="s">
        <v>5546</v>
      </c>
      <c r="D65" s="234" t="s">
        <v>5547</v>
      </c>
      <c r="E65" s="234" t="s">
        <v>19</v>
      </c>
      <c r="F65" s="234" t="s">
        <v>19</v>
      </c>
      <c r="G65" s="234" t="s">
        <v>19</v>
      </c>
      <c r="H65" s="234" t="s">
        <v>5548</v>
      </c>
      <c r="I65" s="234" t="s">
        <v>5549</v>
      </c>
      <c r="J65" s="234" t="s">
        <v>5550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5551</v>
      </c>
      <c r="B66" s="234" t="s">
        <v>5552</v>
      </c>
      <c r="C66" s="234" t="s">
        <v>5553</v>
      </c>
      <c r="D66" s="234" t="s">
        <v>5554</v>
      </c>
      <c r="E66" s="234" t="s">
        <v>19</v>
      </c>
      <c r="F66" s="234" t="s">
        <v>19</v>
      </c>
      <c r="G66" s="234" t="s">
        <v>19</v>
      </c>
      <c r="H66" s="234" t="s">
        <v>5555</v>
      </c>
      <c r="I66" s="234" t="s">
        <v>5556</v>
      </c>
      <c r="J66" s="234" t="s">
        <v>5557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5558</v>
      </c>
      <c r="B67" s="234" t="s">
        <v>5559</v>
      </c>
      <c r="C67" s="234" t="s">
        <v>5560</v>
      </c>
      <c r="D67" s="234" t="s">
        <v>5561</v>
      </c>
      <c r="E67" s="234" t="s">
        <v>19</v>
      </c>
      <c r="F67" s="234" t="s">
        <v>19</v>
      </c>
      <c r="G67" s="234" t="s">
        <v>19</v>
      </c>
      <c r="H67" s="234" t="s">
        <v>5562</v>
      </c>
      <c r="I67" s="234" t="s">
        <v>19</v>
      </c>
      <c r="J67" s="234" t="s">
        <v>5563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5564</v>
      </c>
      <c r="B68" s="234" t="s">
        <v>5565</v>
      </c>
      <c r="C68" s="234" t="s">
        <v>5566</v>
      </c>
      <c r="D68" s="234" t="s">
        <v>19</v>
      </c>
      <c r="E68" s="234" t="s">
        <v>19</v>
      </c>
      <c r="F68" s="234" t="s">
        <v>19</v>
      </c>
      <c r="G68" s="234" t="s">
        <v>19</v>
      </c>
      <c r="H68" s="234" t="s">
        <v>5567</v>
      </c>
      <c r="I68" s="234" t="s">
        <v>19</v>
      </c>
      <c r="J68" s="234" t="s">
        <v>5568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2524</v>
      </c>
      <c r="B69" s="233" t="s">
        <v>5569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5570</v>
      </c>
      <c r="B70" s="234" t="s">
        <v>5571</v>
      </c>
      <c r="C70" s="234" t="s">
        <v>5572</v>
      </c>
      <c r="D70" s="234" t="s">
        <v>19</v>
      </c>
      <c r="E70" s="234" t="s">
        <v>19</v>
      </c>
      <c r="F70" s="234" t="s">
        <v>19</v>
      </c>
      <c r="G70" s="234" t="s">
        <v>5573</v>
      </c>
      <c r="H70" s="234" t="s">
        <v>5574</v>
      </c>
      <c r="I70" s="234" t="s">
        <v>19</v>
      </c>
      <c r="J70" s="234" t="s">
        <v>5575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5576</v>
      </c>
      <c r="B71" s="234" t="s">
        <v>5577</v>
      </c>
      <c r="C71" s="234" t="s">
        <v>5578</v>
      </c>
      <c r="D71" s="234" t="s">
        <v>19</v>
      </c>
      <c r="E71" s="234" t="s">
        <v>19</v>
      </c>
      <c r="F71" s="234" t="s">
        <v>19</v>
      </c>
      <c r="G71" s="234" t="s">
        <v>19</v>
      </c>
      <c r="H71" s="234" t="s">
        <v>5579</v>
      </c>
      <c r="I71" s="234" t="s">
        <v>19</v>
      </c>
      <c r="J71" s="234" t="s">
        <v>5580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5581</v>
      </c>
      <c r="B72" s="234" t="s">
        <v>5582</v>
      </c>
      <c r="C72" s="234" t="s">
        <v>5583</v>
      </c>
      <c r="D72" s="234" t="s">
        <v>5584</v>
      </c>
      <c r="E72" s="234" t="s">
        <v>5585</v>
      </c>
      <c r="F72" s="234" t="s">
        <v>19</v>
      </c>
      <c r="G72" s="234" t="s">
        <v>19</v>
      </c>
      <c r="H72" s="234" t="s">
        <v>5586</v>
      </c>
      <c r="I72" s="234" t="s">
        <v>19</v>
      </c>
      <c r="J72" s="234" t="s">
        <v>5587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5588</v>
      </c>
      <c r="B73" s="234" t="s">
        <v>5589</v>
      </c>
      <c r="C73" s="234" t="s">
        <v>5590</v>
      </c>
      <c r="D73" s="234" t="s">
        <v>5591</v>
      </c>
      <c r="E73" s="234" t="s">
        <v>5585</v>
      </c>
      <c r="F73" s="234" t="s">
        <v>19</v>
      </c>
      <c r="G73" s="234" t="s">
        <v>5592</v>
      </c>
      <c r="H73" s="234" t="s">
        <v>5593</v>
      </c>
      <c r="I73" s="234" t="s">
        <v>19</v>
      </c>
      <c r="J73" s="234" t="s">
        <v>5594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5595</v>
      </c>
      <c r="B74" s="234" t="s">
        <v>5596</v>
      </c>
      <c r="C74" s="234" t="s">
        <v>5597</v>
      </c>
      <c r="D74" s="234" t="s">
        <v>5591</v>
      </c>
      <c r="E74" s="234" t="s">
        <v>5598</v>
      </c>
      <c r="F74" s="234" t="s">
        <v>19</v>
      </c>
      <c r="G74" s="234" t="s">
        <v>5599</v>
      </c>
      <c r="H74" s="234" t="s">
        <v>5600</v>
      </c>
      <c r="I74" s="234" t="s">
        <v>5601</v>
      </c>
      <c r="J74" s="234" t="s">
        <v>5602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5603</v>
      </c>
      <c r="B75" s="234" t="s">
        <v>5604</v>
      </c>
      <c r="C75" s="234" t="s">
        <v>5605</v>
      </c>
      <c r="D75" s="234" t="s">
        <v>5606</v>
      </c>
      <c r="E75" s="234" t="s">
        <v>5598</v>
      </c>
      <c r="F75" s="234" t="s">
        <v>5607</v>
      </c>
      <c r="G75" s="234" t="s">
        <v>5608</v>
      </c>
      <c r="H75" s="234" t="s">
        <v>5609</v>
      </c>
      <c r="I75" s="234" t="s">
        <v>5610</v>
      </c>
      <c r="J75" s="234" t="s">
        <v>5611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5612</v>
      </c>
      <c r="B76" s="234" t="s">
        <v>5613</v>
      </c>
      <c r="C76" s="234" t="s">
        <v>5614</v>
      </c>
      <c r="D76" s="234" t="s">
        <v>5615</v>
      </c>
      <c r="E76" s="234" t="s">
        <v>19</v>
      </c>
      <c r="F76" s="234" t="s">
        <v>19</v>
      </c>
      <c r="G76" s="234" t="s">
        <v>19</v>
      </c>
      <c r="H76" s="234" t="s">
        <v>5616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5617</v>
      </c>
      <c r="B77" s="234" t="s">
        <v>5618</v>
      </c>
      <c r="C77" s="234" t="s">
        <v>5619</v>
      </c>
      <c r="D77" s="234" t="s">
        <v>19</v>
      </c>
      <c r="E77" s="234" t="s">
        <v>19</v>
      </c>
      <c r="F77" s="234" t="s">
        <v>19</v>
      </c>
      <c r="G77" s="234" t="s">
        <v>5620</v>
      </c>
      <c r="H77" s="234" t="s">
        <v>5621</v>
      </c>
      <c r="I77" s="234" t="s">
        <v>19</v>
      </c>
      <c r="J77" s="234" t="s">
        <v>5622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5623</v>
      </c>
      <c r="B78" s="234" t="s">
        <v>5624</v>
      </c>
      <c r="C78" s="234" t="s">
        <v>5625</v>
      </c>
      <c r="D78" s="234" t="s">
        <v>19</v>
      </c>
      <c r="E78" s="234" t="s">
        <v>19</v>
      </c>
      <c r="F78" s="234" t="s">
        <v>19</v>
      </c>
      <c r="G78" s="234" t="s">
        <v>5626</v>
      </c>
      <c r="H78" s="234" t="s">
        <v>5627</v>
      </c>
      <c r="I78" s="234" t="s">
        <v>5628</v>
      </c>
      <c r="J78" s="234" t="s">
        <v>5629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5630</v>
      </c>
      <c r="B79" s="232" t="s">
        <v>5631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2558</v>
      </c>
      <c r="B80" s="233" t="s">
        <v>5632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5633</v>
      </c>
      <c r="B81" s="234" t="s">
        <v>5634</v>
      </c>
      <c r="C81" s="234" t="s">
        <v>5635</v>
      </c>
      <c r="D81" s="234" t="s">
        <v>5430</v>
      </c>
      <c r="E81" s="234" t="s">
        <v>5636</v>
      </c>
      <c r="F81" s="234" t="s">
        <v>19</v>
      </c>
      <c r="G81" s="234" t="s">
        <v>19</v>
      </c>
      <c r="H81" s="234" t="s">
        <v>5637</v>
      </c>
      <c r="I81" s="234" t="s">
        <v>19</v>
      </c>
      <c r="J81" s="234" t="s">
        <v>5638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5639</v>
      </c>
      <c r="B82" s="234" t="s">
        <v>5640</v>
      </c>
      <c r="C82" s="234" t="s">
        <v>5221</v>
      </c>
      <c r="D82" s="234" t="s">
        <v>5222</v>
      </c>
      <c r="E82" s="234" t="s">
        <v>19</v>
      </c>
      <c r="F82" s="234" t="s">
        <v>5224</v>
      </c>
      <c r="G82" s="234" t="s">
        <v>19</v>
      </c>
      <c r="H82" s="234" t="s">
        <v>5641</v>
      </c>
      <c r="I82" s="234" t="s">
        <v>19</v>
      </c>
      <c r="J82" s="234" t="s">
        <v>5642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2563</v>
      </c>
      <c r="B83" s="233" t="s">
        <v>5643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5644</v>
      </c>
      <c r="B84" s="234" t="s">
        <v>5645</v>
      </c>
      <c r="C84" s="234" t="s">
        <v>5646</v>
      </c>
      <c r="D84" s="234" t="s">
        <v>5647</v>
      </c>
      <c r="E84" s="234" t="s">
        <v>19</v>
      </c>
      <c r="F84" s="234" t="s">
        <v>5648</v>
      </c>
      <c r="G84" s="234" t="s">
        <v>5649</v>
      </c>
      <c r="H84" s="234" t="s">
        <v>5650</v>
      </c>
      <c r="I84" s="234" t="s">
        <v>5651</v>
      </c>
      <c r="J84" s="234" t="s">
        <v>5652</v>
      </c>
      <c r="K84" s="237">
        <f>IF(COUNTIF(L84:AY84,"&lt;&gt;")=0,"",SUMPRODUCT(((Recommendations[ImplStatus]="Implemented")+(Recommendations[ImplStatus]="Compensated"))*ISNUMBER(MATCH(Recommendations[Id],L84:AY84,0)))/COUNTIF(L84:AY84,"&lt;&gt;"))</f>
        <v>0</v>
      </c>
      <c r="L84" s="240" t="s">
        <v>134</v>
      </c>
      <c r="M84" s="240" t="s">
        <v>244</v>
      </c>
      <c r="N84" s="240" t="s">
        <v>249</v>
      </c>
      <c r="O84" s="240" t="s">
        <v>262</v>
      </c>
      <c r="P84" s="240" t="s">
        <v>267</v>
      </c>
      <c r="Q84" s="240" t="s">
        <v>271</v>
      </c>
      <c r="R84" s="240" t="s">
        <v>285</v>
      </c>
      <c r="S84" s="240" t="s">
        <v>290</v>
      </c>
      <c r="T84" s="240" t="s">
        <v>294</v>
      </c>
      <c r="U84" s="240" t="s">
        <v>328</v>
      </c>
      <c r="V84" s="240" t="s">
        <v>416</v>
      </c>
      <c r="W84" s="240" t="s">
        <v>922</v>
      </c>
      <c r="X84" s="240" t="s">
        <v>940</v>
      </c>
      <c r="Y84" s="240" t="s">
        <v>1285</v>
      </c>
      <c r="Z84" s="240" t="s">
        <v>1305</v>
      </c>
      <c r="AA84" s="240" t="s">
        <v>1310</v>
      </c>
      <c r="AB84" s="240" t="s">
        <v>1549</v>
      </c>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5653</v>
      </c>
      <c r="B85" s="234" t="s">
        <v>5654</v>
      </c>
      <c r="C85" s="234" t="s">
        <v>5655</v>
      </c>
      <c r="D85" s="234" t="s">
        <v>5656</v>
      </c>
      <c r="E85" s="234" t="s">
        <v>19</v>
      </c>
      <c r="F85" s="234" t="s">
        <v>19</v>
      </c>
      <c r="G85" s="234" t="s">
        <v>19</v>
      </c>
      <c r="H85" s="234" t="s">
        <v>5657</v>
      </c>
      <c r="I85" s="234" t="s">
        <v>5658</v>
      </c>
      <c r="J85" s="234" t="s">
        <v>5659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5660</v>
      </c>
      <c r="B86" s="234" t="s">
        <v>5661</v>
      </c>
      <c r="C86" s="234" t="s">
        <v>5662</v>
      </c>
      <c r="D86" s="234" t="s">
        <v>5663</v>
      </c>
      <c r="E86" s="234" t="s">
        <v>19</v>
      </c>
      <c r="F86" s="234" t="s">
        <v>19</v>
      </c>
      <c r="G86" s="234" t="s">
        <v>5664</v>
      </c>
      <c r="H86" s="234" t="s">
        <v>5665</v>
      </c>
      <c r="I86" s="234" t="s">
        <v>19</v>
      </c>
      <c r="J86" s="234" t="s">
        <v>5666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5667</v>
      </c>
      <c r="B87" s="234" t="s">
        <v>5668</v>
      </c>
      <c r="C87" s="234" t="s">
        <v>5669</v>
      </c>
      <c r="D87" s="234" t="s">
        <v>5670</v>
      </c>
      <c r="E87" s="234" t="s">
        <v>19</v>
      </c>
      <c r="F87" s="234" t="s">
        <v>5671</v>
      </c>
      <c r="G87" s="234" t="s">
        <v>19</v>
      </c>
      <c r="H87" s="234" t="s">
        <v>5672</v>
      </c>
      <c r="I87" s="234" t="s">
        <v>5673</v>
      </c>
      <c r="J87" s="234" t="s">
        <v>5674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5675</v>
      </c>
      <c r="B88" s="232" t="s">
        <v>5676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2610</v>
      </c>
      <c r="B89" s="233" t="s">
        <v>5677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5678</v>
      </c>
      <c r="B90" s="234" t="s">
        <v>5679</v>
      </c>
      <c r="C90" s="234" t="s">
        <v>5680</v>
      </c>
      <c r="D90" s="234" t="s">
        <v>5430</v>
      </c>
      <c r="E90" s="234" t="s">
        <v>5216</v>
      </c>
      <c r="F90" s="234" t="s">
        <v>19</v>
      </c>
      <c r="G90" s="234" t="s">
        <v>19</v>
      </c>
      <c r="H90" s="234" t="s">
        <v>5681</v>
      </c>
      <c r="I90" s="234" t="s">
        <v>19</v>
      </c>
      <c r="J90" s="234" t="s">
        <v>5682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5683</v>
      </c>
      <c r="B91" s="234" t="s">
        <v>5684</v>
      </c>
      <c r="C91" s="234" t="s">
        <v>5685</v>
      </c>
      <c r="D91" s="234" t="s">
        <v>5222</v>
      </c>
      <c r="E91" s="234" t="s">
        <v>19</v>
      </c>
      <c r="F91" s="234" t="s">
        <v>5224</v>
      </c>
      <c r="G91" s="234" t="s">
        <v>19</v>
      </c>
      <c r="H91" s="234" t="s">
        <v>5686</v>
      </c>
      <c r="I91" s="234" t="s">
        <v>19</v>
      </c>
      <c r="J91" s="234" t="s">
        <v>5687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2614</v>
      </c>
      <c r="B92" s="233" t="s">
        <v>5688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5689</v>
      </c>
      <c r="B93" s="234" t="s">
        <v>5690</v>
      </c>
      <c r="C93" s="234" t="s">
        <v>5691</v>
      </c>
      <c r="D93" s="234" t="s">
        <v>5692</v>
      </c>
      <c r="E93" s="234" t="s">
        <v>5693</v>
      </c>
      <c r="F93" s="234" t="s">
        <v>19</v>
      </c>
      <c r="G93" s="234" t="s">
        <v>19</v>
      </c>
      <c r="H93" s="234" t="s">
        <v>5694</v>
      </c>
      <c r="I93" s="234" t="s">
        <v>19</v>
      </c>
      <c r="J93" s="234" t="s">
        <v>5695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5696</v>
      </c>
      <c r="B94" s="234" t="s">
        <v>5697</v>
      </c>
      <c r="C94" s="234" t="s">
        <v>5698</v>
      </c>
      <c r="D94" s="234" t="s">
        <v>5699</v>
      </c>
      <c r="E94" s="234" t="s">
        <v>19</v>
      </c>
      <c r="F94" s="234" t="s">
        <v>5700</v>
      </c>
      <c r="G94" s="234" t="s">
        <v>19</v>
      </c>
      <c r="H94" s="234" t="s">
        <v>5701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5702</v>
      </c>
      <c r="B95" s="234" t="s">
        <v>5703</v>
      </c>
      <c r="C95" s="234" t="s">
        <v>5704</v>
      </c>
      <c r="D95" s="234" t="s">
        <v>5705</v>
      </c>
      <c r="E95" s="234" t="s">
        <v>19</v>
      </c>
      <c r="F95" s="234" t="s">
        <v>19</v>
      </c>
      <c r="G95" s="234" t="s">
        <v>19</v>
      </c>
      <c r="H95" s="234" t="s">
        <v>5706</v>
      </c>
      <c r="I95" s="234" t="s">
        <v>5707</v>
      </c>
      <c r="J95" s="234" t="s">
        <v>5708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5709</v>
      </c>
      <c r="B96" s="234" t="s">
        <v>5710</v>
      </c>
      <c r="C96" s="234" t="s">
        <v>5711</v>
      </c>
      <c r="D96" s="234" t="s">
        <v>19</v>
      </c>
      <c r="E96" s="234" t="s">
        <v>19</v>
      </c>
      <c r="F96" s="234" t="s">
        <v>19</v>
      </c>
      <c r="G96" s="234" t="s">
        <v>19</v>
      </c>
      <c r="H96" s="234" t="s">
        <v>5712</v>
      </c>
      <c r="I96" s="234" t="s">
        <v>5658</v>
      </c>
      <c r="J96" s="234" t="s">
        <v>5713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2618</v>
      </c>
      <c r="B97" s="233" t="s">
        <v>5714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5715</v>
      </c>
      <c r="B98" s="234" t="s">
        <v>5716</v>
      </c>
      <c r="C98" s="234" t="s">
        <v>5717</v>
      </c>
      <c r="D98" s="234" t="s">
        <v>5718</v>
      </c>
      <c r="E98" s="234" t="s">
        <v>19</v>
      </c>
      <c r="F98" s="234" t="s">
        <v>19</v>
      </c>
      <c r="G98" s="234" t="s">
        <v>19</v>
      </c>
      <c r="H98" s="234" t="s">
        <v>5719</v>
      </c>
      <c r="I98" s="234" t="s">
        <v>19</v>
      </c>
      <c r="J98" s="234" t="s">
        <v>5720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5721</v>
      </c>
      <c r="B99" s="234" t="s">
        <v>5722</v>
      </c>
      <c r="C99" s="234" t="s">
        <v>5723</v>
      </c>
      <c r="D99" s="234" t="s">
        <v>5724</v>
      </c>
      <c r="E99" s="234" t="s">
        <v>5725</v>
      </c>
      <c r="F99" s="234" t="s">
        <v>19</v>
      </c>
      <c r="G99" s="234" t="s">
        <v>19</v>
      </c>
      <c r="H99" s="234" t="s">
        <v>5726</v>
      </c>
      <c r="I99" s="234" t="s">
        <v>19</v>
      </c>
      <c r="J99" s="234" t="s">
        <v>5727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5728</v>
      </c>
      <c r="B100" s="234" t="s">
        <v>5729</v>
      </c>
      <c r="C100" s="234" t="s">
        <v>5730</v>
      </c>
      <c r="D100" s="234" t="s">
        <v>19</v>
      </c>
      <c r="E100" s="234" t="s">
        <v>19</v>
      </c>
      <c r="F100" s="234" t="s">
        <v>19</v>
      </c>
      <c r="G100" s="234" t="s">
        <v>19</v>
      </c>
      <c r="H100" s="234" t="s">
        <v>5731</v>
      </c>
      <c r="I100" s="234" t="s">
        <v>5732</v>
      </c>
      <c r="J100" s="234" t="s">
        <v>5733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5734</v>
      </c>
      <c r="B101" s="234" t="s">
        <v>5735</v>
      </c>
      <c r="C101" s="234" t="s">
        <v>5736</v>
      </c>
      <c r="D101" s="234" t="s">
        <v>19</v>
      </c>
      <c r="E101" s="234" t="s">
        <v>19</v>
      </c>
      <c r="F101" s="234" t="s">
        <v>19</v>
      </c>
      <c r="G101" s="234" t="s">
        <v>19</v>
      </c>
      <c r="H101" s="234" t="s">
        <v>5737</v>
      </c>
      <c r="I101" s="234" t="s">
        <v>5658</v>
      </c>
      <c r="J101" s="234" t="s">
        <v>5738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5739</v>
      </c>
      <c r="B102" s="234" t="s">
        <v>5740</v>
      </c>
      <c r="C102" s="234" t="s">
        <v>5741</v>
      </c>
      <c r="D102" s="234" t="s">
        <v>5742</v>
      </c>
      <c r="E102" s="234" t="s">
        <v>19</v>
      </c>
      <c r="F102" s="234" t="s">
        <v>19</v>
      </c>
      <c r="G102" s="234" t="s">
        <v>19</v>
      </c>
      <c r="H102" s="234" t="s">
        <v>5743</v>
      </c>
      <c r="I102" s="234" t="s">
        <v>19</v>
      </c>
      <c r="J102" s="234" t="s">
        <v>5744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5745</v>
      </c>
      <c r="B103" s="234" t="s">
        <v>5746</v>
      </c>
      <c r="C103" s="234" t="s">
        <v>5747</v>
      </c>
      <c r="D103" s="234" t="s">
        <v>5742</v>
      </c>
      <c r="E103" s="234" t="s">
        <v>19</v>
      </c>
      <c r="F103" s="234" t="s">
        <v>5748</v>
      </c>
      <c r="G103" s="234" t="s">
        <v>19</v>
      </c>
      <c r="H103" s="234" t="s">
        <v>5749</v>
      </c>
      <c r="I103" s="234" t="s">
        <v>5750</v>
      </c>
      <c r="J103" s="234" t="s">
        <v>5751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2622</v>
      </c>
      <c r="B104" s="233" t="s">
        <v>5752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5753</v>
      </c>
      <c r="B105" s="234" t="s">
        <v>5754</v>
      </c>
      <c r="C105" s="234" t="s">
        <v>5755</v>
      </c>
      <c r="D105" s="234" t="s">
        <v>5756</v>
      </c>
      <c r="E105" s="234" t="s">
        <v>5757</v>
      </c>
      <c r="F105" s="234" t="s">
        <v>19</v>
      </c>
      <c r="G105" s="234" t="s">
        <v>19</v>
      </c>
      <c r="H105" s="234" t="s">
        <v>5758</v>
      </c>
      <c r="I105" s="234" t="s">
        <v>5759</v>
      </c>
      <c r="J105" s="234" t="s">
        <v>5760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5761</v>
      </c>
      <c r="B106" s="232" t="s">
        <v>5762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2636</v>
      </c>
      <c r="B107" s="233" t="s">
        <v>5763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5764</v>
      </c>
      <c r="B108" s="234" t="s">
        <v>5765</v>
      </c>
      <c r="C108" s="234" t="s">
        <v>5766</v>
      </c>
      <c r="D108" s="234" t="s">
        <v>5430</v>
      </c>
      <c r="E108" s="234" t="s">
        <v>5216</v>
      </c>
      <c r="F108" s="234" t="s">
        <v>19</v>
      </c>
      <c r="G108" s="234" t="s">
        <v>19</v>
      </c>
      <c r="H108" s="234" t="s">
        <v>5767</v>
      </c>
      <c r="I108" s="234" t="s">
        <v>19</v>
      </c>
      <c r="J108" s="234" t="s">
        <v>5768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5769</v>
      </c>
      <c r="B109" s="234" t="s">
        <v>5770</v>
      </c>
      <c r="C109" s="234" t="s">
        <v>5771</v>
      </c>
      <c r="D109" s="234" t="s">
        <v>5222</v>
      </c>
      <c r="E109" s="234" t="s">
        <v>19</v>
      </c>
      <c r="F109" s="234" t="s">
        <v>5224</v>
      </c>
      <c r="G109" s="234" t="s">
        <v>19</v>
      </c>
      <c r="H109" s="234" t="s">
        <v>5772</v>
      </c>
      <c r="I109" s="234" t="s">
        <v>19</v>
      </c>
      <c r="J109" s="234" t="s">
        <v>5773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2640</v>
      </c>
      <c r="B110" s="233" t="s">
        <v>5774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5775</v>
      </c>
      <c r="B111" s="234" t="s">
        <v>5776</v>
      </c>
      <c r="C111" s="234" t="s">
        <v>5777</v>
      </c>
      <c r="D111" s="234" t="s">
        <v>5778</v>
      </c>
      <c r="E111" s="234" t="s">
        <v>19</v>
      </c>
      <c r="F111" s="234" t="s">
        <v>5779</v>
      </c>
      <c r="G111" s="234" t="s">
        <v>19</v>
      </c>
      <c r="H111" s="234" t="s">
        <v>5780</v>
      </c>
      <c r="I111" s="234" t="s">
        <v>5781</v>
      </c>
      <c r="J111" s="234" t="s">
        <v>5782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5783</v>
      </c>
      <c r="B112" s="234" t="s">
        <v>5784</v>
      </c>
      <c r="C112" s="234" t="s">
        <v>5785</v>
      </c>
      <c r="D112" s="234" t="s">
        <v>5786</v>
      </c>
      <c r="E112" s="234" t="s">
        <v>19</v>
      </c>
      <c r="F112" s="234" t="s">
        <v>19</v>
      </c>
      <c r="G112" s="234" t="s">
        <v>19</v>
      </c>
      <c r="H112" s="234" t="s">
        <v>5787</v>
      </c>
      <c r="I112" s="234" t="s">
        <v>19</v>
      </c>
      <c r="J112" s="234" t="s">
        <v>5788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5789</v>
      </c>
      <c r="B113" s="234" t="s">
        <v>5790</v>
      </c>
      <c r="C113" s="234" t="s">
        <v>5791</v>
      </c>
      <c r="D113" s="234" t="s">
        <v>5792</v>
      </c>
      <c r="E113" s="234" t="s">
        <v>19</v>
      </c>
      <c r="F113" s="234" t="s">
        <v>19</v>
      </c>
      <c r="G113" s="234" t="s">
        <v>19</v>
      </c>
      <c r="H113" s="234" t="s">
        <v>5793</v>
      </c>
      <c r="I113" s="234" t="s">
        <v>5794</v>
      </c>
      <c r="J113" s="234" t="s">
        <v>5795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5796</v>
      </c>
      <c r="B114" s="234" t="s">
        <v>5797</v>
      </c>
      <c r="C114" s="234" t="s">
        <v>5798</v>
      </c>
      <c r="D114" s="234" t="s">
        <v>5799</v>
      </c>
      <c r="E114" s="234" t="s">
        <v>19</v>
      </c>
      <c r="F114" s="234" t="s">
        <v>19</v>
      </c>
      <c r="G114" s="234" t="s">
        <v>5800</v>
      </c>
      <c r="H114" s="234" t="s">
        <v>5801</v>
      </c>
      <c r="I114" s="234" t="s">
        <v>5802</v>
      </c>
      <c r="J114" s="234" t="s">
        <v>5803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5804</v>
      </c>
      <c r="B115" s="234" t="s">
        <v>5805</v>
      </c>
      <c r="C115" s="234" t="s">
        <v>5806</v>
      </c>
      <c r="D115" s="234" t="s">
        <v>5807</v>
      </c>
      <c r="E115" s="234" t="s">
        <v>19</v>
      </c>
      <c r="F115" s="234" t="s">
        <v>5808</v>
      </c>
      <c r="G115" s="234" t="s">
        <v>19</v>
      </c>
      <c r="H115" s="234" t="s">
        <v>5809</v>
      </c>
      <c r="I115" s="234" t="s">
        <v>5809</v>
      </c>
      <c r="J115" s="234" t="s">
        <v>5810</v>
      </c>
      <c r="K115" s="237">
        <f>IF(COUNTIF(L115:AY115,"&lt;&gt;")=0,"",SUMPRODUCT(((Recommendations[ImplStatus]="Implemented")+(Recommendations[ImplStatus]="Compensated"))*ISNUMBER(MATCH(Recommendations[Id],L115:AY115,0)))/COUNTIF(L115:AY115,"&lt;&gt;"))</f>
        <v>0</v>
      </c>
      <c r="L115" s="240" t="s">
        <v>54</v>
      </c>
      <c r="M115" s="240" t="s">
        <v>446</v>
      </c>
      <c r="N115" s="240" t="s">
        <v>451</v>
      </c>
      <c r="O115" s="240" t="s">
        <v>455</v>
      </c>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2644</v>
      </c>
      <c r="B116" s="233" t="s">
        <v>5811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5812</v>
      </c>
      <c r="B117" s="234" t="s">
        <v>5813</v>
      </c>
      <c r="C117" s="234" t="s">
        <v>5814</v>
      </c>
      <c r="D117" s="234" t="s">
        <v>5815</v>
      </c>
      <c r="E117" s="234" t="s">
        <v>19</v>
      </c>
      <c r="F117" s="234" t="s">
        <v>5816</v>
      </c>
      <c r="G117" s="234" t="s">
        <v>5817</v>
      </c>
      <c r="H117" s="234" t="s">
        <v>5818</v>
      </c>
      <c r="I117" s="234" t="s">
        <v>5819</v>
      </c>
      <c r="J117" s="234" t="s">
        <v>5820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5821</v>
      </c>
      <c r="B118" s="234" t="s">
        <v>5822</v>
      </c>
      <c r="C118" s="234" t="s">
        <v>5823</v>
      </c>
      <c r="D118" s="234" t="s">
        <v>5824</v>
      </c>
      <c r="E118" s="234" t="s">
        <v>19</v>
      </c>
      <c r="F118" s="234" t="s">
        <v>19</v>
      </c>
      <c r="G118" s="234" t="s">
        <v>19</v>
      </c>
      <c r="H118" s="234" t="s">
        <v>5825</v>
      </c>
      <c r="I118" s="234" t="s">
        <v>5658</v>
      </c>
      <c r="J118" s="234" t="s">
        <v>5826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5827</v>
      </c>
      <c r="B119" s="234" t="s">
        <v>5828</v>
      </c>
      <c r="C119" s="234" t="s">
        <v>5829</v>
      </c>
      <c r="D119" s="234" t="s">
        <v>5830</v>
      </c>
      <c r="E119" s="234" t="s">
        <v>19</v>
      </c>
      <c r="F119" s="234" t="s">
        <v>5831</v>
      </c>
      <c r="G119" s="234" t="s">
        <v>19</v>
      </c>
      <c r="H119" s="234" t="s">
        <v>5832</v>
      </c>
      <c r="I119" s="234" t="s">
        <v>5833</v>
      </c>
      <c r="J119" s="234" t="s">
        <v>5834</v>
      </c>
      <c r="K119" s="237">
        <f>IF(COUNTIF(L119:AY119,"&lt;&gt;")=0,"",SUMPRODUCT(((Recommendations[ImplStatus]="Implemented")+(Recommendations[ImplStatus]="Compensated"))*ISNUMBER(MATCH(Recommendations[Id],L119:AY119,0)))/COUNTIF(L119:AY119,"&lt;&gt;"))</f>
        <v>0</v>
      </c>
      <c r="L119" s="240" t="s">
        <v>60</v>
      </c>
      <c r="M119" s="240" t="s">
        <v>194</v>
      </c>
      <c r="N119" s="240" t="s">
        <v>199</v>
      </c>
      <c r="O119" s="240" t="s">
        <v>436</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2648</v>
      </c>
      <c r="B120" s="233" t="s">
        <v>5835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5836</v>
      </c>
      <c r="B121" s="234" t="s">
        <v>5837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5838</v>
      </c>
      <c r="B122" s="234" t="s">
        <v>5839</v>
      </c>
      <c r="C122" s="234" t="s">
        <v>5840</v>
      </c>
      <c r="D122" s="234" t="s">
        <v>5841</v>
      </c>
      <c r="E122" s="234" t="s">
        <v>19</v>
      </c>
      <c r="F122" s="234" t="s">
        <v>5842</v>
      </c>
      <c r="G122" s="234" t="s">
        <v>19</v>
      </c>
      <c r="H122" s="234" t="s">
        <v>5843</v>
      </c>
      <c r="I122" s="234" t="s">
        <v>5844</v>
      </c>
      <c r="J122" s="234" t="s">
        <v>5845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5846</v>
      </c>
      <c r="B123" s="234" t="s">
        <v>5847</v>
      </c>
      <c r="C123" s="234" t="s">
        <v>5848</v>
      </c>
      <c r="D123" s="234" t="s">
        <v>5849</v>
      </c>
      <c r="E123" s="234" t="s">
        <v>19</v>
      </c>
      <c r="F123" s="234" t="s">
        <v>5850</v>
      </c>
      <c r="G123" s="234" t="s">
        <v>19</v>
      </c>
      <c r="H123" s="234" t="s">
        <v>5851</v>
      </c>
      <c r="I123" s="234" t="s">
        <v>19</v>
      </c>
      <c r="J123" s="234" t="s">
        <v>5852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2652</v>
      </c>
      <c r="B124" s="233" t="s">
        <v>5853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5854</v>
      </c>
      <c r="B125" s="234" t="s">
        <v>5855</v>
      </c>
      <c r="C125" s="234" t="s">
        <v>5856</v>
      </c>
      <c r="D125" s="234" t="s">
        <v>5857</v>
      </c>
      <c r="E125" s="234" t="s">
        <v>19</v>
      </c>
      <c r="F125" s="234" t="s">
        <v>19</v>
      </c>
      <c r="G125" s="234" t="s">
        <v>19</v>
      </c>
      <c r="H125" s="234" t="s">
        <v>5858</v>
      </c>
      <c r="I125" s="234" t="s">
        <v>19</v>
      </c>
      <c r="J125" s="234" t="s">
        <v>5859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5860</v>
      </c>
      <c r="B126" s="234" t="s">
        <v>5861</v>
      </c>
      <c r="C126" s="234" t="s">
        <v>5862</v>
      </c>
      <c r="D126" s="234" t="s">
        <v>5863</v>
      </c>
      <c r="E126" s="234" t="s">
        <v>19</v>
      </c>
      <c r="F126" s="234" t="s">
        <v>5864</v>
      </c>
      <c r="G126" s="234" t="s">
        <v>19</v>
      </c>
      <c r="H126" s="234" t="s">
        <v>5865</v>
      </c>
      <c r="I126" s="234" t="s">
        <v>5866</v>
      </c>
      <c r="J126" s="234" t="s">
        <v>5867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5868</v>
      </c>
      <c r="B127" s="234" t="s">
        <v>5869</v>
      </c>
      <c r="C127" s="234" t="s">
        <v>5870</v>
      </c>
      <c r="D127" s="234" t="s">
        <v>5871</v>
      </c>
      <c r="E127" s="234" t="s">
        <v>5872</v>
      </c>
      <c r="F127" s="234" t="s">
        <v>19</v>
      </c>
      <c r="G127" s="234" t="s">
        <v>19</v>
      </c>
      <c r="H127" s="234" t="s">
        <v>5873</v>
      </c>
      <c r="I127" s="234" t="s">
        <v>19</v>
      </c>
      <c r="J127" s="234" t="s">
        <v>5874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5875</v>
      </c>
      <c r="B128" s="234" t="s">
        <v>5876</v>
      </c>
      <c r="C128" s="234" t="s">
        <v>5877</v>
      </c>
      <c r="D128" s="234" t="s">
        <v>19</v>
      </c>
      <c r="E128" s="234" t="s">
        <v>19</v>
      </c>
      <c r="F128" s="234" t="s">
        <v>19</v>
      </c>
      <c r="G128" s="234" t="s">
        <v>19</v>
      </c>
      <c r="H128" s="234" t="s">
        <v>5878</v>
      </c>
      <c r="I128" s="234" t="s">
        <v>5879</v>
      </c>
      <c r="J128" s="234" t="s">
        <v>5880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5881</v>
      </c>
      <c r="B129" s="234" t="s">
        <v>5882</v>
      </c>
      <c r="C129" s="234" t="s">
        <v>5883</v>
      </c>
      <c r="D129" s="234" t="s">
        <v>19</v>
      </c>
      <c r="E129" s="234" t="s">
        <v>5884</v>
      </c>
      <c r="F129" s="234" t="s">
        <v>19</v>
      </c>
      <c r="G129" s="234" t="s">
        <v>19</v>
      </c>
      <c r="H129" s="234" t="s">
        <v>5885</v>
      </c>
      <c r="I129" s="234" t="s">
        <v>19</v>
      </c>
      <c r="J129" s="234" t="s">
        <v>5886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5887</v>
      </c>
      <c r="B130" s="234" t="s">
        <v>5888</v>
      </c>
      <c r="C130" s="234" t="s">
        <v>5889</v>
      </c>
      <c r="D130" s="234" t="s">
        <v>19</v>
      </c>
      <c r="E130" s="234" t="s">
        <v>19</v>
      </c>
      <c r="F130" s="234" t="s">
        <v>19</v>
      </c>
      <c r="G130" s="234" t="s">
        <v>19</v>
      </c>
      <c r="H130" s="234" t="s">
        <v>5890</v>
      </c>
      <c r="I130" s="234" t="s">
        <v>19</v>
      </c>
      <c r="J130" s="234" t="s">
        <v>5891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5892</v>
      </c>
      <c r="B131" s="232" t="s">
        <v>5893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2670</v>
      </c>
      <c r="B132" s="233" t="s">
        <v>5894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5895</v>
      </c>
      <c r="B133" s="234" t="s">
        <v>5896</v>
      </c>
      <c r="C133" s="234" t="s">
        <v>5897</v>
      </c>
      <c r="D133" s="234" t="s">
        <v>5430</v>
      </c>
      <c r="E133" s="234" t="s">
        <v>5216</v>
      </c>
      <c r="F133" s="234" t="s">
        <v>19</v>
      </c>
      <c r="G133" s="234" t="s">
        <v>19</v>
      </c>
      <c r="H133" s="234" t="s">
        <v>5898</v>
      </c>
      <c r="I133" s="234" t="s">
        <v>19</v>
      </c>
      <c r="J133" s="234" t="s">
        <v>5899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5900</v>
      </c>
      <c r="B134" s="234" t="s">
        <v>5901</v>
      </c>
      <c r="C134" s="234" t="s">
        <v>5435</v>
      </c>
      <c r="D134" s="234" t="s">
        <v>5222</v>
      </c>
      <c r="E134" s="234" t="s">
        <v>19</v>
      </c>
      <c r="F134" s="234" t="s">
        <v>5224</v>
      </c>
      <c r="G134" s="234" t="s">
        <v>19</v>
      </c>
      <c r="H134" s="234" t="s">
        <v>5902</v>
      </c>
      <c r="I134" s="234" t="s">
        <v>19</v>
      </c>
      <c r="J134" s="234" t="s">
        <v>5903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2674</v>
      </c>
      <c r="B135" s="233" t="s">
        <v>5904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5905</v>
      </c>
      <c r="B136" s="234" t="s">
        <v>5906</v>
      </c>
      <c r="C136" s="234" t="s">
        <v>5907</v>
      </c>
      <c r="D136" s="234" t="s">
        <v>5908</v>
      </c>
      <c r="E136" s="234" t="s">
        <v>5909</v>
      </c>
      <c r="F136" s="234" t="s">
        <v>5910</v>
      </c>
      <c r="G136" s="234" t="s">
        <v>19</v>
      </c>
      <c r="H136" s="234" t="s">
        <v>5911</v>
      </c>
      <c r="I136" s="234" t="s">
        <v>19</v>
      </c>
      <c r="J136" s="234" t="s">
        <v>5912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5913</v>
      </c>
      <c r="B137" s="234" t="s">
        <v>5914</v>
      </c>
      <c r="C137" s="234" t="s">
        <v>5915</v>
      </c>
      <c r="D137" s="234" t="s">
        <v>5916</v>
      </c>
      <c r="E137" s="234" t="s">
        <v>19</v>
      </c>
      <c r="F137" s="234" t="s">
        <v>19</v>
      </c>
      <c r="G137" s="234" t="s">
        <v>19</v>
      </c>
      <c r="H137" s="234" t="s">
        <v>5917</v>
      </c>
      <c r="I137" s="234" t="s">
        <v>19</v>
      </c>
      <c r="J137" s="234" t="s">
        <v>5918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5919</v>
      </c>
      <c r="B138" s="234" t="s">
        <v>5920</v>
      </c>
      <c r="C138" s="234" t="s">
        <v>5921</v>
      </c>
      <c r="D138" s="234" t="s">
        <v>19</v>
      </c>
      <c r="E138" s="234" t="s">
        <v>19</v>
      </c>
      <c r="F138" s="234" t="s">
        <v>19</v>
      </c>
      <c r="G138" s="234" t="s">
        <v>19</v>
      </c>
      <c r="H138" s="234" t="s">
        <v>5922</v>
      </c>
      <c r="I138" s="234" t="s">
        <v>19</v>
      </c>
      <c r="J138" s="234" t="s">
        <v>5923</v>
      </c>
      <c r="K138" s="237">
        <f>IF(COUNTIF(L138:AY138,"&lt;&gt;")=0,"",SUMPRODUCT(((Recommendations[ImplStatus]="Implemented")+(Recommendations[ImplStatus]="Compensated"))*ISNUMBER(MATCH(Recommendations[Id],L138:AY138,0)))/COUNTIF(L138:AY138,"&lt;&gt;"))</f>
        <v>0</v>
      </c>
      <c r="L138" s="240" t="s">
        <v>1379</v>
      </c>
      <c r="M138" s="240" t="s">
        <v>1384</v>
      </c>
      <c r="N138" s="240" t="s">
        <v>1388</v>
      </c>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5924</v>
      </c>
      <c r="B139" s="234" t="s">
        <v>5925</v>
      </c>
      <c r="C139" s="234" t="s">
        <v>5926</v>
      </c>
      <c r="D139" s="234" t="s">
        <v>5927</v>
      </c>
      <c r="E139" s="234" t="s">
        <v>19</v>
      </c>
      <c r="F139" s="234" t="s">
        <v>19</v>
      </c>
      <c r="G139" s="234" t="s">
        <v>19</v>
      </c>
      <c r="H139" s="234" t="s">
        <v>5928</v>
      </c>
      <c r="I139" s="234" t="s">
        <v>5929</v>
      </c>
      <c r="J139" s="234" t="s">
        <v>5930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5931</v>
      </c>
      <c r="B140" s="234" t="s">
        <v>5932</v>
      </c>
      <c r="C140" s="234" t="s">
        <v>5933</v>
      </c>
      <c r="D140" s="234" t="s">
        <v>5934</v>
      </c>
      <c r="E140" s="234" t="s">
        <v>19</v>
      </c>
      <c r="F140" s="234" t="s">
        <v>19</v>
      </c>
      <c r="G140" s="234" t="s">
        <v>19</v>
      </c>
      <c r="H140" s="234" t="s">
        <v>5935</v>
      </c>
      <c r="I140" s="234" t="s">
        <v>5658</v>
      </c>
      <c r="J140" s="234" t="s">
        <v>5936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5937</v>
      </c>
      <c r="B141" s="234" t="s">
        <v>5938</v>
      </c>
      <c r="C141" s="234" t="s">
        <v>5939</v>
      </c>
      <c r="D141" s="234" t="s">
        <v>19</v>
      </c>
      <c r="E141" s="234" t="s">
        <v>5940</v>
      </c>
      <c r="F141" s="234" t="s">
        <v>19</v>
      </c>
      <c r="G141" s="234" t="s">
        <v>19</v>
      </c>
      <c r="H141" s="234" t="s">
        <v>5941</v>
      </c>
      <c r="I141" s="234" t="s">
        <v>5658</v>
      </c>
      <c r="J141" s="234" t="s">
        <v>5942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5943</v>
      </c>
      <c r="B142" s="234" t="s">
        <v>5944</v>
      </c>
      <c r="C142" s="234" t="s">
        <v>5945</v>
      </c>
      <c r="D142" s="234" t="s">
        <v>5946</v>
      </c>
      <c r="E142" s="234" t="s">
        <v>5940</v>
      </c>
      <c r="F142" s="234" t="s">
        <v>19</v>
      </c>
      <c r="G142" s="234" t="s">
        <v>19</v>
      </c>
      <c r="H142" s="234" t="s">
        <v>5947</v>
      </c>
      <c r="I142" s="234" t="s">
        <v>5948</v>
      </c>
      <c r="J142" s="234" t="s">
        <v>5949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2678</v>
      </c>
      <c r="B143" s="233" t="s">
        <v>5950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5951</v>
      </c>
      <c r="B144" s="234" t="s">
        <v>5952</v>
      </c>
      <c r="C144" s="234" t="s">
        <v>5953</v>
      </c>
      <c r="D144" s="234" t="s">
        <v>19</v>
      </c>
      <c r="E144" s="234" t="s">
        <v>19</v>
      </c>
      <c r="F144" s="234" t="s">
        <v>19</v>
      </c>
      <c r="G144" s="234" t="s">
        <v>19</v>
      </c>
      <c r="H144" s="234" t="s">
        <v>5954</v>
      </c>
      <c r="I144" s="234" t="s">
        <v>19</v>
      </c>
      <c r="J144" s="234" t="s">
        <v>5955</v>
      </c>
      <c r="K144" s="237">
        <f>IF(COUNTIF(L144:AY144,"&lt;&gt;")=0,"",SUMPRODUCT(((Recommendations[ImplStatus]="Implemented")+(Recommendations[ImplStatus]="Compensated"))*ISNUMBER(MATCH(Recommendations[Id],L144:AY144,0)))/COUNTIF(L144:AY144,"&lt;&gt;"))</f>
        <v>0</v>
      </c>
      <c r="L144" s="240" t="s">
        <v>234</v>
      </c>
      <c r="M144" s="240" t="s">
        <v>239</v>
      </c>
      <c r="N144" s="240" t="s">
        <v>1374</v>
      </c>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5956</v>
      </c>
      <c r="B145" s="234" t="s">
        <v>5957</v>
      </c>
      <c r="C145" s="234" t="s">
        <v>5958</v>
      </c>
      <c r="D145" s="234" t="s">
        <v>19</v>
      </c>
      <c r="E145" s="234" t="s">
        <v>19</v>
      </c>
      <c r="F145" s="234" t="s">
        <v>19</v>
      </c>
      <c r="G145" s="234" t="s">
        <v>19</v>
      </c>
      <c r="H145" s="234" t="s">
        <v>5959</v>
      </c>
      <c r="I145" s="234" t="s">
        <v>19</v>
      </c>
      <c r="J145" s="234" t="s">
        <v>5960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5961</v>
      </c>
      <c r="B146" s="234" t="s">
        <v>5962</v>
      </c>
      <c r="C146" s="234" t="s">
        <v>5963</v>
      </c>
      <c r="D146" s="234" t="s">
        <v>5964</v>
      </c>
      <c r="E146" s="234" t="s">
        <v>19</v>
      </c>
      <c r="F146" s="234" t="s">
        <v>19</v>
      </c>
      <c r="G146" s="234" t="s">
        <v>19</v>
      </c>
      <c r="H146" s="234" t="s">
        <v>5965</v>
      </c>
      <c r="I146" s="234" t="s">
        <v>19</v>
      </c>
      <c r="J146" s="234" t="s">
        <v>5966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5967</v>
      </c>
      <c r="B147" s="232" t="s">
        <v>5968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2700</v>
      </c>
      <c r="B148" s="233" t="s">
        <v>5969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5970</v>
      </c>
      <c r="B149" s="234" t="s">
        <v>5971</v>
      </c>
      <c r="C149" s="234" t="s">
        <v>5972</v>
      </c>
      <c r="D149" s="234" t="s">
        <v>5430</v>
      </c>
      <c r="E149" s="234" t="s">
        <v>5216</v>
      </c>
      <c r="F149" s="234" t="s">
        <v>19</v>
      </c>
      <c r="G149" s="234" t="s">
        <v>19</v>
      </c>
      <c r="H149" s="234" t="s">
        <v>5973</v>
      </c>
      <c r="I149" s="234" t="s">
        <v>19</v>
      </c>
      <c r="J149" s="234" t="s">
        <v>5974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5975</v>
      </c>
      <c r="B150" s="234" t="s">
        <v>5976</v>
      </c>
      <c r="C150" s="234" t="s">
        <v>5221</v>
      </c>
      <c r="D150" s="234" t="s">
        <v>5222</v>
      </c>
      <c r="E150" s="234" t="s">
        <v>19</v>
      </c>
      <c r="F150" s="234" t="s">
        <v>5224</v>
      </c>
      <c r="G150" s="234" t="s">
        <v>19</v>
      </c>
      <c r="H150" s="234" t="s">
        <v>5977</v>
      </c>
      <c r="I150" s="234" t="s">
        <v>19</v>
      </c>
      <c r="J150" s="234" t="s">
        <v>5978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2704</v>
      </c>
      <c r="B151" s="233" t="s">
        <v>5979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5980</v>
      </c>
      <c r="B152" s="234" t="s">
        <v>5981</v>
      </c>
      <c r="C152" s="234" t="s">
        <v>5982</v>
      </c>
      <c r="D152" s="234" t="s">
        <v>19</v>
      </c>
      <c r="E152" s="234" t="s">
        <v>19</v>
      </c>
      <c r="F152" s="234" t="s">
        <v>19</v>
      </c>
      <c r="G152" s="234" t="s">
        <v>19</v>
      </c>
      <c r="H152" s="234" t="s">
        <v>5983</v>
      </c>
      <c r="I152" s="234" t="s">
        <v>5984</v>
      </c>
      <c r="J152" s="234" t="s">
        <v>5985</v>
      </c>
      <c r="K152" s="237">
        <f>IF(COUNTIF(L152:AY152,"&lt;&gt;")=0,"",SUMPRODUCT(((Recommendations[ImplStatus]="Implemented")+(Recommendations[ImplStatus]="Compensated"))*ISNUMBER(MATCH(Recommendations[Id],L152:AY152,0)))/COUNTIF(L152:AY152,"&lt;&gt;"))</f>
        <v>0</v>
      </c>
      <c r="L152" s="240" t="s">
        <v>1300</v>
      </c>
      <c r="M152" s="240" t="s">
        <v>1865</v>
      </c>
      <c r="N152" s="240" t="s">
        <v>1870</v>
      </c>
      <c r="O152" s="240" t="s">
        <v>1885</v>
      </c>
      <c r="P152" s="240" t="s">
        <v>1934</v>
      </c>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5986</v>
      </c>
      <c r="B153" s="234" t="s">
        <v>5987</v>
      </c>
      <c r="C153" s="234" t="s">
        <v>5988</v>
      </c>
      <c r="D153" s="234" t="s">
        <v>5989</v>
      </c>
      <c r="E153" s="234" t="s">
        <v>19</v>
      </c>
      <c r="F153" s="234" t="s">
        <v>5990</v>
      </c>
      <c r="G153" s="234" t="s">
        <v>19</v>
      </c>
      <c r="H153" s="234" t="s">
        <v>5991</v>
      </c>
      <c r="I153" s="234" t="s">
        <v>5992</v>
      </c>
      <c r="J153" s="234" t="s">
        <v>5993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5994</v>
      </c>
      <c r="B154" s="234" t="s">
        <v>5995</v>
      </c>
      <c r="C154" s="234" t="s">
        <v>5996</v>
      </c>
      <c r="D154" s="234" t="s">
        <v>19</v>
      </c>
      <c r="E154" s="234" t="s">
        <v>19</v>
      </c>
      <c r="F154" s="234" t="s">
        <v>5997</v>
      </c>
      <c r="G154" s="234" t="s">
        <v>19</v>
      </c>
      <c r="H154" s="234" t="s">
        <v>5998</v>
      </c>
      <c r="I154" s="234" t="s">
        <v>19</v>
      </c>
      <c r="J154" s="234" t="s">
        <v>5999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6000</v>
      </c>
      <c r="B155" s="234" t="s">
        <v>6001</v>
      </c>
      <c r="C155" s="234" t="s">
        <v>6002</v>
      </c>
      <c r="D155" s="234" t="s">
        <v>19</v>
      </c>
      <c r="E155" s="234" t="s">
        <v>19</v>
      </c>
      <c r="F155" s="234" t="s">
        <v>19</v>
      </c>
      <c r="G155" s="234" t="s">
        <v>19</v>
      </c>
      <c r="H155" s="234" t="s">
        <v>6003</v>
      </c>
      <c r="I155" s="234" t="s">
        <v>6004</v>
      </c>
      <c r="J155" s="234" t="s">
        <v>6005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6006</v>
      </c>
      <c r="B156" s="234" t="s">
        <v>6007</v>
      </c>
      <c r="C156" s="234" t="s">
        <v>6008</v>
      </c>
      <c r="D156" s="234" t="s">
        <v>19</v>
      </c>
      <c r="E156" s="234" t="s">
        <v>19</v>
      </c>
      <c r="F156" s="234" t="s">
        <v>19</v>
      </c>
      <c r="G156" s="234" t="s">
        <v>19</v>
      </c>
      <c r="H156" s="234" t="s">
        <v>6009</v>
      </c>
      <c r="I156" s="234" t="s">
        <v>19</v>
      </c>
      <c r="J156" s="234" t="s">
        <v>6010</v>
      </c>
      <c r="K156" s="237">
        <f>IF(COUNTIF(L156:AY156,"&lt;&gt;")=0,"",SUMPRODUCT(((Recommendations[ImplStatus]="Implemented")+(Recommendations[ImplStatus]="Compensated"))*ISNUMBER(MATCH(Recommendations[Id],L156:AY156,0)))/COUNTIF(L156:AY156,"&lt;&gt;"))</f>
        <v>0</v>
      </c>
      <c r="L156" s="240" t="s">
        <v>1952</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6011</v>
      </c>
      <c r="B157" s="234" t="s">
        <v>6012</v>
      </c>
      <c r="C157" s="234" t="s">
        <v>6013</v>
      </c>
      <c r="D157" s="234" t="s">
        <v>6014</v>
      </c>
      <c r="E157" s="234" t="s">
        <v>19</v>
      </c>
      <c r="F157" s="234" t="s">
        <v>19</v>
      </c>
      <c r="G157" s="234" t="s">
        <v>19</v>
      </c>
      <c r="H157" s="234" t="s">
        <v>6015</v>
      </c>
      <c r="I157" s="234" t="s">
        <v>19</v>
      </c>
      <c r="J157" s="234" t="s">
        <v>6016</v>
      </c>
      <c r="K157" s="237">
        <f>IF(COUNTIF(L157:AY157,"&lt;&gt;")=0,"",SUMPRODUCT(((Recommendations[ImplStatus]="Implemented")+(Recommendations[ImplStatus]="Compensated"))*ISNUMBER(MATCH(Recommendations[Id],L157:AY157,0)))/COUNTIF(L157:AY157,"&lt;&gt;"))</f>
        <v>0</v>
      </c>
      <c r="L157" s="240" t="s">
        <v>1924</v>
      </c>
      <c r="M157" s="240" t="s">
        <v>1952</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6017</v>
      </c>
      <c r="B158" s="234" t="s">
        <v>6018</v>
      </c>
      <c r="C158" s="234" t="s">
        <v>6019</v>
      </c>
      <c r="D158" s="234" t="s">
        <v>6020</v>
      </c>
      <c r="E158" s="234" t="s">
        <v>19</v>
      </c>
      <c r="F158" s="234" t="s">
        <v>19</v>
      </c>
      <c r="G158" s="234" t="s">
        <v>19</v>
      </c>
      <c r="H158" s="234" t="s">
        <v>19</v>
      </c>
      <c r="I158" s="234" t="s">
        <v>19</v>
      </c>
      <c r="J158" s="234" t="s">
        <v>6021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6022</v>
      </c>
      <c r="B159" s="234" t="s">
        <v>6023</v>
      </c>
      <c r="C159" s="234" t="s">
        <v>6024</v>
      </c>
      <c r="D159" s="234" t="s">
        <v>6025</v>
      </c>
      <c r="E159" s="234" t="s">
        <v>19</v>
      </c>
      <c r="F159" s="234" t="s">
        <v>6026</v>
      </c>
      <c r="G159" s="234" t="s">
        <v>19</v>
      </c>
      <c r="H159" s="234" t="s">
        <v>6027</v>
      </c>
      <c r="I159" s="234" t="s">
        <v>6028</v>
      </c>
      <c r="J159" s="234" t="s">
        <v>6029</v>
      </c>
      <c r="K159" s="237">
        <f>IF(COUNTIF(L159:AY159,"&lt;&gt;")=0,"",SUMPRODUCT(((Recommendations[ImplStatus]="Implemented")+(Recommendations[ImplStatus]="Compensated"))*ISNUMBER(MATCH(Recommendations[Id],L159:AY159,0)))/COUNTIF(L159:AY159,"&lt;&gt;"))</f>
        <v>0</v>
      </c>
      <c r="L159" s="240" t="s">
        <v>1141</v>
      </c>
      <c r="M159" s="240" t="s">
        <v>1146</v>
      </c>
      <c r="N159" s="240" t="s">
        <v>1151</v>
      </c>
      <c r="O159" s="240" t="s">
        <v>1176</v>
      </c>
      <c r="P159" s="240" t="s">
        <v>1181</v>
      </c>
      <c r="Q159" s="240" t="s">
        <v>1186</v>
      </c>
      <c r="R159" s="240" t="s">
        <v>1218</v>
      </c>
      <c r="S159" s="240" t="s">
        <v>1506</v>
      </c>
      <c r="T159" s="240" t="s">
        <v>2147</v>
      </c>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2708</v>
      </c>
      <c r="B160" s="233" t="s">
        <v>6030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6031</v>
      </c>
      <c r="B161" s="234" t="s">
        <v>6032</v>
      </c>
      <c r="C161" s="234" t="s">
        <v>6033</v>
      </c>
      <c r="D161" s="234" t="s">
        <v>6034</v>
      </c>
      <c r="E161" s="234" t="s">
        <v>19</v>
      </c>
      <c r="F161" s="234" t="s">
        <v>19</v>
      </c>
      <c r="G161" s="234" t="s">
        <v>6035</v>
      </c>
      <c r="H161" s="234" t="s">
        <v>6036</v>
      </c>
      <c r="I161" s="234" t="s">
        <v>6037</v>
      </c>
      <c r="J161" s="234" t="s">
        <v>6038</v>
      </c>
      <c r="K161" s="237">
        <f>IF(COUNTIF(L161:AY161,"&lt;&gt;")=0,"",SUMPRODUCT(((Recommendations[ImplStatus]="Implemented")+(Recommendations[ImplStatus]="Compensated"))*ISNUMBER(MATCH(Recommendations[Id],L161:AY161,0)))/COUNTIF(L161:AY161,"&lt;&gt;"))</f>
        <v>0</v>
      </c>
      <c r="L161" s="240" t="s">
        <v>970</v>
      </c>
      <c r="M161" s="240" t="s">
        <v>990</v>
      </c>
      <c r="N161" s="240" t="s">
        <v>1290</v>
      </c>
      <c r="O161" s="240" t="s">
        <v>1295</v>
      </c>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6039</v>
      </c>
      <c r="B162" s="234" t="s">
        <v>6040</v>
      </c>
      <c r="C162" s="234" t="s">
        <v>6041</v>
      </c>
      <c r="D162" s="234" t="s">
        <v>6042</v>
      </c>
      <c r="E162" s="234" t="s">
        <v>19</v>
      </c>
      <c r="F162" s="234" t="s">
        <v>19</v>
      </c>
      <c r="G162" s="234" t="s">
        <v>19</v>
      </c>
      <c r="H162" s="234" t="s">
        <v>6043</v>
      </c>
      <c r="I162" s="234" t="s">
        <v>19</v>
      </c>
      <c r="J162" s="234" t="s">
        <v>6044</v>
      </c>
      <c r="K162" s="237">
        <f>IF(COUNTIF(L162:AY162,"&lt;&gt;")=0,"",SUMPRODUCT(((Recommendations[ImplStatus]="Implemented")+(Recommendations[ImplStatus]="Compensated"))*ISNUMBER(MATCH(Recommendations[Id],L162:AY162,0)))/COUNTIF(L162:AY162,"&lt;&gt;"))</f>
        <v>0</v>
      </c>
      <c r="L162" s="240" t="s">
        <v>913</v>
      </c>
      <c r="M162" s="240" t="s">
        <v>918</v>
      </c>
      <c r="N162" s="240" t="s">
        <v>927</v>
      </c>
      <c r="O162" s="240" t="s">
        <v>932</v>
      </c>
      <c r="P162" s="240" t="s">
        <v>936</v>
      </c>
      <c r="Q162" s="240" t="s">
        <v>1700</v>
      </c>
      <c r="R162" s="240" t="s">
        <v>1705</v>
      </c>
      <c r="S162" s="240" t="s">
        <v>1710</v>
      </c>
      <c r="T162" s="240" t="s">
        <v>1714</v>
      </c>
      <c r="U162" s="240" t="s">
        <v>1718</v>
      </c>
      <c r="V162" s="240" t="s">
        <v>1722</v>
      </c>
      <c r="W162" s="240" t="s">
        <v>1726</v>
      </c>
      <c r="X162" s="240" t="s">
        <v>1731</v>
      </c>
      <c r="Y162" s="240" t="s">
        <v>1736</v>
      </c>
      <c r="Z162" s="240" t="s">
        <v>1740</v>
      </c>
      <c r="AA162" s="240" t="s">
        <v>1744</v>
      </c>
      <c r="AB162" s="240" t="s">
        <v>1748</v>
      </c>
      <c r="AC162" s="240" t="s">
        <v>1752</v>
      </c>
      <c r="AD162" s="240" t="s">
        <v>1757</v>
      </c>
      <c r="AE162" s="240" t="s">
        <v>1762</v>
      </c>
      <c r="AF162" s="240" t="s">
        <v>1766</v>
      </c>
      <c r="AG162" s="240" t="s">
        <v>1770</v>
      </c>
      <c r="AH162" s="240" t="s">
        <v>1775</v>
      </c>
      <c r="AI162" s="240" t="s">
        <v>1779</v>
      </c>
      <c r="AJ162" s="240" t="s">
        <v>1784</v>
      </c>
      <c r="AK162" s="240" t="s">
        <v>1789</v>
      </c>
      <c r="AL162" s="240" t="s">
        <v>1794</v>
      </c>
      <c r="AM162" s="240" t="s">
        <v>1798</v>
      </c>
      <c r="AN162" s="240" t="s">
        <v>1802</v>
      </c>
      <c r="AO162" s="240"/>
      <c r="AP162" s="240"/>
      <c r="AQ162" s="240"/>
      <c r="AR162" s="240"/>
      <c r="AS162" s="240"/>
      <c r="AT162" s="240"/>
      <c r="AU162" s="240"/>
      <c r="AV162" s="240"/>
      <c r="AW162" s="240"/>
      <c r="AX162" s="240"/>
      <c r="AY162" s="250"/>
    </row>
    <row r="163" spans="1:51" ht="60" customHeight="1" x14ac:dyDescent="0.35">
      <c r="A163" s="246" t="s">
        <v>6045</v>
      </c>
      <c r="B163" s="234" t="s">
        <v>6046</v>
      </c>
      <c r="C163" s="234" t="s">
        <v>6047</v>
      </c>
      <c r="D163" s="234" t="s">
        <v>6042</v>
      </c>
      <c r="E163" s="234" t="s">
        <v>19</v>
      </c>
      <c r="F163" s="234" t="s">
        <v>6048</v>
      </c>
      <c r="G163" s="234" t="s">
        <v>19</v>
      </c>
      <c r="H163" s="234" t="s">
        <v>6049</v>
      </c>
      <c r="I163" s="234" t="s">
        <v>19</v>
      </c>
      <c r="J163" s="234" t="s">
        <v>6050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6051</v>
      </c>
      <c r="B164" s="234" t="s">
        <v>6052</v>
      </c>
      <c r="C164" s="234" t="s">
        <v>6053</v>
      </c>
      <c r="D164" s="234" t="s">
        <v>6054</v>
      </c>
      <c r="E164" s="234" t="s">
        <v>19</v>
      </c>
      <c r="F164" s="234" t="s">
        <v>19</v>
      </c>
      <c r="G164" s="234" t="s">
        <v>19</v>
      </c>
      <c r="H164" s="234" t="s">
        <v>6055</v>
      </c>
      <c r="I164" s="234" t="s">
        <v>6056</v>
      </c>
      <c r="J164" s="234" t="s">
        <v>6057</v>
      </c>
      <c r="K164" s="237">
        <f>IF(COUNTIF(L164:AY164,"&lt;&gt;")=0,"",SUMPRODUCT(((Recommendations[ImplStatus]="Implemented")+(Recommendations[ImplStatus]="Compensated"))*ISNUMBER(MATCH(Recommendations[Id],L164:AY164,0)))/COUNTIF(L164:AY164,"&lt;&gt;"))</f>
        <v>0</v>
      </c>
      <c r="L164" s="240" t="s">
        <v>1525</v>
      </c>
      <c r="M164" s="240" t="s">
        <v>1895</v>
      </c>
      <c r="N164" s="240" t="s">
        <v>1900</v>
      </c>
      <c r="O164" s="240" t="s">
        <v>1904</v>
      </c>
      <c r="P164" s="240" t="s">
        <v>1909</v>
      </c>
      <c r="Q164" s="240" t="s">
        <v>1919</v>
      </c>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6058</v>
      </c>
      <c r="B165" s="234" t="s">
        <v>6059</v>
      </c>
      <c r="C165" s="234" t="s">
        <v>6060</v>
      </c>
      <c r="D165" s="234" t="s">
        <v>19</v>
      </c>
      <c r="E165" s="234" t="s">
        <v>19</v>
      </c>
      <c r="F165" s="234" t="s">
        <v>19</v>
      </c>
      <c r="G165" s="234" t="s">
        <v>19</v>
      </c>
      <c r="H165" s="234" t="s">
        <v>6061</v>
      </c>
      <c r="I165" s="234" t="s">
        <v>19</v>
      </c>
      <c r="J165" s="234" t="s">
        <v>6062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6063</v>
      </c>
      <c r="B166" s="234" t="s">
        <v>6064</v>
      </c>
      <c r="C166" s="234" t="s">
        <v>6065</v>
      </c>
      <c r="D166" s="234" t="s">
        <v>6066</v>
      </c>
      <c r="E166" s="234" t="s">
        <v>19</v>
      </c>
      <c r="F166" s="234" t="s">
        <v>19</v>
      </c>
      <c r="G166" s="234" t="s">
        <v>19</v>
      </c>
      <c r="H166" s="234" t="s">
        <v>6067</v>
      </c>
      <c r="I166" s="234" t="s">
        <v>6068</v>
      </c>
      <c r="J166" s="234" t="s">
        <v>6069</v>
      </c>
      <c r="K166" s="237">
        <f>IF(COUNTIF(L166:AY166,"&lt;&gt;")=0,"",SUMPRODUCT(((Recommendations[ImplStatus]="Implemented")+(Recommendations[ImplStatus]="Compensated"))*ISNUMBER(MATCH(Recommendations[Id],L166:AY166,0)))/COUNTIF(L166:AY166,"&lt;&gt;"))</f>
        <v>0</v>
      </c>
      <c r="L166" s="240" t="s">
        <v>860</v>
      </c>
      <c r="M166" s="240" t="s">
        <v>865</v>
      </c>
      <c r="N166" s="240" t="s">
        <v>870</v>
      </c>
      <c r="O166" s="240" t="s">
        <v>875</v>
      </c>
      <c r="P166" s="240" t="s">
        <v>880</v>
      </c>
      <c r="Q166" s="240" t="s">
        <v>885</v>
      </c>
      <c r="R166" s="240" t="s">
        <v>890</v>
      </c>
      <c r="S166" s="240" t="s">
        <v>895</v>
      </c>
      <c r="T166" s="240" t="s">
        <v>900</v>
      </c>
      <c r="U166" s="240" t="s">
        <v>904</v>
      </c>
      <c r="V166" s="240" t="s">
        <v>908</v>
      </c>
      <c r="W166" s="240" t="s">
        <v>965</v>
      </c>
      <c r="X166" s="240" t="s">
        <v>980</v>
      </c>
      <c r="Y166" s="240" t="s">
        <v>985</v>
      </c>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6070</v>
      </c>
      <c r="B167" s="234" t="s">
        <v>6071</v>
      </c>
      <c r="C167" s="234" t="s">
        <v>6072</v>
      </c>
      <c r="D167" s="234" t="s">
        <v>19</v>
      </c>
      <c r="E167" s="234" t="s">
        <v>19</v>
      </c>
      <c r="F167" s="234" t="s">
        <v>19</v>
      </c>
      <c r="G167" s="234" t="s">
        <v>19</v>
      </c>
      <c r="H167" s="234" t="s">
        <v>6073</v>
      </c>
      <c r="I167" s="234" t="s">
        <v>6074</v>
      </c>
      <c r="J167" s="234" t="s">
        <v>6075</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6076</v>
      </c>
      <c r="B168" s="234" t="s">
        <v>6077</v>
      </c>
      <c r="C168" s="234" t="s">
        <v>6078</v>
      </c>
      <c r="D168" s="234" t="s">
        <v>6079</v>
      </c>
      <c r="E168" s="234" t="s">
        <v>19</v>
      </c>
      <c r="F168" s="234" t="s">
        <v>19</v>
      </c>
      <c r="G168" s="234" t="s">
        <v>19</v>
      </c>
      <c r="H168" s="234" t="s">
        <v>6080</v>
      </c>
      <c r="I168" s="234" t="s">
        <v>19</v>
      </c>
      <c r="J168" s="234" t="s">
        <v>6081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6082</v>
      </c>
      <c r="B169" s="234" t="s">
        <v>6083</v>
      </c>
      <c r="C169" s="234" t="s">
        <v>6084</v>
      </c>
      <c r="D169" s="234" t="s">
        <v>6085</v>
      </c>
      <c r="E169" s="234" t="s">
        <v>19</v>
      </c>
      <c r="F169" s="234" t="s">
        <v>19</v>
      </c>
      <c r="G169" s="234" t="s">
        <v>6086</v>
      </c>
      <c r="H169" s="234" t="s">
        <v>6087</v>
      </c>
      <c r="I169" s="234" t="s">
        <v>6088</v>
      </c>
      <c r="J169" s="234" t="s">
        <v>6089</v>
      </c>
      <c r="K169" s="237">
        <f>IF(COUNTIF(L169:AY169,"&lt;&gt;")=0,"",SUMPRODUCT(((Recommendations[ImplStatus]="Implemented")+(Recommendations[ImplStatus]="Compensated"))*ISNUMBER(MATCH(Recommendations[Id],L169:AY169,0)))/COUNTIF(L169:AY169,"&lt;&gt;"))</f>
        <v>0</v>
      </c>
      <c r="L169" s="240" t="s">
        <v>955</v>
      </c>
      <c r="M169" s="240" t="s">
        <v>960</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6090</v>
      </c>
      <c r="B170" s="234" t="s">
        <v>6091</v>
      </c>
      <c r="C170" s="234" t="s">
        <v>6092</v>
      </c>
      <c r="D170" s="234" t="s">
        <v>6093</v>
      </c>
      <c r="E170" s="234" t="s">
        <v>19</v>
      </c>
      <c r="F170" s="234" t="s">
        <v>19</v>
      </c>
      <c r="G170" s="234" t="s">
        <v>19</v>
      </c>
      <c r="H170" s="234" t="s">
        <v>6094</v>
      </c>
      <c r="I170" s="234" t="s">
        <v>6095</v>
      </c>
      <c r="J170" s="234" t="s">
        <v>6096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6097</v>
      </c>
      <c r="B171" s="234" t="s">
        <v>6098</v>
      </c>
      <c r="C171" s="234" t="s">
        <v>6092</v>
      </c>
      <c r="D171" s="234" t="s">
        <v>6099</v>
      </c>
      <c r="E171" s="234" t="s">
        <v>19</v>
      </c>
      <c r="F171" s="234" t="s">
        <v>19</v>
      </c>
      <c r="G171" s="234" t="s">
        <v>6100</v>
      </c>
      <c r="H171" s="234" t="s">
        <v>6094</v>
      </c>
      <c r="I171" s="234" t="s">
        <v>6101</v>
      </c>
      <c r="J171" s="234" t="s">
        <v>6102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6103</v>
      </c>
      <c r="B172" s="234" t="s">
        <v>6104</v>
      </c>
      <c r="C172" s="234" t="s">
        <v>6105</v>
      </c>
      <c r="D172" s="234" t="s">
        <v>6106</v>
      </c>
      <c r="E172" s="234" t="s">
        <v>19</v>
      </c>
      <c r="F172" s="234" t="s">
        <v>19</v>
      </c>
      <c r="G172" s="234" t="s">
        <v>19</v>
      </c>
      <c r="H172" s="234" t="s">
        <v>6107</v>
      </c>
      <c r="I172" s="234" t="s">
        <v>19</v>
      </c>
      <c r="J172" s="234" t="s">
        <v>6108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2712</v>
      </c>
      <c r="B173" s="233" t="s">
        <v>6109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6110</v>
      </c>
      <c r="B174" s="234" t="s">
        <v>6111</v>
      </c>
      <c r="C174" s="234" t="s">
        <v>6112</v>
      </c>
      <c r="D174" s="234" t="s">
        <v>6113</v>
      </c>
      <c r="E174" s="234" t="s">
        <v>6114</v>
      </c>
      <c r="F174" s="234" t="s">
        <v>19</v>
      </c>
      <c r="G174" s="234" t="s">
        <v>19</v>
      </c>
      <c r="H174" s="234" t="s">
        <v>6115</v>
      </c>
      <c r="I174" s="234" t="s">
        <v>6116</v>
      </c>
      <c r="J174" s="234" t="s">
        <v>6117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6118</v>
      </c>
      <c r="B175" s="234" t="s">
        <v>6119</v>
      </c>
      <c r="C175" s="234" t="s">
        <v>6120</v>
      </c>
      <c r="D175" s="234" t="s">
        <v>19</v>
      </c>
      <c r="E175" s="234" t="s">
        <v>6121</v>
      </c>
      <c r="F175" s="234" t="s">
        <v>19</v>
      </c>
      <c r="G175" s="234" t="s">
        <v>19</v>
      </c>
      <c r="H175" s="234" t="s">
        <v>6122</v>
      </c>
      <c r="I175" s="234" t="s">
        <v>19</v>
      </c>
      <c r="J175" s="234" t="s">
        <v>6123</v>
      </c>
      <c r="K175" s="237">
        <f>IF(COUNTIF(L175:AY175,"&lt;&gt;")=0,"",SUMPRODUCT(((Recommendations[ImplStatus]="Implemented")+(Recommendations[ImplStatus]="Compensated"))*ISNUMBER(MATCH(Recommendations[Id],L175:AY175,0)))/COUNTIF(L175:AY175,"&lt;&gt;"))</f>
        <v>0</v>
      </c>
      <c r="L175" s="240" t="s">
        <v>298</v>
      </c>
      <c r="M175" s="240" t="s">
        <v>303</v>
      </c>
      <c r="N175" s="240" t="s">
        <v>308</v>
      </c>
      <c r="O175" s="240" t="s">
        <v>401</v>
      </c>
      <c r="P175" s="240" t="s">
        <v>406</v>
      </c>
      <c r="Q175" s="240" t="s">
        <v>411</v>
      </c>
      <c r="R175" s="240" t="s">
        <v>835</v>
      </c>
      <c r="S175" s="240" t="s">
        <v>840</v>
      </c>
      <c r="T175" s="240" t="s">
        <v>845</v>
      </c>
      <c r="U175" s="240" t="s">
        <v>855</v>
      </c>
      <c r="V175" s="240" t="s">
        <v>1191</v>
      </c>
      <c r="W175" s="240" t="s">
        <v>1364</v>
      </c>
      <c r="X175" s="240" t="s">
        <v>2137</v>
      </c>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6124</v>
      </c>
      <c r="B176" s="234" t="s">
        <v>6125</v>
      </c>
      <c r="C176" s="234" t="s">
        <v>6126</v>
      </c>
      <c r="D176" s="234" t="s">
        <v>19</v>
      </c>
      <c r="E176" s="234" t="s">
        <v>6127</v>
      </c>
      <c r="F176" s="234" t="s">
        <v>19</v>
      </c>
      <c r="G176" s="234" t="s">
        <v>19</v>
      </c>
      <c r="H176" s="234" t="s">
        <v>6128</v>
      </c>
      <c r="I176" s="234" t="s">
        <v>6129</v>
      </c>
      <c r="J176" s="234" t="s">
        <v>6130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2717</v>
      </c>
      <c r="B177" s="233" t="s">
        <v>6131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6132</v>
      </c>
      <c r="B178" s="234" t="s">
        <v>6133</v>
      </c>
      <c r="C178" s="234" t="s">
        <v>6134</v>
      </c>
      <c r="D178" s="234" t="s">
        <v>6135</v>
      </c>
      <c r="E178" s="234" t="s">
        <v>6136</v>
      </c>
      <c r="F178" s="234" t="s">
        <v>6137</v>
      </c>
      <c r="G178" s="234" t="s">
        <v>19</v>
      </c>
      <c r="H178" s="234" t="s">
        <v>6138</v>
      </c>
      <c r="I178" s="234" t="s">
        <v>6139</v>
      </c>
      <c r="J178" s="234" t="s">
        <v>6140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2721</v>
      </c>
      <c r="B179" s="233" t="s">
        <v>6141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6142</v>
      </c>
      <c r="B180" s="234" t="s">
        <v>6143</v>
      </c>
      <c r="C180" s="234" t="s">
        <v>6144</v>
      </c>
      <c r="D180" s="234" t="s">
        <v>6135</v>
      </c>
      <c r="E180" s="234" t="s">
        <v>6145</v>
      </c>
      <c r="F180" s="234" t="s">
        <v>19</v>
      </c>
      <c r="G180" s="234" t="s">
        <v>19</v>
      </c>
      <c r="H180" s="234" t="s">
        <v>6146</v>
      </c>
      <c r="I180" s="234" t="s">
        <v>5658</v>
      </c>
      <c r="J180" s="234" t="s">
        <v>6147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6148</v>
      </c>
      <c r="B181" s="234" t="s">
        <v>6149</v>
      </c>
      <c r="C181" s="234" t="s">
        <v>6150</v>
      </c>
      <c r="D181" s="234" t="s">
        <v>6151</v>
      </c>
      <c r="E181" s="234" t="s">
        <v>19</v>
      </c>
      <c r="F181" s="234" t="s">
        <v>19</v>
      </c>
      <c r="G181" s="234" t="s">
        <v>19</v>
      </c>
      <c r="H181" s="234" t="s">
        <v>6152</v>
      </c>
      <c r="I181" s="234" t="s">
        <v>6153</v>
      </c>
      <c r="J181" s="234" t="s">
        <v>6154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6155</v>
      </c>
      <c r="B182" s="234" t="s">
        <v>6156</v>
      </c>
      <c r="C182" s="234" t="s">
        <v>6157</v>
      </c>
      <c r="D182" s="234" t="s">
        <v>6158</v>
      </c>
      <c r="E182" s="234" t="s">
        <v>19</v>
      </c>
      <c r="F182" s="234" t="s">
        <v>19</v>
      </c>
      <c r="G182" s="234" t="s">
        <v>19</v>
      </c>
      <c r="H182" s="234" t="s">
        <v>6159</v>
      </c>
      <c r="I182" s="234" t="s">
        <v>5658</v>
      </c>
      <c r="J182" s="234" t="s">
        <v>6160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6161</v>
      </c>
      <c r="B183" s="232" t="s">
        <v>6162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2751</v>
      </c>
      <c r="B184" s="233" t="s">
        <v>6163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6164</v>
      </c>
      <c r="B185" s="234" t="s">
        <v>6165</v>
      </c>
      <c r="C185" s="234" t="s">
        <v>6166</v>
      </c>
      <c r="D185" s="234" t="s">
        <v>5430</v>
      </c>
      <c r="E185" s="234" t="s">
        <v>6167</v>
      </c>
      <c r="F185" s="234" t="s">
        <v>19</v>
      </c>
      <c r="G185" s="234" t="s">
        <v>19</v>
      </c>
      <c r="H185" s="234" t="s">
        <v>6168</v>
      </c>
      <c r="I185" s="234" t="s">
        <v>19</v>
      </c>
      <c r="J185" s="234" t="s">
        <v>6169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6170</v>
      </c>
      <c r="B186" s="234" t="s">
        <v>6171</v>
      </c>
      <c r="C186" s="234" t="s">
        <v>5435</v>
      </c>
      <c r="D186" s="234" t="s">
        <v>6172</v>
      </c>
      <c r="E186" s="234" t="s">
        <v>19</v>
      </c>
      <c r="F186" s="234" t="s">
        <v>19</v>
      </c>
      <c r="G186" s="234" t="s">
        <v>19</v>
      </c>
      <c r="H186" s="234" t="s">
        <v>6173</v>
      </c>
      <c r="I186" s="234" t="s">
        <v>19</v>
      </c>
      <c r="J186" s="234" t="s">
        <v>6174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2755</v>
      </c>
      <c r="B187" s="233" t="s">
        <v>6175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6176</v>
      </c>
      <c r="B188" s="234" t="s">
        <v>6177</v>
      </c>
      <c r="C188" s="234" t="s">
        <v>6178</v>
      </c>
      <c r="D188" s="234" t="s">
        <v>6179</v>
      </c>
      <c r="E188" s="234" t="s">
        <v>19</v>
      </c>
      <c r="F188" s="234" t="s">
        <v>6180</v>
      </c>
      <c r="G188" s="234" t="s">
        <v>19</v>
      </c>
      <c r="H188" s="234" t="s">
        <v>6181</v>
      </c>
      <c r="I188" s="234" t="s">
        <v>6182</v>
      </c>
      <c r="J188" s="234" t="s">
        <v>6183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6184</v>
      </c>
      <c r="B189" s="234" t="s">
        <v>6185</v>
      </c>
      <c r="C189" s="234" t="s">
        <v>6186</v>
      </c>
      <c r="D189" s="234" t="s">
        <v>6187</v>
      </c>
      <c r="E189" s="234" t="s">
        <v>19</v>
      </c>
      <c r="F189" s="234" t="s">
        <v>19</v>
      </c>
      <c r="G189" s="234" t="s">
        <v>19</v>
      </c>
      <c r="H189" s="234" t="s">
        <v>6188</v>
      </c>
      <c r="I189" s="234" t="s">
        <v>19</v>
      </c>
      <c r="J189" s="234" t="s">
        <v>6189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6190</v>
      </c>
      <c r="B190" s="234" t="s">
        <v>6191</v>
      </c>
      <c r="C190" s="234" t="s">
        <v>6192</v>
      </c>
      <c r="D190" s="234" t="s">
        <v>6193</v>
      </c>
      <c r="E190" s="234" t="s">
        <v>19</v>
      </c>
      <c r="F190" s="234" t="s">
        <v>6194</v>
      </c>
      <c r="G190" s="234" t="s">
        <v>19</v>
      </c>
      <c r="H190" s="234" t="s">
        <v>6195</v>
      </c>
      <c r="I190" s="234" t="s">
        <v>19</v>
      </c>
      <c r="J190" s="234" t="s">
        <v>6196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6197</v>
      </c>
      <c r="B191" s="234" t="s">
        <v>6198</v>
      </c>
      <c r="C191" s="234" t="s">
        <v>6199</v>
      </c>
      <c r="D191" s="234" t="s">
        <v>19</v>
      </c>
      <c r="E191" s="234" t="s">
        <v>19</v>
      </c>
      <c r="F191" s="234" t="s">
        <v>19</v>
      </c>
      <c r="G191" s="234" t="s">
        <v>19</v>
      </c>
      <c r="H191" s="234" t="s">
        <v>6200</v>
      </c>
      <c r="I191" s="234" t="s">
        <v>19</v>
      </c>
      <c r="J191" s="234" t="s">
        <v>6201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6202</v>
      </c>
      <c r="B192" s="234" t="s">
        <v>6203</v>
      </c>
      <c r="C192" s="234" t="s">
        <v>6204</v>
      </c>
      <c r="D192" s="234" t="s">
        <v>6205</v>
      </c>
      <c r="E192" s="234" t="s">
        <v>6206</v>
      </c>
      <c r="F192" s="234" t="s">
        <v>19</v>
      </c>
      <c r="G192" s="234" t="s">
        <v>19</v>
      </c>
      <c r="H192" s="234" t="s">
        <v>6207</v>
      </c>
      <c r="I192" s="234" t="s">
        <v>19</v>
      </c>
      <c r="J192" s="234" t="s">
        <v>6208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2759</v>
      </c>
      <c r="B193" s="233" t="s">
        <v>6209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6210</v>
      </c>
      <c r="B194" s="234" t="s">
        <v>6211</v>
      </c>
      <c r="C194" s="234" t="s">
        <v>6212</v>
      </c>
      <c r="D194" s="234" t="s">
        <v>6205</v>
      </c>
      <c r="E194" s="234" t="s">
        <v>6206</v>
      </c>
      <c r="F194" s="234" t="s">
        <v>6213</v>
      </c>
      <c r="G194" s="234" t="s">
        <v>19</v>
      </c>
      <c r="H194" s="234" t="s">
        <v>6214</v>
      </c>
      <c r="I194" s="234" t="s">
        <v>19</v>
      </c>
      <c r="J194" s="234" t="s">
        <v>6215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6216</v>
      </c>
      <c r="B195" s="234" t="s">
        <v>6217</v>
      </c>
      <c r="C195" s="234" t="s">
        <v>6218</v>
      </c>
      <c r="D195" s="234" t="s">
        <v>6219</v>
      </c>
      <c r="E195" s="234" t="s">
        <v>19</v>
      </c>
      <c r="F195" s="234" t="s">
        <v>19</v>
      </c>
      <c r="G195" s="234" t="s">
        <v>19</v>
      </c>
      <c r="H195" s="234" t="s">
        <v>6220</v>
      </c>
      <c r="I195" s="234" t="s">
        <v>19</v>
      </c>
      <c r="J195" s="234" t="s">
        <v>6221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6222</v>
      </c>
      <c r="B196" s="234" t="s">
        <v>6223</v>
      </c>
      <c r="C196" s="234" t="s">
        <v>6224</v>
      </c>
      <c r="D196" s="234" t="s">
        <v>19</v>
      </c>
      <c r="E196" s="234" t="s">
        <v>6225</v>
      </c>
      <c r="F196" s="234" t="s">
        <v>19</v>
      </c>
      <c r="G196" s="234" t="s">
        <v>19</v>
      </c>
      <c r="H196" s="234" t="s">
        <v>6226</v>
      </c>
      <c r="I196" s="234" t="s">
        <v>19</v>
      </c>
      <c r="J196" s="234" t="s">
        <v>6227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6228</v>
      </c>
      <c r="B197" s="234" t="s">
        <v>6229</v>
      </c>
      <c r="C197" s="234" t="s">
        <v>6230</v>
      </c>
      <c r="D197" s="234" t="s">
        <v>19</v>
      </c>
      <c r="E197" s="234" t="s">
        <v>19</v>
      </c>
      <c r="F197" s="234" t="s">
        <v>19</v>
      </c>
      <c r="G197" s="234" t="s">
        <v>19</v>
      </c>
      <c r="H197" s="234" t="s">
        <v>6231</v>
      </c>
      <c r="I197" s="234" t="s">
        <v>19</v>
      </c>
      <c r="J197" s="234" t="s">
        <v>6232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6233</v>
      </c>
      <c r="B198" s="234" t="s">
        <v>6234</v>
      </c>
      <c r="C198" s="234" t="s">
        <v>6235</v>
      </c>
      <c r="D198" s="234" t="s">
        <v>6236</v>
      </c>
      <c r="E198" s="234" t="s">
        <v>19</v>
      </c>
      <c r="F198" s="234" t="s">
        <v>19</v>
      </c>
      <c r="G198" s="234" t="s">
        <v>19</v>
      </c>
      <c r="H198" s="234" t="s">
        <v>6237</v>
      </c>
      <c r="I198" s="234" t="s">
        <v>19</v>
      </c>
      <c r="J198" s="234" t="s">
        <v>6238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2763</v>
      </c>
      <c r="B199" s="233" t="s">
        <v>6239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6240</v>
      </c>
      <c r="B200" s="234" t="s">
        <v>6241</v>
      </c>
      <c r="C200" s="234" t="s">
        <v>6242</v>
      </c>
      <c r="D200" s="234" t="s">
        <v>19</v>
      </c>
      <c r="E200" s="234" t="s">
        <v>19</v>
      </c>
      <c r="F200" s="234" t="s">
        <v>19</v>
      </c>
      <c r="G200" s="234" t="s">
        <v>19</v>
      </c>
      <c r="H200" s="234" t="s">
        <v>6243</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6244</v>
      </c>
      <c r="B201" s="234" t="s">
        <v>6245</v>
      </c>
      <c r="C201" s="234" t="s">
        <v>6246</v>
      </c>
      <c r="D201" s="234" t="s">
        <v>6247</v>
      </c>
      <c r="E201" s="234" t="s">
        <v>19</v>
      </c>
      <c r="F201" s="234" t="s">
        <v>19</v>
      </c>
      <c r="G201" s="234" t="s">
        <v>19</v>
      </c>
      <c r="H201" s="234" t="s">
        <v>6248</v>
      </c>
      <c r="I201" s="234" t="s">
        <v>19</v>
      </c>
      <c r="J201" s="234" t="s">
        <v>6249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6250</v>
      </c>
      <c r="B202" s="234" t="s">
        <v>6251</v>
      </c>
      <c r="C202" s="234" t="s">
        <v>6252</v>
      </c>
      <c r="D202" s="234" t="s">
        <v>19</v>
      </c>
      <c r="E202" s="234" t="s">
        <v>19</v>
      </c>
      <c r="F202" s="234" t="s">
        <v>19</v>
      </c>
      <c r="G202" s="234" t="s">
        <v>19</v>
      </c>
      <c r="H202" s="234" t="s">
        <v>6253</v>
      </c>
      <c r="I202" s="234" t="s">
        <v>19</v>
      </c>
      <c r="J202" s="234" t="s">
        <v>6254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6255</v>
      </c>
      <c r="B203" s="234" t="s">
        <v>6256</v>
      </c>
      <c r="C203" s="234" t="s">
        <v>6257</v>
      </c>
      <c r="D203" s="234" t="s">
        <v>6258</v>
      </c>
      <c r="E203" s="234" t="s">
        <v>19</v>
      </c>
      <c r="F203" s="234" t="s">
        <v>19</v>
      </c>
      <c r="G203" s="234" t="s">
        <v>19</v>
      </c>
      <c r="H203" s="234" t="s">
        <v>6259</v>
      </c>
      <c r="I203" s="234" t="s">
        <v>19</v>
      </c>
      <c r="J203" s="234" t="s">
        <v>6260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6261</v>
      </c>
      <c r="B204" s="234" t="s">
        <v>6262</v>
      </c>
      <c r="C204" s="234" t="s">
        <v>6263</v>
      </c>
      <c r="D204" s="234" t="s">
        <v>19</v>
      </c>
      <c r="E204" s="234" t="s">
        <v>19</v>
      </c>
      <c r="F204" s="234" t="s">
        <v>19</v>
      </c>
      <c r="G204" s="234" t="s">
        <v>19</v>
      </c>
      <c r="H204" s="234" t="s">
        <v>6264</v>
      </c>
      <c r="I204" s="234" t="s">
        <v>19</v>
      </c>
      <c r="J204" s="234" t="s">
        <v>6265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6266</v>
      </c>
      <c r="B205" s="234" t="s">
        <v>6267</v>
      </c>
      <c r="C205" s="234" t="s">
        <v>6268</v>
      </c>
      <c r="D205" s="234" t="s">
        <v>19</v>
      </c>
      <c r="E205" s="234" t="s">
        <v>19</v>
      </c>
      <c r="F205" s="234" t="s">
        <v>19</v>
      </c>
      <c r="G205" s="234" t="s">
        <v>19</v>
      </c>
      <c r="H205" s="234" t="s">
        <v>6269</v>
      </c>
      <c r="I205" s="234" t="s">
        <v>6270</v>
      </c>
      <c r="J205" s="234" t="s">
        <v>6271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6272</v>
      </c>
      <c r="B206" s="234" t="s">
        <v>6273</v>
      </c>
      <c r="C206" s="234" t="s">
        <v>6274</v>
      </c>
      <c r="D206" s="234" t="s">
        <v>19</v>
      </c>
      <c r="E206" s="234" t="s">
        <v>19</v>
      </c>
      <c r="F206" s="234" t="s">
        <v>19</v>
      </c>
      <c r="G206" s="234" t="s">
        <v>19</v>
      </c>
      <c r="H206" s="234" t="s">
        <v>6275</v>
      </c>
      <c r="I206" s="234" t="s">
        <v>19</v>
      </c>
      <c r="J206" s="234" t="s">
        <v>6276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6277</v>
      </c>
      <c r="B207" s="234" t="s">
        <v>6278</v>
      </c>
      <c r="C207" s="234" t="s">
        <v>6274</v>
      </c>
      <c r="D207" s="234" t="s">
        <v>6279</v>
      </c>
      <c r="E207" s="234" t="s">
        <v>19</v>
      </c>
      <c r="F207" s="234" t="s">
        <v>19</v>
      </c>
      <c r="G207" s="234" t="s">
        <v>19</v>
      </c>
      <c r="H207" s="234" t="s">
        <v>6280</v>
      </c>
      <c r="I207" s="234" t="s">
        <v>19</v>
      </c>
      <c r="J207" s="234" t="s">
        <v>6281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6282</v>
      </c>
      <c r="B208" s="234" t="s">
        <v>6283</v>
      </c>
      <c r="C208" s="234" t="s">
        <v>6284</v>
      </c>
      <c r="D208" s="234" t="s">
        <v>6279</v>
      </c>
      <c r="E208" s="234" t="s">
        <v>19</v>
      </c>
      <c r="F208" s="234" t="s">
        <v>6285</v>
      </c>
      <c r="G208" s="234" t="s">
        <v>6286</v>
      </c>
      <c r="H208" s="234" t="s">
        <v>6287</v>
      </c>
      <c r="I208" s="234" t="s">
        <v>6288</v>
      </c>
      <c r="J208" s="234" t="s">
        <v>6289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6290</v>
      </c>
      <c r="B209" s="234" t="s">
        <v>6291</v>
      </c>
      <c r="C209" s="234" t="s">
        <v>6292</v>
      </c>
      <c r="D209" s="234" t="s">
        <v>6293</v>
      </c>
      <c r="E209" s="234" t="s">
        <v>19</v>
      </c>
      <c r="F209" s="234" t="s">
        <v>6285</v>
      </c>
      <c r="G209" s="234" t="s">
        <v>6294</v>
      </c>
      <c r="H209" s="234" t="s">
        <v>6295</v>
      </c>
      <c r="I209" s="234" t="s">
        <v>6288</v>
      </c>
      <c r="J209" s="234" t="s">
        <v>6296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2767</v>
      </c>
      <c r="B210" s="233" t="s">
        <v>6297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6298</v>
      </c>
      <c r="B211" s="234" t="s">
        <v>6299</v>
      </c>
      <c r="C211" s="234" t="s">
        <v>6300</v>
      </c>
      <c r="D211" s="234" t="s">
        <v>6301</v>
      </c>
      <c r="E211" s="234" t="s">
        <v>19</v>
      </c>
      <c r="F211" s="234" t="s">
        <v>19</v>
      </c>
      <c r="G211" s="234" t="s">
        <v>6302</v>
      </c>
      <c r="H211" s="234" t="s">
        <v>6303</v>
      </c>
      <c r="I211" s="234" t="s">
        <v>6304</v>
      </c>
      <c r="J211" s="234" t="s">
        <v>6305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6306</v>
      </c>
      <c r="B212" s="234" t="s">
        <v>6307</v>
      </c>
      <c r="C212" s="234" t="s">
        <v>6308</v>
      </c>
      <c r="D212" s="234" t="s">
        <v>6309</v>
      </c>
      <c r="E212" s="234" t="s">
        <v>19</v>
      </c>
      <c r="F212" s="234" t="s">
        <v>6310</v>
      </c>
      <c r="G212" s="234" t="s">
        <v>19</v>
      </c>
      <c r="H212" s="234" t="s">
        <v>19</v>
      </c>
      <c r="I212" s="234" t="s">
        <v>19</v>
      </c>
      <c r="J212" s="234" t="s">
        <v>6311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6312</v>
      </c>
      <c r="B213" s="234" t="s">
        <v>6313</v>
      </c>
      <c r="C213" s="234" t="s">
        <v>6314</v>
      </c>
      <c r="D213" s="234" t="s">
        <v>6315</v>
      </c>
      <c r="E213" s="234" t="s">
        <v>19</v>
      </c>
      <c r="F213" s="234" t="s">
        <v>6316</v>
      </c>
      <c r="G213" s="234" t="s">
        <v>19</v>
      </c>
      <c r="H213" s="234" t="s">
        <v>6317</v>
      </c>
      <c r="I213" s="234" t="s">
        <v>19</v>
      </c>
      <c r="J213" s="234" t="s">
        <v>6318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6319</v>
      </c>
      <c r="B214" s="234" t="s">
        <v>6320</v>
      </c>
      <c r="C214" s="234" t="s">
        <v>6321</v>
      </c>
      <c r="D214" s="234" t="s">
        <v>6322</v>
      </c>
      <c r="E214" s="234" t="s">
        <v>19</v>
      </c>
      <c r="F214" s="234" t="s">
        <v>19</v>
      </c>
      <c r="G214" s="234" t="s">
        <v>19</v>
      </c>
      <c r="H214" s="234" t="s">
        <v>6323</v>
      </c>
      <c r="I214" s="234" t="s">
        <v>5658</v>
      </c>
      <c r="J214" s="234" t="s">
        <v>6324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6325</v>
      </c>
      <c r="B215" s="234" t="s">
        <v>6326</v>
      </c>
      <c r="C215" s="234" t="s">
        <v>6327</v>
      </c>
      <c r="D215" s="234" t="s">
        <v>6328</v>
      </c>
      <c r="E215" s="234" t="s">
        <v>19</v>
      </c>
      <c r="F215" s="234" t="s">
        <v>19</v>
      </c>
      <c r="G215" s="234" t="s">
        <v>19</v>
      </c>
      <c r="H215" s="234" t="s">
        <v>6329</v>
      </c>
      <c r="I215" s="234" t="s">
        <v>19</v>
      </c>
      <c r="J215" s="234" t="s">
        <v>6330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6331</v>
      </c>
      <c r="B216" s="232" t="s">
        <v>6332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2781</v>
      </c>
      <c r="B217" s="233" t="s">
        <v>6333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6334</v>
      </c>
      <c r="B218" s="234" t="s">
        <v>6335</v>
      </c>
      <c r="C218" s="234" t="s">
        <v>6336</v>
      </c>
      <c r="D218" s="234" t="s">
        <v>5430</v>
      </c>
      <c r="E218" s="234" t="s">
        <v>5216</v>
      </c>
      <c r="F218" s="234" t="s">
        <v>19</v>
      </c>
      <c r="G218" s="234" t="s">
        <v>19</v>
      </c>
      <c r="H218" s="234" t="s">
        <v>6337</v>
      </c>
      <c r="I218" s="234" t="s">
        <v>19</v>
      </c>
      <c r="J218" s="234" t="s">
        <v>6338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6339</v>
      </c>
      <c r="B219" s="234" t="s">
        <v>6340</v>
      </c>
      <c r="C219" s="234" t="s">
        <v>5221</v>
      </c>
      <c r="D219" s="234" t="s">
        <v>5222</v>
      </c>
      <c r="E219" s="234" t="s">
        <v>19</v>
      </c>
      <c r="F219" s="234" t="s">
        <v>5224</v>
      </c>
      <c r="G219" s="234" t="s">
        <v>19</v>
      </c>
      <c r="H219" s="234" t="s">
        <v>6341</v>
      </c>
      <c r="I219" s="234" t="s">
        <v>19</v>
      </c>
      <c r="J219" s="234" t="s">
        <v>6342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2785</v>
      </c>
      <c r="B220" s="233" t="s">
        <v>6343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6344</v>
      </c>
      <c r="B221" s="234" t="s">
        <v>6345</v>
      </c>
      <c r="C221" s="234" t="s">
        <v>6346</v>
      </c>
      <c r="D221" s="234" t="s">
        <v>6347</v>
      </c>
      <c r="E221" s="234" t="s">
        <v>19</v>
      </c>
      <c r="F221" s="234" t="s">
        <v>19</v>
      </c>
      <c r="G221" s="234" t="s">
        <v>19</v>
      </c>
      <c r="H221" s="234" t="s">
        <v>6348</v>
      </c>
      <c r="I221" s="234" t="s">
        <v>19</v>
      </c>
      <c r="J221" s="234" t="s">
        <v>6349</v>
      </c>
      <c r="K221" s="237">
        <f>IF(COUNTIF(L221:AY221,"&lt;&gt;")=0,"",SUMPRODUCT(((Recommendations[ImplStatus]="Implemented")+(Recommendations[ImplStatus]="Compensated"))*ISNUMBER(MATCH(Recommendations[Id],L221:AY221,0)))/COUNTIF(L221:AY221,"&lt;&gt;"))</f>
        <v>0</v>
      </c>
      <c r="L221" s="240" t="s">
        <v>13</v>
      </c>
      <c r="M221" s="240" t="s">
        <v>23</v>
      </c>
      <c r="N221" s="240" t="s">
        <v>184</v>
      </c>
      <c r="O221" s="240" t="s">
        <v>189</v>
      </c>
      <c r="P221" s="240" t="s">
        <v>214</v>
      </c>
      <c r="Q221" s="240" t="s">
        <v>219</v>
      </c>
      <c r="R221" s="240" t="s">
        <v>229</v>
      </c>
      <c r="S221" s="240" t="s">
        <v>253</v>
      </c>
      <c r="T221" s="240" t="s">
        <v>257</v>
      </c>
      <c r="U221" s="240" t="s">
        <v>323</v>
      </c>
      <c r="V221" s="240" t="s">
        <v>348</v>
      </c>
      <c r="W221" s="240" t="s">
        <v>371</v>
      </c>
      <c r="X221" s="240" t="s">
        <v>376</v>
      </c>
      <c r="Y221" s="240" t="s">
        <v>396</v>
      </c>
      <c r="Z221" s="240" t="s">
        <v>421</v>
      </c>
      <c r="AA221" s="240" t="s">
        <v>426</v>
      </c>
      <c r="AB221" s="240" t="s">
        <v>431</v>
      </c>
      <c r="AC221" s="240" t="s">
        <v>459</v>
      </c>
      <c r="AD221" s="240" t="s">
        <v>696</v>
      </c>
      <c r="AE221" s="240" t="s">
        <v>719</v>
      </c>
      <c r="AF221" s="240" t="s">
        <v>738</v>
      </c>
      <c r="AG221" s="240" t="s">
        <v>743</v>
      </c>
      <c r="AH221" s="240" t="s">
        <v>748</v>
      </c>
      <c r="AI221" s="240" t="s">
        <v>767</v>
      </c>
      <c r="AJ221" s="240" t="s">
        <v>772</v>
      </c>
      <c r="AK221" s="240" t="s">
        <v>797</v>
      </c>
      <c r="AL221" s="240" t="s">
        <v>816</v>
      </c>
      <c r="AM221" s="240" t="s">
        <v>825</v>
      </c>
      <c r="AN221" s="240" t="s">
        <v>830</v>
      </c>
      <c r="AO221" s="240" t="s">
        <v>1014</v>
      </c>
      <c r="AP221" s="240" t="s">
        <v>1019</v>
      </c>
      <c r="AQ221" s="240" t="s">
        <v>1086</v>
      </c>
      <c r="AR221" s="240" t="s">
        <v>1090</v>
      </c>
      <c r="AS221" s="240" t="s">
        <v>1094</v>
      </c>
      <c r="AT221" s="240" t="s">
        <v>1122</v>
      </c>
      <c r="AU221" s="240" t="s">
        <v>1131</v>
      </c>
      <c r="AV221" s="240" t="s">
        <v>1166</v>
      </c>
      <c r="AW221" s="240" t="s">
        <v>1171</v>
      </c>
      <c r="AX221" s="240" t="s">
        <v>1196</v>
      </c>
      <c r="AY221" s="250" t="s">
        <v>1201</v>
      </c>
    </row>
    <row r="222" spans="1:51" ht="60" customHeight="1" x14ac:dyDescent="0.35">
      <c r="A222" s="246" t="s">
        <v>6350</v>
      </c>
      <c r="B222" s="234" t="s">
        <v>6351</v>
      </c>
      <c r="C222" s="234" t="s">
        <v>6352</v>
      </c>
      <c r="D222" s="234" t="s">
        <v>6353</v>
      </c>
      <c r="E222" s="234" t="s">
        <v>19</v>
      </c>
      <c r="F222" s="234" t="s">
        <v>19</v>
      </c>
      <c r="G222" s="234" t="s">
        <v>19</v>
      </c>
      <c r="H222" s="234" t="s">
        <v>6354</v>
      </c>
      <c r="I222" s="234" t="s">
        <v>19</v>
      </c>
      <c r="J222" s="234" t="s">
        <v>6355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6356</v>
      </c>
      <c r="B223" s="234" t="s">
        <v>6357</v>
      </c>
      <c r="C223" s="234" t="s">
        <v>6358</v>
      </c>
      <c r="D223" s="234" t="s">
        <v>19</v>
      </c>
      <c r="E223" s="234" t="s">
        <v>6359</v>
      </c>
      <c r="F223" s="234" t="s">
        <v>19</v>
      </c>
      <c r="G223" s="234" t="s">
        <v>19</v>
      </c>
      <c r="H223" s="234" t="s">
        <v>6360</v>
      </c>
      <c r="I223" s="234" t="s">
        <v>19</v>
      </c>
      <c r="J223" s="234" t="s">
        <v>6361</v>
      </c>
      <c r="K223" s="237">
        <f>IF(COUNTIF(L223:AY223,"&lt;&gt;")=0,"",SUMPRODUCT(((Recommendations[ImplStatus]="Implemented")+(Recommendations[ImplStatus]="Compensated"))*ISNUMBER(MATCH(Recommendations[Id],L223:AY223,0)))/COUNTIF(L223:AY223,"&lt;&gt;"))</f>
        <v>0</v>
      </c>
      <c r="L223" s="240" t="s">
        <v>501</v>
      </c>
      <c r="M223" s="240" t="s">
        <v>526</v>
      </c>
      <c r="N223" s="240" t="s">
        <v>530</v>
      </c>
      <c r="O223" s="240" t="s">
        <v>538</v>
      </c>
      <c r="P223" s="240" t="s">
        <v>551</v>
      </c>
      <c r="Q223" s="240" t="s">
        <v>556</v>
      </c>
      <c r="R223" s="240" t="s">
        <v>561</v>
      </c>
      <c r="S223" s="240" t="s">
        <v>565</v>
      </c>
      <c r="T223" s="240" t="s">
        <v>569</v>
      </c>
      <c r="U223" s="240" t="s">
        <v>619</v>
      </c>
      <c r="V223" s="240" t="s">
        <v>662</v>
      </c>
      <c r="W223" s="240" t="s">
        <v>2142</v>
      </c>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6362</v>
      </c>
      <c r="B224" s="234" t="s">
        <v>6363</v>
      </c>
      <c r="C224" s="234" t="s">
        <v>6364</v>
      </c>
      <c r="D224" s="234" t="s">
        <v>19</v>
      </c>
      <c r="E224" s="234" t="s">
        <v>19</v>
      </c>
      <c r="F224" s="234" t="s">
        <v>19</v>
      </c>
      <c r="G224" s="234" t="s">
        <v>19</v>
      </c>
      <c r="H224" s="234" t="s">
        <v>6365</v>
      </c>
      <c r="I224" s="234" t="s">
        <v>19</v>
      </c>
      <c r="J224" s="234" t="s">
        <v>6366</v>
      </c>
      <c r="K224" s="237">
        <f>IF(COUNTIF(L224:AY224,"&lt;&gt;")=0,"",SUMPRODUCT(((Recommendations[ImplStatus]="Implemented")+(Recommendations[ImplStatus]="Compensated"))*ISNUMBER(MATCH(Recommendations[Id],L224:AY224,0)))/COUNTIF(L224:AY224,"&lt;&gt;"))</f>
        <v>0</v>
      </c>
      <c r="L224" s="240" t="s">
        <v>506</v>
      </c>
      <c r="M224" s="240" t="s">
        <v>521</v>
      </c>
      <c r="N224" s="240" t="s">
        <v>591</v>
      </c>
      <c r="O224" s="240" t="s">
        <v>596</v>
      </c>
      <c r="P224" s="240" t="s">
        <v>614</v>
      </c>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6367</v>
      </c>
      <c r="B225" s="234" t="s">
        <v>6368</v>
      </c>
      <c r="C225" s="234" t="s">
        <v>6369</v>
      </c>
      <c r="D225" s="234" t="s">
        <v>19</v>
      </c>
      <c r="E225" s="234" t="s">
        <v>19</v>
      </c>
      <c r="F225" s="234" t="s">
        <v>19</v>
      </c>
      <c r="G225" s="234" t="s">
        <v>19</v>
      </c>
      <c r="H225" s="234" t="s">
        <v>6370</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6371</v>
      </c>
      <c r="B226" s="234" t="s">
        <v>6372</v>
      </c>
      <c r="C226" s="234" t="s">
        <v>6373</v>
      </c>
      <c r="D226" s="234" t="s">
        <v>19</v>
      </c>
      <c r="E226" s="234" t="s">
        <v>19</v>
      </c>
      <c r="F226" s="234" t="s">
        <v>19</v>
      </c>
      <c r="G226" s="234" t="s">
        <v>19</v>
      </c>
      <c r="H226" s="234" t="s">
        <v>6374</v>
      </c>
      <c r="I226" s="234" t="s">
        <v>19</v>
      </c>
      <c r="J226" s="234" t="s">
        <v>6375</v>
      </c>
      <c r="K226" s="237">
        <f>IF(COUNTIF(L226:AY226,"&lt;&gt;")=0,"",SUMPRODUCT(((Recommendations[ImplStatus]="Implemented")+(Recommendations[ImplStatus]="Compensated"))*ISNUMBER(MATCH(Recommendations[Id],L226:AY226,0)))/COUNTIF(L226:AY226,"&lt;&gt;"))</f>
        <v>0</v>
      </c>
      <c r="L226" s="240" t="s">
        <v>496</v>
      </c>
      <c r="M226" s="240" t="s">
        <v>511</v>
      </c>
      <c r="N226" s="240" t="s">
        <v>534</v>
      </c>
      <c r="O226" s="240" t="s">
        <v>547</v>
      </c>
      <c r="P226" s="240" t="s">
        <v>573</v>
      </c>
      <c r="Q226" s="240" t="s">
        <v>577</v>
      </c>
      <c r="R226" s="240" t="s">
        <v>624</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6376</v>
      </c>
      <c r="B227" s="234" t="s">
        <v>6377</v>
      </c>
      <c r="C227" s="234" t="s">
        <v>6378</v>
      </c>
      <c r="D227" s="234" t="s">
        <v>19</v>
      </c>
      <c r="E227" s="234" t="s">
        <v>19</v>
      </c>
      <c r="F227" s="234" t="s">
        <v>19</v>
      </c>
      <c r="G227" s="234" t="s">
        <v>19</v>
      </c>
      <c r="H227" s="234" t="s">
        <v>6379</v>
      </c>
      <c r="I227" s="234" t="s">
        <v>19</v>
      </c>
      <c r="J227" s="234" t="s">
        <v>6380</v>
      </c>
      <c r="K227" s="237">
        <f>IF(COUNTIF(L227:AY227,"&lt;&gt;")=0,"",SUMPRODUCT(((Recommendations[ImplStatus]="Implemented")+(Recommendations[ImplStatus]="Compensated"))*ISNUMBER(MATCH(Recommendations[Id],L227:AY227,0)))/COUNTIF(L227:AY227,"&lt;&gt;"))</f>
        <v>0</v>
      </c>
      <c r="L227" s="240" t="s">
        <v>516</v>
      </c>
      <c r="M227" s="240" t="s">
        <v>581</v>
      </c>
      <c r="N227" s="240" t="s">
        <v>601</v>
      </c>
      <c r="O227" s="240" t="s">
        <v>606</v>
      </c>
      <c r="P227" s="240" t="s">
        <v>610</v>
      </c>
      <c r="Q227" s="240" t="s">
        <v>633</v>
      </c>
      <c r="R227" s="240" t="s">
        <v>638</v>
      </c>
      <c r="S227" s="240" t="s">
        <v>642</v>
      </c>
      <c r="T227" s="240" t="s">
        <v>652</v>
      </c>
      <c r="U227" s="240" t="s">
        <v>676</v>
      </c>
      <c r="V227" s="240" t="s">
        <v>681</v>
      </c>
      <c r="W227" s="240" t="s">
        <v>686</v>
      </c>
      <c r="X227" s="240" t="s">
        <v>691</v>
      </c>
      <c r="Y227" s="240" t="s">
        <v>777</v>
      </c>
      <c r="Z227" s="240" t="s">
        <v>782</v>
      </c>
      <c r="AA227" s="240" t="s">
        <v>1266</v>
      </c>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6381</v>
      </c>
      <c r="B228" s="234" t="s">
        <v>6382</v>
      </c>
      <c r="C228" s="234" t="s">
        <v>6383</v>
      </c>
      <c r="D228" s="234" t="s">
        <v>19</v>
      </c>
      <c r="E228" s="234" t="s">
        <v>19</v>
      </c>
      <c r="F228" s="234" t="s">
        <v>19</v>
      </c>
      <c r="G228" s="234" t="s">
        <v>19</v>
      </c>
      <c r="H228" s="234" t="s">
        <v>6384</v>
      </c>
      <c r="I228" s="234" t="s">
        <v>19</v>
      </c>
      <c r="J228" s="234" t="s">
        <v>6385</v>
      </c>
      <c r="K228" s="237">
        <f>IF(COUNTIF(L228:AY228,"&lt;&gt;")=0,"",SUMPRODUCT(((Recommendations[ImplStatus]="Implemented")+(Recommendations[ImplStatus]="Compensated"))*ISNUMBER(MATCH(Recommendations[Id],L228:AY228,0)))/COUNTIF(L228:AY228,"&lt;&gt;"))</f>
        <v>0</v>
      </c>
      <c r="L228" s="240" t="s">
        <v>464</v>
      </c>
      <c r="M228" s="240" t="s">
        <v>469</v>
      </c>
      <c r="N228" s="240" t="s">
        <v>473</v>
      </c>
      <c r="O228" s="240" t="s">
        <v>478</v>
      </c>
      <c r="P228" s="240" t="s">
        <v>483</v>
      </c>
      <c r="Q228" s="240" t="s">
        <v>487</v>
      </c>
      <c r="R228" s="240" t="s">
        <v>492</v>
      </c>
      <c r="S228" s="240" t="s">
        <v>586</v>
      </c>
      <c r="T228" s="240" t="s">
        <v>628</v>
      </c>
      <c r="U228" s="240" t="s">
        <v>647</v>
      </c>
      <c r="V228" s="240" t="s">
        <v>667</v>
      </c>
      <c r="W228" s="240" t="s">
        <v>672</v>
      </c>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6386</v>
      </c>
      <c r="B229" s="234" t="s">
        <v>6387</v>
      </c>
      <c r="C229" s="234" t="s">
        <v>6388</v>
      </c>
      <c r="D229" s="234" t="s">
        <v>19</v>
      </c>
      <c r="E229" s="234" t="s">
        <v>19</v>
      </c>
      <c r="F229" s="234" t="s">
        <v>19</v>
      </c>
      <c r="G229" s="234" t="s">
        <v>19</v>
      </c>
      <c r="H229" s="234" t="s">
        <v>6389</v>
      </c>
      <c r="I229" s="234" t="s">
        <v>19</v>
      </c>
      <c r="J229" s="234" t="s">
        <v>6390</v>
      </c>
      <c r="K229" s="237">
        <f>IF(COUNTIF(L229:AY229,"&lt;&gt;")=0,"",SUMPRODUCT(((Recommendations[ImplStatus]="Implemented")+(Recommendations[ImplStatus]="Compensated"))*ISNUMBER(MATCH(Recommendations[Id],L229:AY229,0)))/COUNTIF(L229:AY229,"&lt;&gt;"))</f>
        <v>0</v>
      </c>
      <c r="L229" s="240" t="s">
        <v>1275</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2789</v>
      </c>
      <c r="B230" s="233" t="s">
        <v>6391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6392</v>
      </c>
      <c r="B231" s="234" t="s">
        <v>6393</v>
      </c>
      <c r="C231" s="234" t="s">
        <v>6394</v>
      </c>
      <c r="D231" s="234" t="s">
        <v>6395</v>
      </c>
      <c r="E231" s="234" t="s">
        <v>19</v>
      </c>
      <c r="F231" s="234" t="s">
        <v>19</v>
      </c>
      <c r="G231" s="234" t="s">
        <v>19</v>
      </c>
      <c r="H231" s="234" t="s">
        <v>6396</v>
      </c>
      <c r="I231" s="234" t="s">
        <v>19</v>
      </c>
      <c r="J231" s="234" t="s">
        <v>6397</v>
      </c>
      <c r="K231" s="237">
        <f>IF(COUNTIF(L231:AY231,"&lt;&gt;")=0,"",SUMPRODUCT(((Recommendations[ImplStatus]="Implemented")+(Recommendations[ImplStatus]="Compensated"))*ISNUMBER(MATCH(Recommendations[Id],L231:AY231,0)))/COUNTIF(L231:AY231,"&lt;&gt;"))</f>
        <v>0</v>
      </c>
      <c r="L231" s="240" t="s">
        <v>724</v>
      </c>
      <c r="M231" s="240" t="s">
        <v>729</v>
      </c>
      <c r="N231" s="240" t="s">
        <v>733</v>
      </c>
      <c r="O231" s="240" t="s">
        <v>1806</v>
      </c>
      <c r="P231" s="240" t="s">
        <v>1811</v>
      </c>
      <c r="Q231" s="240" t="s">
        <v>1815</v>
      </c>
      <c r="R231" s="240" t="s">
        <v>1819</v>
      </c>
      <c r="S231" s="240" t="s">
        <v>1823</v>
      </c>
      <c r="T231" s="240" t="s">
        <v>1827</v>
      </c>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6398</v>
      </c>
      <c r="B232" s="234" t="s">
        <v>6399</v>
      </c>
      <c r="C232" s="234" t="s">
        <v>6400</v>
      </c>
      <c r="D232" s="234" t="s">
        <v>6401</v>
      </c>
      <c r="E232" s="234" t="s">
        <v>19</v>
      </c>
      <c r="F232" s="234" t="s">
        <v>19</v>
      </c>
      <c r="G232" s="234" t="s">
        <v>19</v>
      </c>
      <c r="H232" s="234" t="s">
        <v>6402</v>
      </c>
      <c r="I232" s="234" t="s">
        <v>19</v>
      </c>
      <c r="J232" s="234" t="s">
        <v>6403</v>
      </c>
      <c r="K232" s="237">
        <f>IF(COUNTIF(L232:AY232,"&lt;&gt;")=0,"",SUMPRODUCT(((Recommendations[ImplStatus]="Implemented")+(Recommendations[ImplStatus]="Compensated"))*ISNUMBER(MATCH(Recommendations[Id],L232:AY232,0)))/COUNTIF(L232:AY232,"&lt;&gt;"))</f>
        <v>0</v>
      </c>
      <c r="L232" s="240" t="s">
        <v>657</v>
      </c>
      <c r="M232" s="240" t="s">
        <v>724</v>
      </c>
      <c r="N232" s="240" t="s">
        <v>729</v>
      </c>
      <c r="O232" s="240" t="s">
        <v>733</v>
      </c>
      <c r="P232" s="240" t="s">
        <v>1806</v>
      </c>
      <c r="Q232" s="240" t="s">
        <v>1811</v>
      </c>
      <c r="R232" s="240" t="s">
        <v>1815</v>
      </c>
      <c r="S232" s="240" t="s">
        <v>1819</v>
      </c>
      <c r="T232" s="240" t="s">
        <v>1823</v>
      </c>
      <c r="U232" s="240" t="s">
        <v>1827</v>
      </c>
      <c r="V232" s="240" t="s">
        <v>1831</v>
      </c>
      <c r="W232" s="240" t="s">
        <v>1836</v>
      </c>
      <c r="X232" s="240" t="s">
        <v>1841</v>
      </c>
      <c r="Y232" s="240" t="s">
        <v>2127</v>
      </c>
      <c r="Z232" s="240" t="s">
        <v>2132</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6404</v>
      </c>
      <c r="B233" s="234" t="s">
        <v>6405</v>
      </c>
      <c r="C233" s="234" t="s">
        <v>6406</v>
      </c>
      <c r="D233" s="234" t="s">
        <v>6407</v>
      </c>
      <c r="E233" s="234" t="s">
        <v>19</v>
      </c>
      <c r="F233" s="234" t="s">
        <v>19</v>
      </c>
      <c r="G233" s="234" t="s">
        <v>19</v>
      </c>
      <c r="H233" s="234" t="s">
        <v>6408</v>
      </c>
      <c r="I233" s="234" t="s">
        <v>19</v>
      </c>
      <c r="J233" s="234" t="s">
        <v>6409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6410</v>
      </c>
      <c r="B234" s="234" t="s">
        <v>6411</v>
      </c>
      <c r="C234" s="234" t="s">
        <v>6412</v>
      </c>
      <c r="D234" s="234" t="s">
        <v>6413</v>
      </c>
      <c r="E234" s="234" t="s">
        <v>19</v>
      </c>
      <c r="F234" s="234" t="s">
        <v>19</v>
      </c>
      <c r="G234" s="234" t="s">
        <v>19</v>
      </c>
      <c r="H234" s="234" t="s">
        <v>6414</v>
      </c>
      <c r="I234" s="234" t="s">
        <v>19</v>
      </c>
      <c r="J234" s="234" t="s">
        <v>6415</v>
      </c>
      <c r="K234" s="237">
        <f>IF(COUNTIF(L234:AY234,"&lt;&gt;")=0,"",SUMPRODUCT(((Recommendations[ImplStatus]="Implemented")+(Recommendations[ImplStatus]="Compensated"))*ISNUMBER(MATCH(Recommendations[Id],L234:AY234,0)))/COUNTIF(L234:AY234,"&lt;&gt;"))</f>
        <v>0</v>
      </c>
      <c r="L234" s="240" t="s">
        <v>657</v>
      </c>
      <c r="M234" s="240" t="s">
        <v>2132</v>
      </c>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2793</v>
      </c>
      <c r="B235" s="233" t="s">
        <v>6416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6417</v>
      </c>
      <c r="B236" s="234" t="s">
        <v>6418</v>
      </c>
      <c r="C236" s="234" t="s">
        <v>6419</v>
      </c>
      <c r="D236" s="234" t="s">
        <v>6420</v>
      </c>
      <c r="E236" s="234" t="s">
        <v>19</v>
      </c>
      <c r="F236" s="234" t="s">
        <v>19</v>
      </c>
      <c r="G236" s="234" t="s">
        <v>19</v>
      </c>
      <c r="H236" s="234" t="s">
        <v>6421</v>
      </c>
      <c r="I236" s="234" t="s">
        <v>19</v>
      </c>
      <c r="J236" s="234" t="s">
        <v>6422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6423</v>
      </c>
      <c r="B237" s="234" t="s">
        <v>6424</v>
      </c>
      <c r="C237" s="234" t="s">
        <v>6425</v>
      </c>
      <c r="D237" s="234" t="s">
        <v>6426</v>
      </c>
      <c r="E237" s="234" t="s">
        <v>19</v>
      </c>
      <c r="F237" s="234" t="s">
        <v>19</v>
      </c>
      <c r="G237" s="234" t="s">
        <v>6427</v>
      </c>
      <c r="H237" s="234" t="s">
        <v>6428</v>
      </c>
      <c r="I237" s="234" t="s">
        <v>5658</v>
      </c>
      <c r="J237" s="234" t="s">
        <v>6429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6430</v>
      </c>
      <c r="B238" s="234" t="s">
        <v>6431</v>
      </c>
      <c r="C238" s="234" t="s">
        <v>6432</v>
      </c>
      <c r="D238" s="234" t="s">
        <v>19</v>
      </c>
      <c r="E238" s="234" t="s">
        <v>19</v>
      </c>
      <c r="F238" s="234" t="s">
        <v>19</v>
      </c>
      <c r="G238" s="234" t="s">
        <v>19</v>
      </c>
      <c r="H238" s="234" t="s">
        <v>6433</v>
      </c>
      <c r="I238" s="234" t="s">
        <v>6434</v>
      </c>
      <c r="J238" s="234" t="s">
        <v>6435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6436</v>
      </c>
      <c r="B239" s="234" t="s">
        <v>6437</v>
      </c>
      <c r="C239" s="234" t="s">
        <v>6438</v>
      </c>
      <c r="D239" s="234" t="s">
        <v>19</v>
      </c>
      <c r="E239" s="234" t="s">
        <v>19</v>
      </c>
      <c r="F239" s="234" t="s">
        <v>19</v>
      </c>
      <c r="G239" s="234" t="s">
        <v>19</v>
      </c>
      <c r="H239" s="234" t="s">
        <v>6439</v>
      </c>
      <c r="I239" s="234" t="s">
        <v>5658</v>
      </c>
      <c r="J239" s="234" t="s">
        <v>6440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6441</v>
      </c>
      <c r="B240" s="234" t="s">
        <v>6442</v>
      </c>
      <c r="C240" s="234" t="s">
        <v>6443</v>
      </c>
      <c r="D240" s="234" t="s">
        <v>6444</v>
      </c>
      <c r="E240" s="234" t="s">
        <v>19</v>
      </c>
      <c r="F240" s="234" t="s">
        <v>19</v>
      </c>
      <c r="G240" s="234" t="s">
        <v>19</v>
      </c>
      <c r="H240" s="234" t="s">
        <v>6445</v>
      </c>
      <c r="I240" s="234" t="s">
        <v>19</v>
      </c>
      <c r="J240" s="234" t="s">
        <v>6446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2797</v>
      </c>
      <c r="B241" s="233" t="s">
        <v>6447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6448</v>
      </c>
      <c r="B242" s="234" t="s">
        <v>6449</v>
      </c>
      <c r="C242" s="234" t="s">
        <v>6450</v>
      </c>
      <c r="D242" s="234" t="s">
        <v>19</v>
      </c>
      <c r="E242" s="234" t="s">
        <v>19</v>
      </c>
      <c r="F242" s="234" t="s">
        <v>6451</v>
      </c>
      <c r="G242" s="234" t="s">
        <v>19</v>
      </c>
      <c r="H242" s="234" t="s">
        <v>6452</v>
      </c>
      <c r="I242" s="234" t="s">
        <v>19</v>
      </c>
      <c r="J242" s="234" t="s">
        <v>6453</v>
      </c>
      <c r="K242" s="237">
        <f>IF(COUNTIF(L242:AY242,"&lt;&gt;")=0,"",SUMPRODUCT(((Recommendations[ImplStatus]="Implemented")+(Recommendations[ImplStatus]="Compensated"))*ISNUMBER(MATCH(Recommendations[Id],L242:AY242,0)))/COUNTIF(L242:AY242,"&lt;&gt;"))</f>
        <v>0</v>
      </c>
      <c r="L242" s="240" t="s">
        <v>381</v>
      </c>
      <c r="M242" s="240" t="s">
        <v>701</v>
      </c>
      <c r="N242" s="240" t="s">
        <v>787</v>
      </c>
      <c r="O242" s="240" t="s">
        <v>792</v>
      </c>
      <c r="P242" s="240" t="s">
        <v>802</v>
      </c>
      <c r="Q242" s="240" t="s">
        <v>811</v>
      </c>
      <c r="R242" s="240" t="s">
        <v>821</v>
      </c>
      <c r="S242" s="240" t="s">
        <v>1967</v>
      </c>
      <c r="T242" s="240" t="s">
        <v>1977</v>
      </c>
      <c r="U242" s="240" t="s">
        <v>1982</v>
      </c>
      <c r="V242" s="240" t="s">
        <v>1986</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2801</v>
      </c>
      <c r="B243" s="233" t="s">
        <v>6454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6455</v>
      </c>
      <c r="B244" s="234" t="s">
        <v>6456</v>
      </c>
      <c r="C244" s="234" t="s">
        <v>6457</v>
      </c>
      <c r="D244" s="234" t="s">
        <v>19</v>
      </c>
      <c r="E244" s="234" t="s">
        <v>19</v>
      </c>
      <c r="F244" s="234" t="s">
        <v>6458</v>
      </c>
      <c r="G244" s="234" t="s">
        <v>19</v>
      </c>
      <c r="H244" s="234" t="s">
        <v>6459</v>
      </c>
      <c r="I244" s="234" t="s">
        <v>6460</v>
      </c>
      <c r="J244" s="234" t="s">
        <v>6461</v>
      </c>
      <c r="K244" s="237">
        <f>IF(COUNTIF(L244:AY244,"&lt;&gt;")=0,"",SUMPRODUCT(((Recommendations[ImplStatus]="Implemented")+(Recommendations[ImplStatus]="Compensated"))*ISNUMBER(MATCH(Recommendations[Id],L244:AY244,0)))/COUNTIF(L244:AY244,"&lt;&gt;"))</f>
        <v>0</v>
      </c>
      <c r="L244" s="240" t="s">
        <v>343</v>
      </c>
      <c r="M244" s="240" t="s">
        <v>543</v>
      </c>
      <c r="N244" s="240" t="s">
        <v>1261</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6462</v>
      </c>
      <c r="B245" s="234" t="s">
        <v>6463</v>
      </c>
      <c r="C245" s="234" t="s">
        <v>6464</v>
      </c>
      <c r="D245" s="234" t="s">
        <v>6465</v>
      </c>
      <c r="E245" s="234" t="s">
        <v>19</v>
      </c>
      <c r="F245" s="234" t="s">
        <v>19</v>
      </c>
      <c r="G245" s="234" t="s">
        <v>19</v>
      </c>
      <c r="H245" s="234" t="s">
        <v>6466</v>
      </c>
      <c r="I245" s="234" t="s">
        <v>19</v>
      </c>
      <c r="J245" s="234" t="s">
        <v>6467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6468</v>
      </c>
      <c r="B246" s="234" t="s">
        <v>6469</v>
      </c>
      <c r="C246" s="234" t="s">
        <v>6470</v>
      </c>
      <c r="D246" s="234" t="s">
        <v>19</v>
      </c>
      <c r="E246" s="234" t="s">
        <v>19</v>
      </c>
      <c r="F246" s="234" t="s">
        <v>19</v>
      </c>
      <c r="G246" s="234" t="s">
        <v>19</v>
      </c>
      <c r="H246" s="234" t="s">
        <v>6471</v>
      </c>
      <c r="I246" s="234" t="s">
        <v>19</v>
      </c>
      <c r="J246" s="234" t="s">
        <v>6472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2805</v>
      </c>
      <c r="B247" s="233" t="s">
        <v>6473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6474</v>
      </c>
      <c r="B248" s="234" t="s">
        <v>6475</v>
      </c>
      <c r="C248" s="234" t="s">
        <v>6476</v>
      </c>
      <c r="D248" s="234" t="s">
        <v>6477</v>
      </c>
      <c r="E248" s="234" t="s">
        <v>19</v>
      </c>
      <c r="F248" s="234" t="s">
        <v>19</v>
      </c>
      <c r="G248" s="234" t="s">
        <v>19</v>
      </c>
      <c r="H248" s="234" t="s">
        <v>6478</v>
      </c>
      <c r="I248" s="234" t="s">
        <v>6479</v>
      </c>
      <c r="J248" s="234" t="s">
        <v>6480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6481</v>
      </c>
      <c r="B249" s="234" t="s">
        <v>6482</v>
      </c>
      <c r="C249" s="234" t="s">
        <v>6476</v>
      </c>
      <c r="D249" s="234" t="s">
        <v>6483</v>
      </c>
      <c r="E249" s="234" t="s">
        <v>19</v>
      </c>
      <c r="F249" s="234" t="s">
        <v>19</v>
      </c>
      <c r="G249" s="234" t="s">
        <v>19</v>
      </c>
      <c r="H249" s="234" t="s">
        <v>6478</v>
      </c>
      <c r="I249" s="234" t="s">
        <v>6484</v>
      </c>
      <c r="J249" s="234" t="s">
        <v>6485</v>
      </c>
      <c r="K249" s="237">
        <f>IF(COUNTIF(L249:AY249,"&lt;&gt;")=0,"",SUMPRODUCT(((Recommendations[ImplStatus]="Implemented")+(Recommendations[ImplStatus]="Compensated"))*ISNUMBER(MATCH(Recommendations[Id],L249:AY249,0)))/COUNTIF(L249:AY249,"&lt;&gt;"))</f>
        <v>0</v>
      </c>
      <c r="L249" s="240" t="s">
        <v>706</v>
      </c>
      <c r="M249" s="240" t="s">
        <v>711</v>
      </c>
      <c r="N249" s="240" t="s">
        <v>715</v>
      </c>
      <c r="O249" s="240" t="s">
        <v>757</v>
      </c>
      <c r="P249" s="240" t="s">
        <v>762</v>
      </c>
      <c r="Q249" s="240" t="s">
        <v>807</v>
      </c>
      <c r="R249" s="240" t="s">
        <v>1476</v>
      </c>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6486</v>
      </c>
      <c r="B250" s="234" t="s">
        <v>6487</v>
      </c>
      <c r="C250" s="234" t="s">
        <v>6488</v>
      </c>
      <c r="D250" s="234" t="s">
        <v>6489</v>
      </c>
      <c r="E250" s="234" t="s">
        <v>19</v>
      </c>
      <c r="F250" s="234" t="s">
        <v>19</v>
      </c>
      <c r="G250" s="234" t="s">
        <v>19</v>
      </c>
      <c r="H250" s="234" t="s">
        <v>6490</v>
      </c>
      <c r="I250" s="234" t="s">
        <v>19</v>
      </c>
      <c r="J250" s="234" t="s">
        <v>6491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6492</v>
      </c>
      <c r="B251" s="232" t="s">
        <v>6493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2811</v>
      </c>
      <c r="B252" s="233" t="s">
        <v>6494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6495</v>
      </c>
      <c r="B253" s="234" t="s">
        <v>6496</v>
      </c>
      <c r="C253" s="234" t="s">
        <v>6497</v>
      </c>
      <c r="D253" s="234" t="s">
        <v>5430</v>
      </c>
      <c r="E253" s="234" t="s">
        <v>5216</v>
      </c>
      <c r="F253" s="234" t="s">
        <v>19</v>
      </c>
      <c r="G253" s="234" t="s">
        <v>19</v>
      </c>
      <c r="H253" s="234" t="s">
        <v>6498</v>
      </c>
      <c r="I253" s="234" t="s">
        <v>19</v>
      </c>
      <c r="J253" s="234" t="s">
        <v>6499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6500</v>
      </c>
      <c r="B254" s="234" t="s">
        <v>6501</v>
      </c>
      <c r="C254" s="234" t="s">
        <v>5221</v>
      </c>
      <c r="D254" s="234" t="s">
        <v>5222</v>
      </c>
      <c r="E254" s="234" t="s">
        <v>19</v>
      </c>
      <c r="F254" s="234" t="s">
        <v>5224</v>
      </c>
      <c r="G254" s="234" t="s">
        <v>19</v>
      </c>
      <c r="H254" s="234" t="s">
        <v>6502</v>
      </c>
      <c r="I254" s="234" t="s">
        <v>19</v>
      </c>
      <c r="J254" s="234" t="s">
        <v>6503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2815</v>
      </c>
      <c r="B255" s="233" t="s">
        <v>6504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6505</v>
      </c>
      <c r="B256" s="234" t="s">
        <v>6506</v>
      </c>
      <c r="C256" s="234" t="s">
        <v>6507</v>
      </c>
      <c r="D256" s="234" t="s">
        <v>6508</v>
      </c>
      <c r="E256" s="234" t="s">
        <v>6509</v>
      </c>
      <c r="F256" s="234" t="s">
        <v>6510</v>
      </c>
      <c r="G256" s="234" t="s">
        <v>19</v>
      </c>
      <c r="H256" s="234" t="s">
        <v>6511</v>
      </c>
      <c r="I256" s="234" t="s">
        <v>19</v>
      </c>
      <c r="J256" s="234" t="s">
        <v>6512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6513</v>
      </c>
      <c r="B257" s="234" t="s">
        <v>6514</v>
      </c>
      <c r="C257" s="234" t="s">
        <v>6515</v>
      </c>
      <c r="D257" s="234" t="s">
        <v>6516</v>
      </c>
      <c r="E257" s="234" t="s">
        <v>19</v>
      </c>
      <c r="F257" s="234" t="s">
        <v>19</v>
      </c>
      <c r="G257" s="234" t="s">
        <v>19</v>
      </c>
      <c r="H257" s="234" t="s">
        <v>6517</v>
      </c>
      <c r="I257" s="234" t="s">
        <v>19</v>
      </c>
      <c r="J257" s="234" t="s">
        <v>6518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2820</v>
      </c>
      <c r="B258" s="233" t="s">
        <v>6519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6520</v>
      </c>
      <c r="B259" s="234" t="s">
        <v>6521</v>
      </c>
      <c r="C259" s="234" t="s">
        <v>6522</v>
      </c>
      <c r="D259" s="234" t="s">
        <v>6523</v>
      </c>
      <c r="E259" s="234" t="s">
        <v>6524</v>
      </c>
      <c r="F259" s="234" t="s">
        <v>19</v>
      </c>
      <c r="G259" s="234" t="s">
        <v>19</v>
      </c>
      <c r="H259" s="234" t="s">
        <v>6525</v>
      </c>
      <c r="I259" s="234" t="s">
        <v>19</v>
      </c>
      <c r="J259" s="234" t="s">
        <v>6526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6527</v>
      </c>
      <c r="B260" s="234" t="s">
        <v>6528</v>
      </c>
      <c r="C260" s="234" t="s">
        <v>6529</v>
      </c>
      <c r="D260" s="234" t="s">
        <v>19</v>
      </c>
      <c r="E260" s="234" t="s">
        <v>19</v>
      </c>
      <c r="F260" s="234" t="s">
        <v>19</v>
      </c>
      <c r="G260" s="234" t="s">
        <v>19</v>
      </c>
      <c r="H260" s="234" t="s">
        <v>6530</v>
      </c>
      <c r="I260" s="234" t="s">
        <v>6531</v>
      </c>
      <c r="J260" s="234" t="s">
        <v>6532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6533</v>
      </c>
      <c r="B261" s="234" t="s">
        <v>6534</v>
      </c>
      <c r="C261" s="234" t="s">
        <v>6535</v>
      </c>
      <c r="D261" s="234" t="s">
        <v>6536</v>
      </c>
      <c r="E261" s="234" t="s">
        <v>19</v>
      </c>
      <c r="F261" s="234" t="s">
        <v>19</v>
      </c>
      <c r="G261" s="234" t="s">
        <v>19</v>
      </c>
      <c r="H261" s="234" t="s">
        <v>6537</v>
      </c>
      <c r="I261" s="234" t="s">
        <v>6538</v>
      </c>
      <c r="J261" s="234" t="s">
        <v>6539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6540</v>
      </c>
      <c r="B262" s="234" t="s">
        <v>6541</v>
      </c>
      <c r="C262" s="234" t="s">
        <v>6542</v>
      </c>
      <c r="D262" s="234" t="s">
        <v>6543</v>
      </c>
      <c r="E262" s="234" t="s">
        <v>19</v>
      </c>
      <c r="F262" s="234" t="s">
        <v>19</v>
      </c>
      <c r="G262" s="234" t="s">
        <v>19</v>
      </c>
      <c r="H262" s="234" t="s">
        <v>6544</v>
      </c>
      <c r="I262" s="234" t="s">
        <v>6545</v>
      </c>
      <c r="J262" s="234" t="s">
        <v>6546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6547</v>
      </c>
      <c r="B263" s="234" t="s">
        <v>6548</v>
      </c>
      <c r="C263" s="234" t="s">
        <v>6549</v>
      </c>
      <c r="D263" s="234" t="s">
        <v>6550</v>
      </c>
      <c r="E263" s="234" t="s">
        <v>19</v>
      </c>
      <c r="F263" s="234" t="s">
        <v>19</v>
      </c>
      <c r="G263" s="234" t="s">
        <v>6551</v>
      </c>
      <c r="H263" s="234" t="s">
        <v>5454</v>
      </c>
      <c r="I263" s="234" t="s">
        <v>6552</v>
      </c>
      <c r="J263" s="234" t="s">
        <v>6553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6554</v>
      </c>
      <c r="B264" s="234" t="s">
        <v>6555</v>
      </c>
      <c r="C264" s="234" t="s">
        <v>6542</v>
      </c>
      <c r="D264" s="234" t="s">
        <v>6556</v>
      </c>
      <c r="E264" s="234" t="s">
        <v>19</v>
      </c>
      <c r="F264" s="234" t="s">
        <v>19</v>
      </c>
      <c r="G264" s="234" t="s">
        <v>19</v>
      </c>
      <c r="H264" s="234" t="s">
        <v>6557</v>
      </c>
      <c r="I264" s="234" t="s">
        <v>19</v>
      </c>
      <c r="J264" s="234" t="s">
        <v>6558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2824</v>
      </c>
      <c r="B265" s="233" t="s">
        <v>6559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6560</v>
      </c>
      <c r="B266" s="234" t="s">
        <v>6561</v>
      </c>
      <c r="C266" s="234" t="s">
        <v>6562</v>
      </c>
      <c r="D266" s="234" t="s">
        <v>6563</v>
      </c>
      <c r="E266" s="234" t="s">
        <v>6564</v>
      </c>
      <c r="F266" s="234" t="s">
        <v>19</v>
      </c>
      <c r="G266" s="234" t="s">
        <v>6565</v>
      </c>
      <c r="H266" s="234" t="s">
        <v>6566</v>
      </c>
      <c r="I266" s="234" t="s">
        <v>6567</v>
      </c>
      <c r="J266" s="234" t="s">
        <v>6568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6569</v>
      </c>
      <c r="B267" s="234" t="s">
        <v>6570</v>
      </c>
      <c r="C267" s="234" t="s">
        <v>6571</v>
      </c>
      <c r="D267" s="234" t="s">
        <v>6572</v>
      </c>
      <c r="E267" s="234" t="s">
        <v>19</v>
      </c>
      <c r="F267" s="234" t="s">
        <v>19</v>
      </c>
      <c r="G267" s="234" t="s">
        <v>19</v>
      </c>
      <c r="H267" s="234" t="s">
        <v>6573</v>
      </c>
      <c r="I267" s="234" t="s">
        <v>19</v>
      </c>
      <c r="J267" s="234" t="s">
        <v>6574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6575</v>
      </c>
      <c r="B268" s="234" t="s">
        <v>6576</v>
      </c>
      <c r="C268" s="234" t="s">
        <v>6577</v>
      </c>
      <c r="D268" s="234" t="s">
        <v>6572</v>
      </c>
      <c r="E268" s="234" t="s">
        <v>19</v>
      </c>
      <c r="F268" s="234" t="s">
        <v>19</v>
      </c>
      <c r="G268" s="234" t="s">
        <v>6578</v>
      </c>
      <c r="H268" s="234" t="s">
        <v>6579</v>
      </c>
      <c r="I268" s="234" t="s">
        <v>19</v>
      </c>
      <c r="J268" s="234" t="s">
        <v>6580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6581</v>
      </c>
      <c r="B269" s="234" t="s">
        <v>6582</v>
      </c>
      <c r="C269" s="234" t="s">
        <v>6577</v>
      </c>
      <c r="D269" s="234" t="s">
        <v>6583</v>
      </c>
      <c r="E269" s="234" t="s">
        <v>19</v>
      </c>
      <c r="F269" s="234" t="s">
        <v>19</v>
      </c>
      <c r="G269" s="234" t="s">
        <v>19</v>
      </c>
      <c r="H269" s="234" t="s">
        <v>6584</v>
      </c>
      <c r="I269" s="234" t="s">
        <v>19</v>
      </c>
      <c r="J269" s="234" t="s">
        <v>6585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6586</v>
      </c>
      <c r="B270" s="234" t="s">
        <v>6587</v>
      </c>
      <c r="C270" s="234" t="s">
        <v>6588</v>
      </c>
      <c r="D270" s="234" t="s">
        <v>6589</v>
      </c>
      <c r="E270" s="234" t="s">
        <v>19</v>
      </c>
      <c r="F270" s="234" t="s">
        <v>19</v>
      </c>
      <c r="G270" s="234" t="s">
        <v>19</v>
      </c>
      <c r="H270" s="234" t="s">
        <v>6590</v>
      </c>
      <c r="I270" s="234" t="s">
        <v>19</v>
      </c>
      <c r="J270" s="234" t="s">
        <v>6591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6592</v>
      </c>
      <c r="B271" s="234" t="s">
        <v>6593</v>
      </c>
      <c r="C271" s="234" t="s">
        <v>6594</v>
      </c>
      <c r="D271" s="234" t="s">
        <v>6595</v>
      </c>
      <c r="E271" s="234" t="s">
        <v>19</v>
      </c>
      <c r="F271" s="234" t="s">
        <v>19</v>
      </c>
      <c r="G271" s="234" t="s">
        <v>19</v>
      </c>
      <c r="H271" s="234" t="s">
        <v>6596</v>
      </c>
      <c r="I271" s="234" t="s">
        <v>6597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6598</v>
      </c>
      <c r="B272" s="234" t="s">
        <v>6599</v>
      </c>
      <c r="C272" s="234" t="s">
        <v>6600</v>
      </c>
      <c r="D272" s="234" t="s">
        <v>6601</v>
      </c>
      <c r="E272" s="234" t="s">
        <v>19</v>
      </c>
      <c r="F272" s="234" t="s">
        <v>19</v>
      </c>
      <c r="G272" s="234" t="s">
        <v>19</v>
      </c>
      <c r="H272" s="234" t="s">
        <v>6602</v>
      </c>
      <c r="I272" s="234" t="s">
        <v>6603</v>
      </c>
      <c r="J272" s="234" t="s">
        <v>6604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2828</v>
      </c>
      <c r="B273" s="233" t="s">
        <v>6605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6606</v>
      </c>
      <c r="B274" s="234" t="s">
        <v>6607</v>
      </c>
      <c r="C274" s="234" t="s">
        <v>6608</v>
      </c>
      <c r="D274" s="234" t="s">
        <v>6601</v>
      </c>
      <c r="E274" s="234" t="s">
        <v>6609</v>
      </c>
      <c r="F274" s="234" t="s">
        <v>19</v>
      </c>
      <c r="G274" s="234" t="s">
        <v>19</v>
      </c>
      <c r="H274" s="234" t="s">
        <v>6610</v>
      </c>
      <c r="I274" s="234" t="s">
        <v>19</v>
      </c>
      <c r="J274" s="234" t="s">
        <v>6611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6612</v>
      </c>
      <c r="B275" s="234" t="s">
        <v>6613</v>
      </c>
      <c r="C275" s="234" t="s">
        <v>6614</v>
      </c>
      <c r="D275" s="234" t="s">
        <v>6615</v>
      </c>
      <c r="E275" s="234" t="s">
        <v>19</v>
      </c>
      <c r="F275" s="234" t="s">
        <v>19</v>
      </c>
      <c r="G275" s="234" t="s">
        <v>19</v>
      </c>
      <c r="H275" s="234" t="s">
        <v>6616</v>
      </c>
      <c r="I275" s="234" t="s">
        <v>19</v>
      </c>
      <c r="J275" s="234" t="s">
        <v>6617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6618</v>
      </c>
      <c r="B276" s="234" t="s">
        <v>6619</v>
      </c>
      <c r="C276" s="234" t="s">
        <v>6620</v>
      </c>
      <c r="D276" s="234" t="s">
        <v>6621</v>
      </c>
      <c r="E276" s="234" t="s">
        <v>19</v>
      </c>
      <c r="F276" s="234" t="s">
        <v>6622</v>
      </c>
      <c r="G276" s="234" t="s">
        <v>19</v>
      </c>
      <c r="H276" s="234" t="s">
        <v>6623</v>
      </c>
      <c r="I276" s="234" t="s">
        <v>6624</v>
      </c>
      <c r="J276" s="234" t="s">
        <v>6625</v>
      </c>
      <c r="K276" s="237">
        <f>IF(COUNTIF(L276:AY276,"&lt;&gt;")=0,"",SUMPRODUCT(((Recommendations[ImplStatus]="Implemented")+(Recommendations[ImplStatus]="Compensated"))*ISNUMBER(MATCH(Recommendations[Id],L276:AY276,0)))/COUNTIF(L276:AY276,"&lt;&gt;"))</f>
        <v>0</v>
      </c>
      <c r="L276" s="240" t="s">
        <v>318</v>
      </c>
      <c r="M276" s="240" t="s">
        <v>333</v>
      </c>
      <c r="N276" s="240" t="s">
        <v>338</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6626</v>
      </c>
      <c r="B277" s="233" t="s">
        <v>6627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6628</v>
      </c>
      <c r="B278" s="234" t="s">
        <v>6629</v>
      </c>
      <c r="C278" s="234" t="s">
        <v>6630</v>
      </c>
      <c r="D278" s="234" t="s">
        <v>6631</v>
      </c>
      <c r="E278" s="234" t="s">
        <v>19</v>
      </c>
      <c r="F278" s="234" t="s">
        <v>6632</v>
      </c>
      <c r="G278" s="234" t="s">
        <v>19</v>
      </c>
      <c r="H278" s="234" t="s">
        <v>6633</v>
      </c>
      <c r="I278" s="234" t="s">
        <v>19</v>
      </c>
      <c r="J278" s="234" t="s">
        <v>6634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6635</v>
      </c>
      <c r="B279" s="232" t="s">
        <v>6636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2834</v>
      </c>
      <c r="B280" s="233" t="s">
        <v>6637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6638</v>
      </c>
      <c r="B281" s="234" t="s">
        <v>6639</v>
      </c>
      <c r="C281" s="234" t="s">
        <v>6640</v>
      </c>
      <c r="D281" s="234" t="s">
        <v>6641</v>
      </c>
      <c r="E281" s="234" t="s">
        <v>6642</v>
      </c>
      <c r="F281" s="234" t="s">
        <v>19</v>
      </c>
      <c r="G281" s="234" t="s">
        <v>19</v>
      </c>
      <c r="H281" s="234" t="s">
        <v>6643</v>
      </c>
      <c r="I281" s="234" t="s">
        <v>19</v>
      </c>
      <c r="J281" s="234" t="s">
        <v>6644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6645</v>
      </c>
      <c r="B282" s="234" t="s">
        <v>6646</v>
      </c>
      <c r="C282" s="234" t="s">
        <v>6647</v>
      </c>
      <c r="D282" s="234" t="s">
        <v>19</v>
      </c>
      <c r="E282" s="234" t="s">
        <v>19</v>
      </c>
      <c r="F282" s="234" t="s">
        <v>19</v>
      </c>
      <c r="G282" s="234" t="s">
        <v>19</v>
      </c>
      <c r="H282" s="234" t="s">
        <v>6648</v>
      </c>
      <c r="I282" s="234" t="s">
        <v>19</v>
      </c>
      <c r="J282" s="234" t="s">
        <v>6649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6650</v>
      </c>
      <c r="B283" s="234" t="s">
        <v>6651</v>
      </c>
      <c r="C283" s="234" t="s">
        <v>6652</v>
      </c>
      <c r="D283" s="234" t="s">
        <v>19</v>
      </c>
      <c r="E283" s="234" t="s">
        <v>19</v>
      </c>
      <c r="F283" s="234" t="s">
        <v>19</v>
      </c>
      <c r="G283" s="234" t="s">
        <v>19</v>
      </c>
      <c r="H283" s="234" t="s">
        <v>6653</v>
      </c>
      <c r="I283" s="234" t="s">
        <v>19</v>
      </c>
      <c r="J283" s="234" t="s">
        <v>6654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6655</v>
      </c>
      <c r="B284" s="234" t="s">
        <v>6656</v>
      </c>
      <c r="C284" s="234" t="s">
        <v>6657</v>
      </c>
      <c r="D284" s="234" t="s">
        <v>6658</v>
      </c>
      <c r="E284" s="234" t="s">
        <v>19</v>
      </c>
      <c r="F284" s="234" t="s">
        <v>19</v>
      </c>
      <c r="G284" s="234" t="s">
        <v>19</v>
      </c>
      <c r="H284" s="234" t="s">
        <v>6659</v>
      </c>
      <c r="I284" s="234" t="s">
        <v>19</v>
      </c>
      <c r="J284" s="234" t="s">
        <v>6660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2838</v>
      </c>
      <c r="B285" s="233" t="s">
        <v>6661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6662</v>
      </c>
      <c r="B286" s="234" t="s">
        <v>6663</v>
      </c>
      <c r="C286" s="234" t="s">
        <v>6664</v>
      </c>
      <c r="D286" s="234" t="s">
        <v>6665</v>
      </c>
      <c r="E286" s="234" t="s">
        <v>19</v>
      </c>
      <c r="F286" s="234" t="s">
        <v>19</v>
      </c>
      <c r="G286" s="234" t="s">
        <v>19</v>
      </c>
      <c r="H286" s="234" t="s">
        <v>6666</v>
      </c>
      <c r="I286" s="234" t="s">
        <v>6667</v>
      </c>
      <c r="J286" s="234" t="s">
        <v>6668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2842</v>
      </c>
      <c r="B287" s="233" t="s">
        <v>6669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6670</v>
      </c>
      <c r="B288" s="234" t="s">
        <v>6671</v>
      </c>
      <c r="C288" s="234" t="s">
        <v>6672</v>
      </c>
      <c r="D288" s="234" t="s">
        <v>6673</v>
      </c>
      <c r="E288" s="234" t="s">
        <v>6674</v>
      </c>
      <c r="F288" s="234" t="s">
        <v>6675</v>
      </c>
      <c r="G288" s="234" t="s">
        <v>6676</v>
      </c>
      <c r="H288" s="234" t="s">
        <v>6677</v>
      </c>
      <c r="I288" s="234" t="s">
        <v>5658</v>
      </c>
      <c r="J288" s="234" t="s">
        <v>6678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6679</v>
      </c>
      <c r="B289" s="234" t="s">
        <v>6680</v>
      </c>
      <c r="C289" s="234" t="s">
        <v>6681</v>
      </c>
      <c r="D289" s="234" t="s">
        <v>19</v>
      </c>
      <c r="E289" s="234" t="s">
        <v>6674</v>
      </c>
      <c r="F289" s="234" t="s">
        <v>19</v>
      </c>
      <c r="G289" s="234" t="s">
        <v>6682</v>
      </c>
      <c r="H289" s="234" t="s">
        <v>6683</v>
      </c>
      <c r="I289" s="234" t="s">
        <v>6684</v>
      </c>
      <c r="J289" s="234" t="s">
        <v>6685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6686</v>
      </c>
      <c r="B290" s="234" t="s">
        <v>6687</v>
      </c>
      <c r="C290" s="234" t="s">
        <v>6688</v>
      </c>
      <c r="D290" s="234" t="s">
        <v>19</v>
      </c>
      <c r="E290" s="234" t="s">
        <v>6689</v>
      </c>
      <c r="F290" s="234" t="s">
        <v>19</v>
      </c>
      <c r="G290" s="234" t="s">
        <v>6690</v>
      </c>
      <c r="H290" s="234" t="s">
        <v>6691</v>
      </c>
      <c r="I290" s="234" t="s">
        <v>6692</v>
      </c>
      <c r="J290" s="234" t="s">
        <v>6693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6694</v>
      </c>
      <c r="B291" s="234" t="s">
        <v>6695</v>
      </c>
      <c r="C291" s="234" t="s">
        <v>6696</v>
      </c>
      <c r="D291" s="234" t="s">
        <v>19</v>
      </c>
      <c r="E291" s="234" t="s">
        <v>19</v>
      </c>
      <c r="F291" s="234" t="s">
        <v>19</v>
      </c>
      <c r="G291" s="234" t="s">
        <v>19</v>
      </c>
      <c r="H291" s="234" t="s">
        <v>6697</v>
      </c>
      <c r="I291" s="234" t="s">
        <v>5658</v>
      </c>
      <c r="J291" s="234" t="s">
        <v>6698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2846</v>
      </c>
      <c r="B292" s="233" t="s">
        <v>6699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6700</v>
      </c>
      <c r="B293" s="234" t="s">
        <v>6701</v>
      </c>
      <c r="C293" s="234" t="s">
        <v>6702</v>
      </c>
      <c r="D293" s="234" t="s">
        <v>6703</v>
      </c>
      <c r="E293" s="234" t="s">
        <v>19</v>
      </c>
      <c r="F293" s="234" t="s">
        <v>19</v>
      </c>
      <c r="G293" s="234" t="s">
        <v>19</v>
      </c>
      <c r="H293" s="234" t="s">
        <v>6704</v>
      </c>
      <c r="I293" s="234" t="s">
        <v>6705</v>
      </c>
      <c r="J293" s="234" t="s">
        <v>6706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6707</v>
      </c>
      <c r="B294" s="234" t="s">
        <v>6708</v>
      </c>
      <c r="C294" s="234" t="s">
        <v>6709</v>
      </c>
      <c r="D294" s="234" t="s">
        <v>6703</v>
      </c>
      <c r="E294" s="234" t="s">
        <v>19</v>
      </c>
      <c r="F294" s="234" t="s">
        <v>6710</v>
      </c>
      <c r="G294" s="234" t="s">
        <v>19</v>
      </c>
      <c r="H294" s="234" t="s">
        <v>6711</v>
      </c>
      <c r="I294" s="234" t="s">
        <v>5628</v>
      </c>
      <c r="J294" s="234" t="s">
        <v>6712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6713</v>
      </c>
      <c r="B295" s="234" t="s">
        <v>6714</v>
      </c>
      <c r="C295" s="234" t="s">
        <v>6715</v>
      </c>
      <c r="D295" s="234" t="s">
        <v>6716</v>
      </c>
      <c r="E295" s="234" t="s">
        <v>19</v>
      </c>
      <c r="F295" s="234" t="s">
        <v>19</v>
      </c>
      <c r="G295" s="234" t="s">
        <v>19</v>
      </c>
      <c r="H295" s="234" t="s">
        <v>6717</v>
      </c>
      <c r="I295" s="234" t="s">
        <v>5628</v>
      </c>
      <c r="J295" s="234" t="s">
        <v>6718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2850</v>
      </c>
      <c r="B296" s="233" t="s">
        <v>6719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6720</v>
      </c>
      <c r="B297" s="234" t="s">
        <v>6721</v>
      </c>
      <c r="C297" s="234" t="s">
        <v>6722</v>
      </c>
      <c r="D297" s="234" t="s">
        <v>6716</v>
      </c>
      <c r="E297" s="234" t="s">
        <v>19</v>
      </c>
      <c r="F297" s="234" t="s">
        <v>6723</v>
      </c>
      <c r="G297" s="234" t="s">
        <v>19</v>
      </c>
      <c r="H297" s="234" t="s">
        <v>6724</v>
      </c>
      <c r="I297" s="234" t="s">
        <v>19</v>
      </c>
      <c r="J297" s="234" t="s">
        <v>6725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6726</v>
      </c>
      <c r="B298" s="234" t="s">
        <v>6727</v>
      </c>
      <c r="C298" s="234" t="s">
        <v>6728</v>
      </c>
      <c r="D298" s="234" t="s">
        <v>6729</v>
      </c>
      <c r="E298" s="234" t="s">
        <v>19</v>
      </c>
      <c r="F298" s="234" t="s">
        <v>19</v>
      </c>
      <c r="G298" s="234" t="s">
        <v>6730</v>
      </c>
      <c r="H298" s="234" t="s">
        <v>6731</v>
      </c>
      <c r="I298" s="234" t="s">
        <v>6731</v>
      </c>
      <c r="J298" s="234" t="s">
        <v>6732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6733</v>
      </c>
      <c r="B299" s="234" t="s">
        <v>6734</v>
      </c>
      <c r="C299" s="234" t="s">
        <v>6735</v>
      </c>
      <c r="D299" s="234" t="s">
        <v>19</v>
      </c>
      <c r="E299" s="234" t="s">
        <v>19</v>
      </c>
      <c r="F299" s="234" t="s">
        <v>19</v>
      </c>
      <c r="G299" s="234" t="s">
        <v>19</v>
      </c>
      <c r="H299" s="234" t="s">
        <v>6736</v>
      </c>
      <c r="I299" s="234" t="s">
        <v>6737</v>
      </c>
      <c r="J299" s="234" t="s">
        <v>6738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6739</v>
      </c>
      <c r="B300" s="234" t="s">
        <v>6740</v>
      </c>
      <c r="C300" s="234" t="s">
        <v>6741</v>
      </c>
      <c r="D300" s="234" t="s">
        <v>19</v>
      </c>
      <c r="E300" s="234" t="s">
        <v>19</v>
      </c>
      <c r="F300" s="234" t="s">
        <v>6742</v>
      </c>
      <c r="G300" s="234" t="s">
        <v>19</v>
      </c>
      <c r="H300" s="234" t="s">
        <v>6743</v>
      </c>
      <c r="I300" s="234" t="s">
        <v>6737</v>
      </c>
      <c r="J300" s="234" t="s">
        <v>6744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2854</v>
      </c>
      <c r="B301" s="233" t="s">
        <v>6745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6746</v>
      </c>
      <c r="B302" s="234" t="s">
        <v>6747</v>
      </c>
      <c r="C302" s="234" t="s">
        <v>6748</v>
      </c>
      <c r="D302" s="234" t="s">
        <v>19</v>
      </c>
      <c r="E302" s="234" t="s">
        <v>19</v>
      </c>
      <c r="F302" s="234" t="s">
        <v>19</v>
      </c>
      <c r="G302" s="234" t="s">
        <v>19</v>
      </c>
      <c r="H302" s="234" t="s">
        <v>6749</v>
      </c>
      <c r="I302" s="234" t="s">
        <v>19</v>
      </c>
      <c r="J302" s="234" t="s">
        <v>6750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6751</v>
      </c>
      <c r="B303" s="234" t="s">
        <v>6752</v>
      </c>
      <c r="C303" s="234" t="s">
        <v>6753</v>
      </c>
      <c r="D303" s="234" t="s">
        <v>6754</v>
      </c>
      <c r="E303" s="234" t="s">
        <v>19</v>
      </c>
      <c r="F303" s="234" t="s">
        <v>19</v>
      </c>
      <c r="G303" s="234" t="s">
        <v>19</v>
      </c>
      <c r="H303" s="234" t="s">
        <v>6755</v>
      </c>
      <c r="I303" s="234" t="s">
        <v>5658</v>
      </c>
      <c r="J303" s="234" t="s">
        <v>6756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6757</v>
      </c>
      <c r="B304" s="234" t="s">
        <v>6758</v>
      </c>
      <c r="C304" s="234" t="s">
        <v>6759</v>
      </c>
      <c r="D304" s="234" t="s">
        <v>6754</v>
      </c>
      <c r="E304" s="234" t="s">
        <v>19</v>
      </c>
      <c r="F304" s="234" t="s">
        <v>6760</v>
      </c>
      <c r="G304" s="234" t="s">
        <v>19</v>
      </c>
      <c r="H304" s="234" t="s">
        <v>6761</v>
      </c>
      <c r="I304" s="234" t="s">
        <v>19</v>
      </c>
      <c r="J304" s="234" t="s">
        <v>6762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6763</v>
      </c>
      <c r="B305" s="234" t="s">
        <v>6764</v>
      </c>
      <c r="C305" s="234" t="s">
        <v>6765</v>
      </c>
      <c r="D305" s="234" t="s">
        <v>6766</v>
      </c>
      <c r="E305" s="234" t="s">
        <v>19</v>
      </c>
      <c r="F305" s="234" t="s">
        <v>19</v>
      </c>
      <c r="G305" s="234" t="s">
        <v>19</v>
      </c>
      <c r="H305" s="234" t="s">
        <v>6767</v>
      </c>
      <c r="I305" s="234" t="s">
        <v>6768</v>
      </c>
      <c r="J305" s="234" t="s">
        <v>6769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6770</v>
      </c>
      <c r="B306" s="234" t="s">
        <v>6771</v>
      </c>
      <c r="C306" s="234" t="s">
        <v>6772</v>
      </c>
      <c r="D306" s="234" t="s">
        <v>6773</v>
      </c>
      <c r="E306" s="234" t="s">
        <v>19</v>
      </c>
      <c r="F306" s="234" t="s">
        <v>19</v>
      </c>
      <c r="G306" s="234" t="s">
        <v>19</v>
      </c>
      <c r="H306" s="234" t="s">
        <v>6774</v>
      </c>
      <c r="I306" s="234" t="s">
        <v>5658</v>
      </c>
      <c r="J306" s="234" t="s">
        <v>6775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2858</v>
      </c>
      <c r="B307" s="233" t="s">
        <v>6776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6777</v>
      </c>
      <c r="B308" s="234" t="s">
        <v>6778</v>
      </c>
      <c r="C308" s="234" t="s">
        <v>6779</v>
      </c>
      <c r="D308" s="234" t="s">
        <v>6773</v>
      </c>
      <c r="E308" s="234" t="s">
        <v>19</v>
      </c>
      <c r="F308" s="234" t="s">
        <v>6780</v>
      </c>
      <c r="G308" s="234" t="s">
        <v>19</v>
      </c>
      <c r="H308" s="234" t="s">
        <v>6781</v>
      </c>
      <c r="I308" s="234" t="s">
        <v>6782</v>
      </c>
      <c r="J308" s="234" t="s">
        <v>6783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2862</v>
      </c>
      <c r="B309" s="233" t="s">
        <v>6784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6785</v>
      </c>
      <c r="B310" s="234" t="s">
        <v>6786</v>
      </c>
      <c r="C310" s="234" t="s">
        <v>6787</v>
      </c>
      <c r="D310" s="234" t="s">
        <v>19</v>
      </c>
      <c r="E310" s="234" t="s">
        <v>19</v>
      </c>
      <c r="F310" s="234" t="s">
        <v>6788</v>
      </c>
      <c r="G310" s="234" t="s">
        <v>19</v>
      </c>
      <c r="H310" s="234" t="s">
        <v>6789</v>
      </c>
      <c r="I310" s="234" t="s">
        <v>6790</v>
      </c>
      <c r="J310" s="234" t="s">
        <v>6791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6792</v>
      </c>
      <c r="B311" s="234" t="s">
        <v>6793</v>
      </c>
      <c r="C311" s="234" t="s">
        <v>6794</v>
      </c>
      <c r="D311" s="234" t="s">
        <v>6795</v>
      </c>
      <c r="E311" s="234" t="s">
        <v>19</v>
      </c>
      <c r="F311" s="234" t="s">
        <v>19</v>
      </c>
      <c r="G311" s="234" t="s">
        <v>6796</v>
      </c>
      <c r="H311" s="234" t="s">
        <v>6797</v>
      </c>
      <c r="I311" s="234" t="s">
        <v>19</v>
      </c>
      <c r="J311" s="234" t="s">
        <v>6798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6799</v>
      </c>
      <c r="B312" s="234" t="s">
        <v>6800</v>
      </c>
      <c r="C312" s="234" t="s">
        <v>6801</v>
      </c>
      <c r="D312" s="234" t="s">
        <v>6802</v>
      </c>
      <c r="E312" s="234" t="s">
        <v>19</v>
      </c>
      <c r="F312" s="234" t="s">
        <v>19</v>
      </c>
      <c r="G312" s="234" t="s">
        <v>19</v>
      </c>
      <c r="H312" s="234" t="s">
        <v>6803</v>
      </c>
      <c r="I312" s="234" t="s">
        <v>19</v>
      </c>
      <c r="J312" s="234" t="s">
        <v>6804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6805</v>
      </c>
      <c r="B313" s="234" t="s">
        <v>6806</v>
      </c>
      <c r="C313" s="234" t="s">
        <v>6807</v>
      </c>
      <c r="D313" s="234" t="s">
        <v>6808</v>
      </c>
      <c r="E313" s="234" t="s">
        <v>19</v>
      </c>
      <c r="F313" s="234" t="s">
        <v>19</v>
      </c>
      <c r="G313" s="234" t="s">
        <v>6809</v>
      </c>
      <c r="H313" s="234" t="s">
        <v>6810</v>
      </c>
      <c r="I313" s="234" t="s">
        <v>6811</v>
      </c>
      <c r="J313" s="234" t="s">
        <v>6812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6813</v>
      </c>
      <c r="B314" s="234" t="s">
        <v>6814</v>
      </c>
      <c r="C314" s="234" t="s">
        <v>6815</v>
      </c>
      <c r="D314" s="234" t="s">
        <v>6816</v>
      </c>
      <c r="E314" s="234" t="s">
        <v>19</v>
      </c>
      <c r="F314" s="234" t="s">
        <v>19</v>
      </c>
      <c r="G314" s="234" t="s">
        <v>6817</v>
      </c>
      <c r="H314" s="234" t="s">
        <v>6818</v>
      </c>
      <c r="I314" s="234" t="s">
        <v>6819</v>
      </c>
      <c r="J314" s="234" t="s">
        <v>6820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6821</v>
      </c>
      <c r="B315" s="233" t="s">
        <v>6822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6823</v>
      </c>
      <c r="B316" s="234" t="s">
        <v>6824</v>
      </c>
      <c r="C316" s="234" t="s">
        <v>6825</v>
      </c>
      <c r="D316" s="234" t="s">
        <v>19</v>
      </c>
      <c r="E316" s="234" t="s">
        <v>19</v>
      </c>
      <c r="F316" s="234" t="s">
        <v>19</v>
      </c>
      <c r="G316" s="234" t="s">
        <v>19</v>
      </c>
      <c r="H316" s="234" t="s">
        <v>6826</v>
      </c>
      <c r="I316" s="234" t="s">
        <v>6827</v>
      </c>
      <c r="J316" s="234" t="s">
        <v>6828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6829</v>
      </c>
      <c r="B317" s="234" t="s">
        <v>6830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6831</v>
      </c>
      <c r="B318" s="233" t="s">
        <v>6832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6833</v>
      </c>
      <c r="B319" s="234" t="s">
        <v>6834</v>
      </c>
      <c r="C319" s="234" t="s">
        <v>6835</v>
      </c>
      <c r="D319" s="234" t="s">
        <v>6836</v>
      </c>
      <c r="E319" s="234" t="s">
        <v>19</v>
      </c>
      <c r="F319" s="234" t="s">
        <v>6837</v>
      </c>
      <c r="G319" s="234" t="s">
        <v>6838</v>
      </c>
      <c r="H319" s="234" t="s">
        <v>6839</v>
      </c>
      <c r="I319" s="234" t="s">
        <v>19</v>
      </c>
      <c r="J319" s="234" t="s">
        <v>6840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6841</v>
      </c>
      <c r="B320" s="234" t="s">
        <v>6842</v>
      </c>
      <c r="C320" s="234" t="s">
        <v>6843</v>
      </c>
      <c r="D320" s="234" t="s">
        <v>6844</v>
      </c>
      <c r="E320" s="234" t="s">
        <v>19</v>
      </c>
      <c r="F320" s="234" t="s">
        <v>19</v>
      </c>
      <c r="G320" s="234" t="s">
        <v>19</v>
      </c>
      <c r="H320" s="234" t="s">
        <v>6845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6846</v>
      </c>
      <c r="B321" s="234" t="s">
        <v>6847</v>
      </c>
      <c r="C321" s="234" t="s">
        <v>6848</v>
      </c>
      <c r="D321" s="234" t="s">
        <v>6849</v>
      </c>
      <c r="E321" s="234" t="s">
        <v>19</v>
      </c>
      <c r="F321" s="234" t="s">
        <v>19</v>
      </c>
      <c r="G321" s="234" t="s">
        <v>19</v>
      </c>
      <c r="H321" s="234" t="s">
        <v>6850</v>
      </c>
      <c r="I321" s="234" t="s">
        <v>19</v>
      </c>
      <c r="J321" s="234" t="s">
        <v>6851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6852</v>
      </c>
      <c r="B322" s="234" t="s">
        <v>6853</v>
      </c>
      <c r="C322" s="234" t="s">
        <v>6854</v>
      </c>
      <c r="D322" s="234" t="s">
        <v>6855</v>
      </c>
      <c r="E322" s="234" t="s">
        <v>19</v>
      </c>
      <c r="F322" s="234" t="s">
        <v>19</v>
      </c>
      <c r="G322" s="234" t="s">
        <v>19</v>
      </c>
      <c r="H322" s="234" t="s">
        <v>6856</v>
      </c>
      <c r="I322" s="234" t="s">
        <v>19</v>
      </c>
      <c r="J322" s="234" t="s">
        <v>6857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6858</v>
      </c>
      <c r="B323" s="234" t="s">
        <v>6859</v>
      </c>
      <c r="C323" s="234" t="s">
        <v>6860</v>
      </c>
      <c r="D323" s="234" t="s">
        <v>19</v>
      </c>
      <c r="E323" s="234" t="s">
        <v>19</v>
      </c>
      <c r="F323" s="234" t="s">
        <v>19</v>
      </c>
      <c r="G323" s="234" t="s">
        <v>19</v>
      </c>
      <c r="H323" s="234" t="s">
        <v>6861</v>
      </c>
      <c r="I323" s="234" t="s">
        <v>5658</v>
      </c>
      <c r="J323" s="234" t="s">
        <v>6862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6863</v>
      </c>
      <c r="B324" s="234" t="s">
        <v>6864</v>
      </c>
      <c r="C324" s="234" t="s">
        <v>6865</v>
      </c>
      <c r="D324" s="234" t="s">
        <v>19</v>
      </c>
      <c r="E324" s="234" t="s">
        <v>19</v>
      </c>
      <c r="F324" s="234" t="s">
        <v>19</v>
      </c>
      <c r="G324" s="234" t="s">
        <v>19</v>
      </c>
      <c r="H324" s="234" t="s">
        <v>6866</v>
      </c>
      <c r="I324" s="234" t="s">
        <v>6867</v>
      </c>
      <c r="J324" s="234" t="s">
        <v>6868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6869</v>
      </c>
      <c r="B325" s="234" t="s">
        <v>6870</v>
      </c>
      <c r="C325" s="234" t="s">
        <v>6871</v>
      </c>
      <c r="D325" s="234" t="s">
        <v>6872</v>
      </c>
      <c r="E325" s="234" t="s">
        <v>19</v>
      </c>
      <c r="F325" s="234" t="s">
        <v>19</v>
      </c>
      <c r="G325" s="234" t="s">
        <v>19</v>
      </c>
      <c r="H325" s="234" t="s">
        <v>6873</v>
      </c>
      <c r="I325" s="234" t="s">
        <v>19</v>
      </c>
      <c r="J325" s="234" t="s">
        <v>6874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6875</v>
      </c>
      <c r="B326" s="241" t="s">
        <v>6876</v>
      </c>
      <c r="C326" s="241" t="s">
        <v>6877</v>
      </c>
      <c r="D326" s="241" t="s">
        <v>6878</v>
      </c>
      <c r="E326" s="241" t="s">
        <v>19</v>
      </c>
      <c r="F326" s="241" t="s">
        <v>19</v>
      </c>
      <c r="G326" s="241" t="s">
        <v>19</v>
      </c>
      <c r="H326" s="241" t="s">
        <v>6879</v>
      </c>
      <c r="I326" s="241" t="s">
        <v>5658</v>
      </c>
      <c r="J326" s="241" t="s">
        <v>6880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2152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IFERROR(INDEX('Recommendations'!$G$2:$G$449, MATCH(L2,'Recommendations'!$A$2:$A$449,0))="Implemented", FALSE))</xm:f>
            <x14:dxf>
              <font>
                <color rgb="FF000000"/>
              </font>
              <fill>
                <patternFill>
                  <bgColor rgb="FF3C7D22"/>
                </patternFill>
              </fill>
            </x14:dxf>
          </x14:cfRule>
          <x14:cfRule type="expression" priority="2" id="{00000000-000E-0000-0A00-000002000000}">
            <xm:f>AND(L2&lt;&gt;"", IFERROR(INDEX('Recommendations'!$G$2:$G$449, MATCH(L2,'Recommendations'!$A$2:$A$449,0))="Compensated", FALSE))</xm:f>
            <x14:dxf>
              <font>
                <color rgb="FF000000"/>
              </font>
              <fill>
                <patternFill>
                  <bgColor rgb="FFC6E0B4"/>
                </patternFill>
              </fill>
            </x14:dxf>
          </x14:cfRule>
          <x14:cfRule type="expression" priority="3" id="{00000000-000E-0000-0A00-000003000000}">
            <xm:f>AND(L2&lt;&gt;"", IFERROR(INDEX('Recommendations'!$G$2:$G$449, MATCH(L2,'Recommendations'!$A$2:$A$449,0))="Testing", FALSE))</xm:f>
            <x14:dxf>
              <font>
                <color rgb="FF000000"/>
              </font>
              <fill>
                <patternFill>
                  <bgColor rgb="FFFFC000"/>
                </patternFill>
              </fill>
            </x14:dxf>
          </x14:cfRule>
          <x14:cfRule type="expression" priority="4" id="{00000000-000E-0000-0A00-000004000000}">
            <xm:f>AND(L2&lt;&gt;"", IFERROR(INDEX('Recommendations'!$G$2:$G$449, MATCH(L2,'Recommendations'!$A$2:$A$449,0))="Failed", FALSE))</xm:f>
            <x14:dxf>
              <font>
                <color rgb="FF000000"/>
              </font>
              <fill>
                <patternFill>
                  <bgColor rgb="FFD82891"/>
                </patternFill>
              </fill>
            </x14:dxf>
          </x14:cfRule>
          <x14:cfRule type="expression" priority="5" id="{00000000-000E-0000-0A00-000005000000}">
            <xm:f>AND(L2&lt;&gt;"", IFERROR(INDEX('Recommendations'!$G$2:$G$449, MATCH(L2,'Recommendations'!$A$2:$A$449,0))="Risk Accepted", FALSE))</xm:f>
            <x14:dxf>
              <font>
                <color rgb="FF000000"/>
              </font>
              <fill>
                <patternFill>
                  <bgColor rgb="FFD9D9D9"/>
                </patternFill>
              </fill>
            </x14:dxf>
          </x14:cfRule>
          <x14:cfRule type="expression" priority="6" id="{00000000-000E-0000-0A00-000006000000}">
            <xm:f>AND(L2&lt;&gt;"", IFERROR(INDEX('Recommendations'!$G$2:$G$449, MATCH(L2,'Recommendations'!$A$2:$A$449,0))="N/A",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4029</v>
      </c>
      <c r="B1" s="286" t="s">
        <v>4914</v>
      </c>
      <c r="C1" s="286" t="s">
        <v>0</v>
      </c>
      <c r="D1" s="286" t="s">
        <v>2392</v>
      </c>
      <c r="E1" s="286" t="s">
        <v>6881</v>
      </c>
      <c r="F1" s="286" t="s">
        <v>6882</v>
      </c>
      <c r="G1" s="286" t="s">
        <v>2397</v>
      </c>
      <c r="H1" s="286" t="s">
        <v>2398</v>
      </c>
      <c r="I1" s="286" t="s">
        <v>2399</v>
      </c>
      <c r="J1" s="286" t="s">
        <v>2400</v>
      </c>
      <c r="K1" s="286" t="s">
        <v>2401</v>
      </c>
      <c r="L1" s="286" t="s">
        <v>2402</v>
      </c>
      <c r="M1" s="286" t="s">
        <v>2403</v>
      </c>
      <c r="N1" s="286" t="s">
        <v>2404</v>
      </c>
      <c r="O1" s="286" t="s">
        <v>2405</v>
      </c>
      <c r="P1" s="286" t="s">
        <v>2406</v>
      </c>
      <c r="Q1" s="286" t="s">
        <v>2407</v>
      </c>
      <c r="R1" s="286" t="s">
        <v>2408</v>
      </c>
      <c r="S1" s="286" t="s">
        <v>2409</v>
      </c>
      <c r="T1" s="286" t="s">
        <v>2410</v>
      </c>
      <c r="U1" s="286" t="s">
        <v>2411</v>
      </c>
      <c r="V1" s="286" t="s">
        <v>2412</v>
      </c>
      <c r="W1" s="286" t="s">
        <v>2413</v>
      </c>
      <c r="X1" s="286" t="s">
        <v>2414</v>
      </c>
      <c r="Y1" s="286" t="s">
        <v>2415</v>
      </c>
      <c r="Z1" s="286" t="s">
        <v>2416</v>
      </c>
      <c r="AA1" s="286" t="s">
        <v>2417</v>
      </c>
      <c r="AB1" s="286" t="s">
        <v>2418</v>
      </c>
      <c r="AC1" s="286" t="s">
        <v>2419</v>
      </c>
      <c r="AD1" s="286" t="s">
        <v>2420</v>
      </c>
      <c r="AE1" s="286" t="s">
        <v>2421</v>
      </c>
      <c r="AF1" s="286" t="s">
        <v>2422</v>
      </c>
      <c r="AG1" s="286" t="s">
        <v>2423</v>
      </c>
      <c r="AH1" s="286" t="s">
        <v>2424</v>
      </c>
      <c r="AI1" s="286" t="s">
        <v>2425</v>
      </c>
      <c r="AJ1" s="286" t="s">
        <v>2426</v>
      </c>
      <c r="AK1" s="286" t="s">
        <v>2427</v>
      </c>
      <c r="AL1" s="286" t="s">
        <v>2428</v>
      </c>
      <c r="AM1" s="286" t="s">
        <v>2429</v>
      </c>
      <c r="AN1" s="286" t="s">
        <v>2430</v>
      </c>
      <c r="AO1" s="286" t="s">
        <v>2431</v>
      </c>
      <c r="AP1" s="286" t="s">
        <v>2432</v>
      </c>
      <c r="AQ1" s="286" t="s">
        <v>2433</v>
      </c>
      <c r="AR1" s="286" t="s">
        <v>2434</v>
      </c>
      <c r="AS1" s="286" t="s">
        <v>2435</v>
      </c>
      <c r="AT1" s="286" t="s">
        <v>2436</v>
      </c>
      <c r="AU1" s="287" t="s">
        <v>2437</v>
      </c>
    </row>
    <row r="2" spans="1:47" ht="60" customHeight="1" outlineLevel="1" x14ac:dyDescent="0.35">
      <c r="A2" s="277" t="s">
        <v>6883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6883</v>
      </c>
      <c r="B3" s="256" t="s">
        <v>6884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6883</v>
      </c>
      <c r="B4" s="257" t="s">
        <v>6884</v>
      </c>
      <c r="C4" s="258" t="s">
        <v>6885</v>
      </c>
      <c r="D4" s="261" t="s">
        <v>6886</v>
      </c>
      <c r="E4" s="262" t="s">
        <v>6887</v>
      </c>
      <c r="F4" s="265" t="s">
        <v>6888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6883</v>
      </c>
      <c r="B5" s="257" t="s">
        <v>6884</v>
      </c>
      <c r="C5" s="258" t="s">
        <v>6889</v>
      </c>
      <c r="D5" s="261" t="s">
        <v>6890</v>
      </c>
      <c r="E5" s="262" t="s">
        <v>6887</v>
      </c>
      <c r="F5" s="265" t="s">
        <v>6888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6883</v>
      </c>
      <c r="B6" s="257" t="s">
        <v>6884</v>
      </c>
      <c r="C6" s="258" t="s">
        <v>6891</v>
      </c>
      <c r="D6" s="261" t="s">
        <v>6892</v>
      </c>
      <c r="E6" s="262" t="s">
        <v>6887</v>
      </c>
      <c r="F6" s="265" t="s">
        <v>6888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6883</v>
      </c>
      <c r="B7" s="257" t="s">
        <v>6884</v>
      </c>
      <c r="C7" s="258" t="s">
        <v>6893</v>
      </c>
      <c r="D7" s="261" t="s">
        <v>6894</v>
      </c>
      <c r="E7" s="262" t="s">
        <v>6887</v>
      </c>
      <c r="F7" s="265" t="s">
        <v>6888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6883</v>
      </c>
      <c r="B8" s="257" t="s">
        <v>6884</v>
      </c>
      <c r="C8" s="258" t="s">
        <v>6895</v>
      </c>
      <c r="D8" s="261" t="s">
        <v>6896</v>
      </c>
      <c r="E8" s="262" t="s">
        <v>6887</v>
      </c>
      <c r="F8" s="265" t="s">
        <v>6888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6883</v>
      </c>
      <c r="B9" s="257" t="s">
        <v>6884</v>
      </c>
      <c r="C9" s="258" t="s">
        <v>6897</v>
      </c>
      <c r="D9" s="261" t="s">
        <v>6898</v>
      </c>
      <c r="E9" s="262" t="s">
        <v>6887</v>
      </c>
      <c r="F9" s="265" t="s">
        <v>6888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6883</v>
      </c>
      <c r="B10" s="257" t="s">
        <v>6884</v>
      </c>
      <c r="C10" s="258" t="s">
        <v>6899</v>
      </c>
      <c r="D10" s="261" t="s">
        <v>6900</v>
      </c>
      <c r="E10" s="262" t="s">
        <v>6887</v>
      </c>
      <c r="F10" s="265" t="s">
        <v>6888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6883</v>
      </c>
      <c r="B11" s="257" t="s">
        <v>6884</v>
      </c>
      <c r="C11" s="258" t="s">
        <v>6901</v>
      </c>
      <c r="D11" s="261" t="s">
        <v>6902</v>
      </c>
      <c r="E11" s="262" t="s">
        <v>6887</v>
      </c>
      <c r="F11" s="265" t="s">
        <v>6888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6883</v>
      </c>
      <c r="B12" s="257" t="s">
        <v>6884</v>
      </c>
      <c r="C12" s="258" t="s">
        <v>6903</v>
      </c>
      <c r="D12" s="261" t="s">
        <v>6904</v>
      </c>
      <c r="E12" s="262" t="s">
        <v>6887</v>
      </c>
      <c r="F12" s="265" t="s">
        <v>6888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6883</v>
      </c>
      <c r="B13" s="257" t="s">
        <v>6884</v>
      </c>
      <c r="C13" s="258" t="s">
        <v>6905</v>
      </c>
      <c r="D13" s="261" t="s">
        <v>6906</v>
      </c>
      <c r="E13" s="262" t="s">
        <v>6887</v>
      </c>
      <c r="F13" s="265" t="s">
        <v>6888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6883</v>
      </c>
      <c r="B14" s="257" t="s">
        <v>6884</v>
      </c>
      <c r="C14" s="258" t="s">
        <v>6907</v>
      </c>
      <c r="D14" s="261" t="s">
        <v>6908</v>
      </c>
      <c r="E14" s="262" t="s">
        <v>6887</v>
      </c>
      <c r="F14" s="265" t="s">
        <v>6888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6883</v>
      </c>
      <c r="B15" s="257" t="s">
        <v>6884</v>
      </c>
      <c r="C15" s="258" t="s">
        <v>6909</v>
      </c>
      <c r="D15" s="261" t="s">
        <v>6910</v>
      </c>
      <c r="E15" s="262" t="s">
        <v>6887</v>
      </c>
      <c r="F15" s="265" t="s">
        <v>6888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6883</v>
      </c>
      <c r="B16" s="257" t="s">
        <v>6884</v>
      </c>
      <c r="C16" s="258" t="s">
        <v>6911</v>
      </c>
      <c r="D16" s="261" t="s">
        <v>6912</v>
      </c>
      <c r="E16" s="262" t="s">
        <v>6887</v>
      </c>
      <c r="F16" s="265" t="s">
        <v>6888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6883</v>
      </c>
      <c r="B17" s="256" t="s">
        <v>6913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6883</v>
      </c>
      <c r="B18" s="257" t="s">
        <v>6913</v>
      </c>
      <c r="C18" s="258" t="s">
        <v>6914</v>
      </c>
      <c r="D18" s="261" t="s">
        <v>6915</v>
      </c>
      <c r="E18" s="262" t="s">
        <v>6916</v>
      </c>
      <c r="F18" s="265" t="s">
        <v>6917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6883</v>
      </c>
      <c r="B19" s="257" t="s">
        <v>6913</v>
      </c>
      <c r="C19" s="258" t="s">
        <v>6918</v>
      </c>
      <c r="D19" s="261" t="s">
        <v>6919</v>
      </c>
      <c r="E19" s="262" t="s">
        <v>6916</v>
      </c>
      <c r="F19" s="265" t="s">
        <v>6917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6883</v>
      </c>
      <c r="B20" s="257" t="s">
        <v>6913</v>
      </c>
      <c r="C20" s="258" t="s">
        <v>6920</v>
      </c>
      <c r="D20" s="261" t="s">
        <v>6921</v>
      </c>
      <c r="E20" s="262" t="s">
        <v>6916</v>
      </c>
      <c r="F20" s="265" t="s">
        <v>6917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6883</v>
      </c>
      <c r="B21" s="257" t="s">
        <v>6913</v>
      </c>
      <c r="C21" s="258" t="s">
        <v>6922</v>
      </c>
      <c r="D21" s="261" t="s">
        <v>6923</v>
      </c>
      <c r="E21" s="262" t="s">
        <v>6916</v>
      </c>
      <c r="F21" s="265" t="s">
        <v>6917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6883</v>
      </c>
      <c r="B22" s="257" t="s">
        <v>6913</v>
      </c>
      <c r="C22" s="258" t="s">
        <v>6924</v>
      </c>
      <c r="D22" s="261" t="s">
        <v>6925</v>
      </c>
      <c r="E22" s="262" t="s">
        <v>6916</v>
      </c>
      <c r="F22" s="265" t="s">
        <v>6917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6883</v>
      </c>
      <c r="B23" s="257" t="s">
        <v>6913</v>
      </c>
      <c r="C23" s="258" t="s">
        <v>6926</v>
      </c>
      <c r="D23" s="261" t="s">
        <v>6927</v>
      </c>
      <c r="E23" s="262" t="s">
        <v>6887</v>
      </c>
      <c r="F23" s="265" t="s">
        <v>6888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6883</v>
      </c>
      <c r="B24" s="257" t="s">
        <v>6913</v>
      </c>
      <c r="C24" s="258" t="s">
        <v>6928</v>
      </c>
      <c r="D24" s="261" t="s">
        <v>6929</v>
      </c>
      <c r="E24" s="262" t="s">
        <v>6887</v>
      </c>
      <c r="F24" s="265" t="s">
        <v>6888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6883</v>
      </c>
      <c r="B25" s="257" t="s">
        <v>6913</v>
      </c>
      <c r="C25" s="258" t="s">
        <v>6930</v>
      </c>
      <c r="D25" s="261" t="s">
        <v>6931</v>
      </c>
      <c r="E25" s="262" t="s">
        <v>6887</v>
      </c>
      <c r="F25" s="265" t="s">
        <v>6932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6883</v>
      </c>
      <c r="B26" s="257" t="s">
        <v>6913</v>
      </c>
      <c r="C26" s="258" t="s">
        <v>6933</v>
      </c>
      <c r="D26" s="261" t="s">
        <v>6934</v>
      </c>
      <c r="E26" s="262" t="s">
        <v>6887</v>
      </c>
      <c r="F26" s="265" t="s">
        <v>6932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6883</v>
      </c>
      <c r="B27" s="257" t="s">
        <v>6913</v>
      </c>
      <c r="C27" s="258" t="s">
        <v>6935</v>
      </c>
      <c r="D27" s="261" t="s">
        <v>6936</v>
      </c>
      <c r="E27" s="262" t="s">
        <v>6887</v>
      </c>
      <c r="F27" s="265" t="s">
        <v>6932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6883</v>
      </c>
      <c r="B28" s="257" t="s">
        <v>6913</v>
      </c>
      <c r="C28" s="258" t="s">
        <v>6937</v>
      </c>
      <c r="D28" s="261" t="s">
        <v>6938</v>
      </c>
      <c r="E28" s="262" t="s">
        <v>6887</v>
      </c>
      <c r="F28" s="265" t="s">
        <v>6932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6883</v>
      </c>
      <c r="B29" s="257" t="s">
        <v>6913</v>
      </c>
      <c r="C29" s="258" t="s">
        <v>6939</v>
      </c>
      <c r="D29" s="261" t="s">
        <v>6940</v>
      </c>
      <c r="E29" s="262" t="s">
        <v>6887</v>
      </c>
      <c r="F29" s="265" t="s">
        <v>6932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6883</v>
      </c>
      <c r="B30" s="257" t="s">
        <v>6913</v>
      </c>
      <c r="C30" s="258" t="s">
        <v>6941</v>
      </c>
      <c r="D30" s="261" t="s">
        <v>6942</v>
      </c>
      <c r="E30" s="262" t="s">
        <v>6887</v>
      </c>
      <c r="F30" s="265" t="s">
        <v>6932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6883</v>
      </c>
      <c r="B31" s="257" t="s">
        <v>6913</v>
      </c>
      <c r="C31" s="258" t="s">
        <v>6943</v>
      </c>
      <c r="D31" s="261" t="s">
        <v>6944</v>
      </c>
      <c r="E31" s="262" t="s">
        <v>6887</v>
      </c>
      <c r="F31" s="265" t="s">
        <v>6932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6883</v>
      </c>
      <c r="B32" s="257" t="s">
        <v>6913</v>
      </c>
      <c r="C32" s="258" t="s">
        <v>6945</v>
      </c>
      <c r="D32" s="261" t="s">
        <v>6946</v>
      </c>
      <c r="E32" s="262" t="s">
        <v>6887</v>
      </c>
      <c r="F32" s="265" t="s">
        <v>6932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6883</v>
      </c>
      <c r="B33" s="257" t="s">
        <v>6913</v>
      </c>
      <c r="C33" s="258" t="s">
        <v>6947</v>
      </c>
      <c r="D33" s="261" t="s">
        <v>6948</v>
      </c>
      <c r="E33" s="262" t="s">
        <v>6916</v>
      </c>
      <c r="F33" s="265" t="s">
        <v>6917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6883</v>
      </c>
      <c r="B34" s="257" t="s">
        <v>6913</v>
      </c>
      <c r="C34" s="258" t="s">
        <v>6949</v>
      </c>
      <c r="D34" s="261" t="s">
        <v>6950</v>
      </c>
      <c r="E34" s="262" t="s">
        <v>6887</v>
      </c>
      <c r="F34" s="265" t="s">
        <v>6932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6883</v>
      </c>
      <c r="B35" s="256" t="s">
        <v>6951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6883</v>
      </c>
      <c r="B36" s="257" t="s">
        <v>6951</v>
      </c>
      <c r="C36" s="258" t="s">
        <v>6952</v>
      </c>
      <c r="D36" s="261" t="s">
        <v>6953</v>
      </c>
      <c r="E36" s="262" t="s">
        <v>6887</v>
      </c>
      <c r="F36" s="265" t="s">
        <v>6932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6883</v>
      </c>
      <c r="B37" s="257" t="s">
        <v>6951</v>
      </c>
      <c r="C37" s="258" t="s">
        <v>6954</v>
      </c>
      <c r="D37" s="261" t="s">
        <v>6955</v>
      </c>
      <c r="E37" s="262" t="s">
        <v>6887</v>
      </c>
      <c r="F37" s="265" t="s">
        <v>6956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6883</v>
      </c>
      <c r="B38" s="257" t="s">
        <v>6951</v>
      </c>
      <c r="C38" s="258" t="s">
        <v>6957</v>
      </c>
      <c r="D38" s="261" t="s">
        <v>6958</v>
      </c>
      <c r="E38" s="262" t="s">
        <v>6887</v>
      </c>
      <c r="F38" s="265" t="s">
        <v>6956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6883</v>
      </c>
      <c r="B39" s="257" t="s">
        <v>6951</v>
      </c>
      <c r="C39" s="258" t="s">
        <v>6959</v>
      </c>
      <c r="D39" s="261" t="s">
        <v>6960</v>
      </c>
      <c r="E39" s="262" t="s">
        <v>6887</v>
      </c>
      <c r="F39" s="265" t="s">
        <v>6956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6883</v>
      </c>
      <c r="B40" s="257" t="s">
        <v>6951</v>
      </c>
      <c r="C40" s="258" t="s">
        <v>6961</v>
      </c>
      <c r="D40" s="261" t="s">
        <v>6962</v>
      </c>
      <c r="E40" s="262" t="s">
        <v>6887</v>
      </c>
      <c r="F40" s="265" t="s">
        <v>6956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6883</v>
      </c>
      <c r="B41" s="257" t="s">
        <v>6951</v>
      </c>
      <c r="C41" s="258" t="s">
        <v>6963</v>
      </c>
      <c r="D41" s="261" t="s">
        <v>6964</v>
      </c>
      <c r="E41" s="262" t="s">
        <v>6887</v>
      </c>
      <c r="F41" s="265" t="s">
        <v>6956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6883</v>
      </c>
      <c r="B42" s="257" t="s">
        <v>6951</v>
      </c>
      <c r="C42" s="258" t="s">
        <v>6965</v>
      </c>
      <c r="D42" s="261" t="s">
        <v>6966</v>
      </c>
      <c r="E42" s="262" t="s">
        <v>6887</v>
      </c>
      <c r="F42" s="265" t="s">
        <v>6956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6883</v>
      </c>
      <c r="B43" s="257" t="s">
        <v>6951</v>
      </c>
      <c r="C43" s="258" t="s">
        <v>6967</v>
      </c>
      <c r="D43" s="261" t="s">
        <v>6968</v>
      </c>
      <c r="E43" s="262" t="s">
        <v>6887</v>
      </c>
      <c r="F43" s="265" t="s">
        <v>6956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6883</v>
      </c>
      <c r="B44" s="257" t="s">
        <v>6951</v>
      </c>
      <c r="C44" s="258" t="s">
        <v>6969</v>
      </c>
      <c r="D44" s="261" t="s">
        <v>6970</v>
      </c>
      <c r="E44" s="262" t="s">
        <v>6887</v>
      </c>
      <c r="F44" s="265" t="s">
        <v>6956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6883</v>
      </c>
      <c r="B45" s="257" t="s">
        <v>6951</v>
      </c>
      <c r="C45" s="258" t="s">
        <v>6971</v>
      </c>
      <c r="D45" s="261" t="s">
        <v>6972</v>
      </c>
      <c r="E45" s="262" t="s">
        <v>6887</v>
      </c>
      <c r="F45" s="265" t="s">
        <v>6956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6883</v>
      </c>
      <c r="B46" s="257" t="s">
        <v>6951</v>
      </c>
      <c r="C46" s="258" t="s">
        <v>6973</v>
      </c>
      <c r="D46" s="261" t="s">
        <v>6974</v>
      </c>
      <c r="E46" s="262" t="s">
        <v>6887</v>
      </c>
      <c r="F46" s="265" t="s">
        <v>6956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6883</v>
      </c>
      <c r="B47" s="257" t="s">
        <v>6951</v>
      </c>
      <c r="C47" s="258" t="s">
        <v>6975</v>
      </c>
      <c r="D47" s="261" t="s">
        <v>6976</v>
      </c>
      <c r="E47" s="262" t="s">
        <v>6887</v>
      </c>
      <c r="F47" s="265" t="s">
        <v>6956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6883</v>
      </c>
      <c r="B48" s="257" t="s">
        <v>6951</v>
      </c>
      <c r="C48" s="258" t="s">
        <v>6977</v>
      </c>
      <c r="D48" s="261" t="s">
        <v>6978</v>
      </c>
      <c r="E48" s="262" t="s">
        <v>6887</v>
      </c>
      <c r="F48" s="265" t="s">
        <v>6956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6883</v>
      </c>
      <c r="B49" s="257" t="s">
        <v>6951</v>
      </c>
      <c r="C49" s="258" t="s">
        <v>6979</v>
      </c>
      <c r="D49" s="261" t="s">
        <v>6980</v>
      </c>
      <c r="E49" s="262" t="s">
        <v>6887</v>
      </c>
      <c r="F49" s="265" t="s">
        <v>6956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6883</v>
      </c>
      <c r="B50" s="256" t="s">
        <v>4153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6883</v>
      </c>
      <c r="B51" s="257" t="s">
        <v>4153</v>
      </c>
      <c r="C51" s="258" t="s">
        <v>6981</v>
      </c>
      <c r="D51" s="261" t="s">
        <v>6982</v>
      </c>
      <c r="E51" s="262" t="s">
        <v>6983</v>
      </c>
      <c r="F51" s="265" t="s">
        <v>6984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6883</v>
      </c>
      <c r="B52" s="257" t="s">
        <v>4153</v>
      </c>
      <c r="C52" s="258" t="s">
        <v>6985</v>
      </c>
      <c r="D52" s="261" t="s">
        <v>6986</v>
      </c>
      <c r="E52" s="262" t="s">
        <v>6983</v>
      </c>
      <c r="F52" s="265" t="s">
        <v>6984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6883</v>
      </c>
      <c r="B53" s="257" t="s">
        <v>4153</v>
      </c>
      <c r="C53" s="258" t="s">
        <v>6987</v>
      </c>
      <c r="D53" s="261" t="s">
        <v>6988</v>
      </c>
      <c r="E53" s="262" t="s">
        <v>6983</v>
      </c>
      <c r="F53" s="265" t="s">
        <v>6984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6883</v>
      </c>
      <c r="B54" s="257" t="s">
        <v>4153</v>
      </c>
      <c r="C54" s="258" t="s">
        <v>6989</v>
      </c>
      <c r="D54" s="261" t="s">
        <v>6990</v>
      </c>
      <c r="E54" s="262" t="s">
        <v>6983</v>
      </c>
      <c r="F54" s="265" t="s">
        <v>6984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6883</v>
      </c>
      <c r="B55" s="257" t="s">
        <v>4153</v>
      </c>
      <c r="C55" s="258" t="s">
        <v>6991</v>
      </c>
      <c r="D55" s="261" t="s">
        <v>6992</v>
      </c>
      <c r="E55" s="262" t="s">
        <v>6983</v>
      </c>
      <c r="F55" s="265" t="s">
        <v>6984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6883</v>
      </c>
      <c r="B56" s="257" t="s">
        <v>4153</v>
      </c>
      <c r="C56" s="258" t="s">
        <v>6993</v>
      </c>
      <c r="D56" s="261" t="s">
        <v>6994</v>
      </c>
      <c r="E56" s="262" t="s">
        <v>6983</v>
      </c>
      <c r="F56" s="265" t="s">
        <v>6984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6883</v>
      </c>
      <c r="B57" s="257" t="s">
        <v>4153</v>
      </c>
      <c r="C57" s="258" t="s">
        <v>6995</v>
      </c>
      <c r="D57" s="261" t="s">
        <v>6996</v>
      </c>
      <c r="E57" s="262" t="s">
        <v>6983</v>
      </c>
      <c r="F57" s="265" t="s">
        <v>6984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6883</v>
      </c>
      <c r="B58" s="257" t="s">
        <v>4153</v>
      </c>
      <c r="C58" s="258" t="s">
        <v>6997</v>
      </c>
      <c r="D58" s="261" t="s">
        <v>6998</v>
      </c>
      <c r="E58" s="262" t="s">
        <v>6887</v>
      </c>
      <c r="F58" s="265" t="s">
        <v>6984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6883</v>
      </c>
      <c r="B59" s="257" t="s">
        <v>4153</v>
      </c>
      <c r="C59" s="258" t="s">
        <v>6999</v>
      </c>
      <c r="D59" s="261" t="s">
        <v>7000</v>
      </c>
      <c r="E59" s="262" t="s">
        <v>6887</v>
      </c>
      <c r="F59" s="265" t="s">
        <v>6984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6883</v>
      </c>
      <c r="B60" s="256" t="s">
        <v>7001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6883</v>
      </c>
      <c r="B61" s="257" t="s">
        <v>7001</v>
      </c>
      <c r="C61" s="258" t="s">
        <v>7002</v>
      </c>
      <c r="D61" s="261" t="s">
        <v>7003</v>
      </c>
      <c r="E61" s="262" t="s">
        <v>6887</v>
      </c>
      <c r="F61" s="265" t="s">
        <v>7004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6883</v>
      </c>
      <c r="B62" s="257" t="s">
        <v>7001</v>
      </c>
      <c r="C62" s="258" t="s">
        <v>7005</v>
      </c>
      <c r="D62" s="261" t="s">
        <v>7006</v>
      </c>
      <c r="E62" s="262" t="s">
        <v>6887</v>
      </c>
      <c r="F62" s="265" t="s">
        <v>7004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6883</v>
      </c>
      <c r="B63" s="257" t="s">
        <v>7001</v>
      </c>
      <c r="C63" s="258" t="s">
        <v>7007</v>
      </c>
      <c r="D63" s="261" t="s">
        <v>7008</v>
      </c>
      <c r="E63" s="262" t="s">
        <v>6887</v>
      </c>
      <c r="F63" s="265" t="s">
        <v>7004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6883</v>
      </c>
      <c r="B64" s="257" t="s">
        <v>7001</v>
      </c>
      <c r="C64" s="258" t="s">
        <v>7009</v>
      </c>
      <c r="D64" s="261" t="s">
        <v>7010</v>
      </c>
      <c r="E64" s="262" t="s">
        <v>6887</v>
      </c>
      <c r="F64" s="265" t="s">
        <v>7004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6883</v>
      </c>
      <c r="B65" s="257" t="s">
        <v>7001</v>
      </c>
      <c r="C65" s="258" t="s">
        <v>7011</v>
      </c>
      <c r="D65" s="261" t="s">
        <v>7012</v>
      </c>
      <c r="E65" s="262" t="s">
        <v>6887</v>
      </c>
      <c r="F65" s="265" t="s">
        <v>7004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6883</v>
      </c>
      <c r="B66" s="257" t="s">
        <v>7001</v>
      </c>
      <c r="C66" s="258" t="s">
        <v>7013</v>
      </c>
      <c r="D66" s="261" t="s">
        <v>7014</v>
      </c>
      <c r="E66" s="262" t="s">
        <v>6887</v>
      </c>
      <c r="F66" s="265" t="s">
        <v>7004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6883</v>
      </c>
      <c r="B67" s="257" t="s">
        <v>7001</v>
      </c>
      <c r="C67" s="258" t="s">
        <v>7015</v>
      </c>
      <c r="D67" s="261" t="s">
        <v>7016</v>
      </c>
      <c r="E67" s="262" t="s">
        <v>6887</v>
      </c>
      <c r="F67" s="265" t="s">
        <v>7004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6883</v>
      </c>
      <c r="B68" s="257" t="s">
        <v>7001</v>
      </c>
      <c r="C68" s="258" t="s">
        <v>7017</v>
      </c>
      <c r="D68" s="261" t="s">
        <v>7018</v>
      </c>
      <c r="E68" s="262" t="s">
        <v>6887</v>
      </c>
      <c r="F68" s="265" t="s">
        <v>7019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6883</v>
      </c>
      <c r="B69" s="257" t="s">
        <v>7001</v>
      </c>
      <c r="C69" s="258" t="s">
        <v>7020</v>
      </c>
      <c r="D69" s="261" t="s">
        <v>7021</v>
      </c>
      <c r="E69" s="262" t="s">
        <v>6887</v>
      </c>
      <c r="F69" s="265" t="s">
        <v>7019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6883</v>
      </c>
      <c r="B70" s="257" t="s">
        <v>7001</v>
      </c>
      <c r="C70" s="258" t="s">
        <v>7022</v>
      </c>
      <c r="D70" s="261" t="s">
        <v>7023</v>
      </c>
      <c r="E70" s="262" t="s">
        <v>6887</v>
      </c>
      <c r="F70" s="265" t="s">
        <v>7019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6883</v>
      </c>
      <c r="B71" s="257" t="s">
        <v>7001</v>
      </c>
      <c r="C71" s="258" t="s">
        <v>7024</v>
      </c>
      <c r="D71" s="261" t="s">
        <v>7025</v>
      </c>
      <c r="E71" s="262" t="s">
        <v>6887</v>
      </c>
      <c r="F71" s="265" t="s">
        <v>7026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6883</v>
      </c>
      <c r="B72" s="257" t="s">
        <v>7001</v>
      </c>
      <c r="C72" s="258" t="s">
        <v>7027</v>
      </c>
      <c r="D72" s="261" t="s">
        <v>7028</v>
      </c>
      <c r="E72" s="262" t="s">
        <v>6887</v>
      </c>
      <c r="F72" s="265" t="s">
        <v>7004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6883</v>
      </c>
      <c r="B73" s="257" t="s">
        <v>7001</v>
      </c>
      <c r="C73" s="258" t="s">
        <v>7029</v>
      </c>
      <c r="D73" s="261" t="s">
        <v>7030</v>
      </c>
      <c r="E73" s="262" t="s">
        <v>7031</v>
      </c>
      <c r="F73" s="265" t="s">
        <v>7004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6883</v>
      </c>
      <c r="B74" s="256" t="s">
        <v>7032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6883</v>
      </c>
      <c r="B75" s="257" t="s">
        <v>7032</v>
      </c>
      <c r="C75" s="258" t="s">
        <v>7033</v>
      </c>
      <c r="D75" s="261" t="s">
        <v>7034</v>
      </c>
      <c r="E75" s="262" t="s">
        <v>7031</v>
      </c>
      <c r="F75" s="265" t="s">
        <v>7035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6883</v>
      </c>
      <c r="B76" s="257" t="s">
        <v>7032</v>
      </c>
      <c r="C76" s="258" t="s">
        <v>7036</v>
      </c>
      <c r="D76" s="261" t="s">
        <v>7037</v>
      </c>
      <c r="E76" s="262" t="s">
        <v>7031</v>
      </c>
      <c r="F76" s="265" t="s">
        <v>7035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6883</v>
      </c>
      <c r="B77" s="257" t="s">
        <v>7032</v>
      </c>
      <c r="C77" s="258" t="s">
        <v>7038</v>
      </c>
      <c r="D77" s="261" t="s">
        <v>7039</v>
      </c>
      <c r="E77" s="262" t="s">
        <v>7031</v>
      </c>
      <c r="F77" s="265" t="s">
        <v>7035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6883</v>
      </c>
      <c r="B78" s="257" t="s">
        <v>7032</v>
      </c>
      <c r="C78" s="258" t="s">
        <v>7040</v>
      </c>
      <c r="D78" s="261" t="s">
        <v>7041</v>
      </c>
      <c r="E78" s="262" t="s">
        <v>7031</v>
      </c>
      <c r="F78" s="265" t="s">
        <v>7035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6883</v>
      </c>
      <c r="B79" s="257" t="s">
        <v>7032</v>
      </c>
      <c r="C79" s="258" t="s">
        <v>7042</v>
      </c>
      <c r="D79" s="261" t="s">
        <v>7043</v>
      </c>
      <c r="E79" s="262" t="s">
        <v>7031</v>
      </c>
      <c r="F79" s="265" t="s">
        <v>7035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6883</v>
      </c>
      <c r="B80" s="257" t="s">
        <v>7032</v>
      </c>
      <c r="C80" s="258" t="s">
        <v>7044</v>
      </c>
      <c r="D80" s="261" t="s">
        <v>7045</v>
      </c>
      <c r="E80" s="262" t="s">
        <v>7031</v>
      </c>
      <c r="F80" s="265" t="s">
        <v>7035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6883</v>
      </c>
      <c r="B81" s="257" t="s">
        <v>7032</v>
      </c>
      <c r="C81" s="258" t="s">
        <v>7046</v>
      </c>
      <c r="D81" s="261" t="s">
        <v>7047</v>
      </c>
      <c r="E81" s="262" t="s">
        <v>7031</v>
      </c>
      <c r="F81" s="265" t="s">
        <v>7035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6883</v>
      </c>
      <c r="B82" s="257" t="s">
        <v>7032</v>
      </c>
      <c r="C82" s="258" t="s">
        <v>7048</v>
      </c>
      <c r="D82" s="261" t="s">
        <v>7049</v>
      </c>
      <c r="E82" s="262" t="s">
        <v>7031</v>
      </c>
      <c r="F82" s="265" t="s">
        <v>7035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6883</v>
      </c>
      <c r="B83" s="257" t="s">
        <v>7032</v>
      </c>
      <c r="C83" s="258" t="s">
        <v>7050</v>
      </c>
      <c r="D83" s="261" t="s">
        <v>7051</v>
      </c>
      <c r="E83" s="262" t="s">
        <v>7031</v>
      </c>
      <c r="F83" s="265" t="s">
        <v>7035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6883</v>
      </c>
      <c r="B84" s="257" t="s">
        <v>7032</v>
      </c>
      <c r="C84" s="258" t="s">
        <v>7052</v>
      </c>
      <c r="D84" s="261" t="s">
        <v>7053</v>
      </c>
      <c r="E84" s="262" t="s">
        <v>7031</v>
      </c>
      <c r="F84" s="265" t="s">
        <v>7035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6883</v>
      </c>
      <c r="B85" s="257" t="s">
        <v>7032</v>
      </c>
      <c r="C85" s="258" t="s">
        <v>7054</v>
      </c>
      <c r="D85" s="261" t="s">
        <v>7055</v>
      </c>
      <c r="E85" s="262" t="s">
        <v>7031</v>
      </c>
      <c r="F85" s="265" t="s">
        <v>7035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6883</v>
      </c>
      <c r="B86" s="257" t="s">
        <v>7032</v>
      </c>
      <c r="C86" s="258" t="s">
        <v>7056</v>
      </c>
      <c r="D86" s="261" t="s">
        <v>7057</v>
      </c>
      <c r="E86" s="262" t="s">
        <v>7031</v>
      </c>
      <c r="F86" s="265" t="s">
        <v>7035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6883</v>
      </c>
      <c r="B87" s="257" t="s">
        <v>7032</v>
      </c>
      <c r="C87" s="258" t="s">
        <v>7058</v>
      </c>
      <c r="D87" s="261" t="s">
        <v>7059</v>
      </c>
      <c r="E87" s="262" t="s">
        <v>7031</v>
      </c>
      <c r="F87" s="265" t="s">
        <v>7035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6883</v>
      </c>
      <c r="B88" s="257" t="s">
        <v>7032</v>
      </c>
      <c r="C88" s="258" t="s">
        <v>7060</v>
      </c>
      <c r="D88" s="261" t="s">
        <v>7061</v>
      </c>
      <c r="E88" s="262" t="s">
        <v>7031</v>
      </c>
      <c r="F88" s="265" t="s">
        <v>7019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6883</v>
      </c>
      <c r="B89" s="257" t="s">
        <v>7032</v>
      </c>
      <c r="C89" s="258" t="s">
        <v>7062</v>
      </c>
      <c r="D89" s="261" t="s">
        <v>7063</v>
      </c>
      <c r="E89" s="262" t="s">
        <v>7031</v>
      </c>
      <c r="F89" s="265" t="s">
        <v>7019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6883</v>
      </c>
      <c r="B90" s="257" t="s">
        <v>7032</v>
      </c>
      <c r="C90" s="258" t="s">
        <v>7064</v>
      </c>
      <c r="D90" s="261" t="s">
        <v>7065</v>
      </c>
      <c r="E90" s="262" t="s">
        <v>7031</v>
      </c>
      <c r="F90" s="265" t="s">
        <v>7019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6883</v>
      </c>
      <c r="B91" s="256" t="s">
        <v>7066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6883</v>
      </c>
      <c r="B92" s="257" t="s">
        <v>7066</v>
      </c>
      <c r="C92" s="258" t="s">
        <v>7067</v>
      </c>
      <c r="D92" s="261" t="s">
        <v>7068</v>
      </c>
      <c r="E92" s="262" t="s">
        <v>6887</v>
      </c>
      <c r="F92" s="265" t="s">
        <v>7019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6883</v>
      </c>
      <c r="B93" s="257" t="s">
        <v>7066</v>
      </c>
      <c r="C93" s="258" t="s">
        <v>7069</v>
      </c>
      <c r="D93" s="261" t="s">
        <v>7070</v>
      </c>
      <c r="E93" s="262" t="s">
        <v>6887</v>
      </c>
      <c r="F93" s="265" t="s">
        <v>7019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6883</v>
      </c>
      <c r="B94" s="257" t="s">
        <v>7066</v>
      </c>
      <c r="C94" s="258" t="s">
        <v>7071</v>
      </c>
      <c r="D94" s="261" t="s">
        <v>7072</v>
      </c>
      <c r="E94" s="262" t="s">
        <v>6887</v>
      </c>
      <c r="F94" s="265" t="s">
        <v>7019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6883</v>
      </c>
      <c r="B95" s="257" t="s">
        <v>7066</v>
      </c>
      <c r="C95" s="258" t="s">
        <v>7073</v>
      </c>
      <c r="D95" s="261" t="s">
        <v>7074</v>
      </c>
      <c r="E95" s="262" t="s">
        <v>6887</v>
      </c>
      <c r="F95" s="265" t="s">
        <v>7019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6883</v>
      </c>
      <c r="B96" s="257" t="s">
        <v>7066</v>
      </c>
      <c r="C96" s="258" t="s">
        <v>7075</v>
      </c>
      <c r="D96" s="261" t="s">
        <v>7076</v>
      </c>
      <c r="E96" s="262" t="s">
        <v>6887</v>
      </c>
      <c r="F96" s="265" t="s">
        <v>7019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6883</v>
      </c>
      <c r="B97" s="257" t="s">
        <v>7066</v>
      </c>
      <c r="C97" s="258" t="s">
        <v>7077</v>
      </c>
      <c r="D97" s="261" t="s">
        <v>7078</v>
      </c>
      <c r="E97" s="262" t="s">
        <v>6887</v>
      </c>
      <c r="F97" s="265" t="s">
        <v>7079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6883</v>
      </c>
      <c r="B98" s="257" t="s">
        <v>7066</v>
      </c>
      <c r="C98" s="258" t="s">
        <v>7080</v>
      </c>
      <c r="D98" s="261" t="s">
        <v>7081</v>
      </c>
      <c r="E98" s="262" t="s">
        <v>6887</v>
      </c>
      <c r="F98" s="265" t="s">
        <v>7079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6883</v>
      </c>
      <c r="B99" s="257" t="s">
        <v>7066</v>
      </c>
      <c r="C99" s="258" t="s">
        <v>7082</v>
      </c>
      <c r="D99" s="261" t="s">
        <v>7083</v>
      </c>
      <c r="E99" s="262" t="s">
        <v>6887</v>
      </c>
      <c r="F99" s="265" t="s">
        <v>7079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6883</v>
      </c>
      <c r="B100" s="257" t="s">
        <v>7066</v>
      </c>
      <c r="C100" s="258" t="s">
        <v>7084</v>
      </c>
      <c r="D100" s="261" t="s">
        <v>7085</v>
      </c>
      <c r="E100" s="262" t="s">
        <v>6887</v>
      </c>
      <c r="F100" s="265" t="s">
        <v>7079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6883</v>
      </c>
      <c r="B101" s="257" t="s">
        <v>7066</v>
      </c>
      <c r="C101" s="258" t="s">
        <v>7086</v>
      </c>
      <c r="D101" s="261" t="s">
        <v>7087</v>
      </c>
      <c r="E101" s="262" t="s">
        <v>6887</v>
      </c>
      <c r="F101" s="265" t="s">
        <v>7019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6883</v>
      </c>
      <c r="B102" s="257" t="s">
        <v>7066</v>
      </c>
      <c r="C102" s="258" t="s">
        <v>7088</v>
      </c>
      <c r="D102" s="261" t="s">
        <v>7089</v>
      </c>
      <c r="E102" s="262" t="s">
        <v>7031</v>
      </c>
      <c r="F102" s="265" t="s">
        <v>7019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6883</v>
      </c>
      <c r="B103" s="257" t="s">
        <v>7066</v>
      </c>
      <c r="C103" s="258" t="s">
        <v>7090</v>
      </c>
      <c r="D103" s="261" t="s">
        <v>7091</v>
      </c>
      <c r="E103" s="262" t="s">
        <v>7031</v>
      </c>
      <c r="F103" s="265" t="s">
        <v>7019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6883</v>
      </c>
      <c r="B104" s="257" t="s">
        <v>7066</v>
      </c>
      <c r="C104" s="258" t="s">
        <v>7092</v>
      </c>
      <c r="D104" s="261" t="s">
        <v>7093</v>
      </c>
      <c r="E104" s="262" t="s">
        <v>7031</v>
      </c>
      <c r="F104" s="265" t="s">
        <v>7019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6883</v>
      </c>
      <c r="B105" s="257" t="s">
        <v>7066</v>
      </c>
      <c r="C105" s="258" t="s">
        <v>7094</v>
      </c>
      <c r="D105" s="261" t="s">
        <v>7095</v>
      </c>
      <c r="E105" s="262" t="s">
        <v>6916</v>
      </c>
      <c r="F105" s="265" t="s">
        <v>7019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6883</v>
      </c>
      <c r="B106" s="256" t="s">
        <v>7096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6883</v>
      </c>
      <c r="B107" s="257" t="s">
        <v>7096</v>
      </c>
      <c r="C107" s="258" t="s">
        <v>7097</v>
      </c>
      <c r="D107" s="261" t="s">
        <v>7098</v>
      </c>
      <c r="E107" s="262" t="s">
        <v>7031</v>
      </c>
      <c r="F107" s="265" t="s">
        <v>7019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6883</v>
      </c>
      <c r="B108" s="257" t="s">
        <v>7096</v>
      </c>
      <c r="C108" s="258" t="s">
        <v>7099</v>
      </c>
      <c r="D108" s="261" t="s">
        <v>7100</v>
      </c>
      <c r="E108" s="262" t="s">
        <v>7031</v>
      </c>
      <c r="F108" s="265" t="s">
        <v>7019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6883</v>
      </c>
      <c r="B109" s="257" t="s">
        <v>7096</v>
      </c>
      <c r="C109" s="258" t="s">
        <v>7101</v>
      </c>
      <c r="D109" s="261" t="s">
        <v>7102</v>
      </c>
      <c r="E109" s="262" t="s">
        <v>7031</v>
      </c>
      <c r="F109" s="265" t="s">
        <v>7019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6883</v>
      </c>
      <c r="B110" s="257" t="s">
        <v>7096</v>
      </c>
      <c r="C110" s="258" t="s">
        <v>7103</v>
      </c>
      <c r="D110" s="261" t="s">
        <v>7104</v>
      </c>
      <c r="E110" s="262" t="s">
        <v>7031</v>
      </c>
      <c r="F110" s="265" t="s">
        <v>7019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6883</v>
      </c>
      <c r="B111" s="257" t="s">
        <v>7096</v>
      </c>
      <c r="C111" s="258" t="s">
        <v>7105</v>
      </c>
      <c r="D111" s="261" t="s">
        <v>7106</v>
      </c>
      <c r="E111" s="262" t="s">
        <v>7031</v>
      </c>
      <c r="F111" s="265" t="s">
        <v>7019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6883</v>
      </c>
      <c r="B112" s="257" t="s">
        <v>7096</v>
      </c>
      <c r="C112" s="258" t="s">
        <v>7107</v>
      </c>
      <c r="D112" s="261" t="s">
        <v>7108</v>
      </c>
      <c r="E112" s="262" t="s">
        <v>7031</v>
      </c>
      <c r="F112" s="265" t="s">
        <v>7019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6883</v>
      </c>
      <c r="B113" s="257" t="s">
        <v>7096</v>
      </c>
      <c r="C113" s="258" t="s">
        <v>7109</v>
      </c>
      <c r="D113" s="261" t="s">
        <v>7110</v>
      </c>
      <c r="E113" s="262" t="s">
        <v>7031</v>
      </c>
      <c r="F113" s="265" t="s">
        <v>7019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6883</v>
      </c>
      <c r="B114" s="257" t="s">
        <v>7096</v>
      </c>
      <c r="C114" s="258" t="s">
        <v>7111</v>
      </c>
      <c r="D114" s="261" t="s">
        <v>7112</v>
      </c>
      <c r="E114" s="262" t="s">
        <v>7031</v>
      </c>
      <c r="F114" s="265" t="s">
        <v>7019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6883</v>
      </c>
      <c r="B115" s="257" t="s">
        <v>7096</v>
      </c>
      <c r="C115" s="258" t="s">
        <v>7113</v>
      </c>
      <c r="D115" s="261" t="s">
        <v>7114</v>
      </c>
      <c r="E115" s="262" t="s">
        <v>7031</v>
      </c>
      <c r="F115" s="265" t="s">
        <v>7019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6883</v>
      </c>
      <c r="B116" s="257" t="s">
        <v>7096</v>
      </c>
      <c r="C116" s="258" t="s">
        <v>7115</v>
      </c>
      <c r="D116" s="261" t="s">
        <v>7116</v>
      </c>
      <c r="E116" s="262" t="s">
        <v>7031</v>
      </c>
      <c r="F116" s="265" t="s">
        <v>7019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6883</v>
      </c>
      <c r="B117" s="257" t="s">
        <v>7096</v>
      </c>
      <c r="C117" s="258" t="s">
        <v>7117</v>
      </c>
      <c r="D117" s="261" t="s">
        <v>7118</v>
      </c>
      <c r="E117" s="262" t="s">
        <v>7031</v>
      </c>
      <c r="F117" s="265" t="s">
        <v>7019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7119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7119</v>
      </c>
      <c r="B119" s="256" t="s">
        <v>7120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7119</v>
      </c>
      <c r="B120" s="257" t="s">
        <v>7120</v>
      </c>
      <c r="C120" s="258" t="s">
        <v>7121</v>
      </c>
      <c r="D120" s="261" t="s">
        <v>7122</v>
      </c>
      <c r="E120" s="262" t="s">
        <v>6887</v>
      </c>
      <c r="F120" s="265" t="s">
        <v>7123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7119</v>
      </c>
      <c r="B121" s="257" t="s">
        <v>7120</v>
      </c>
      <c r="C121" s="258" t="s">
        <v>7124</v>
      </c>
      <c r="D121" s="261" t="s">
        <v>7125</v>
      </c>
      <c r="E121" s="262" t="s">
        <v>6887</v>
      </c>
      <c r="F121" s="265" t="s">
        <v>7123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7119</v>
      </c>
      <c r="B122" s="257" t="s">
        <v>7120</v>
      </c>
      <c r="C122" s="258" t="s">
        <v>7126</v>
      </c>
      <c r="D122" s="261" t="s">
        <v>7127</v>
      </c>
      <c r="E122" s="262" t="s">
        <v>6887</v>
      </c>
      <c r="F122" s="265" t="s">
        <v>7123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7119</v>
      </c>
      <c r="B123" s="257" t="s">
        <v>7120</v>
      </c>
      <c r="C123" s="258" t="s">
        <v>7128</v>
      </c>
      <c r="D123" s="261" t="s">
        <v>7129</v>
      </c>
      <c r="E123" s="262" t="s">
        <v>6887</v>
      </c>
      <c r="F123" s="265" t="s">
        <v>7123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7119</v>
      </c>
      <c r="B124" s="257" t="s">
        <v>7120</v>
      </c>
      <c r="C124" s="258" t="s">
        <v>7130</v>
      </c>
      <c r="D124" s="261" t="s">
        <v>7131</v>
      </c>
      <c r="E124" s="262" t="s">
        <v>6887</v>
      </c>
      <c r="F124" s="265" t="s">
        <v>7123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7119</v>
      </c>
      <c r="B125" s="257" t="s">
        <v>7120</v>
      </c>
      <c r="C125" s="258" t="s">
        <v>7132</v>
      </c>
      <c r="D125" s="261" t="s">
        <v>7133</v>
      </c>
      <c r="E125" s="262" t="s">
        <v>6887</v>
      </c>
      <c r="F125" s="265" t="s">
        <v>7123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7119</v>
      </c>
      <c r="B126" s="257" t="s">
        <v>7120</v>
      </c>
      <c r="C126" s="258" t="s">
        <v>7134</v>
      </c>
      <c r="D126" s="261" t="s">
        <v>7135</v>
      </c>
      <c r="E126" s="262" t="s">
        <v>6887</v>
      </c>
      <c r="F126" s="265" t="s">
        <v>7123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7119</v>
      </c>
      <c r="B127" s="257" t="s">
        <v>7120</v>
      </c>
      <c r="C127" s="258" t="s">
        <v>7136</v>
      </c>
      <c r="D127" s="261" t="s">
        <v>7137</v>
      </c>
      <c r="E127" s="262" t="s">
        <v>6887</v>
      </c>
      <c r="F127" s="265" t="s">
        <v>7123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7119</v>
      </c>
      <c r="B128" s="257" t="s">
        <v>7120</v>
      </c>
      <c r="C128" s="258" t="s">
        <v>7138</v>
      </c>
      <c r="D128" s="261" t="s">
        <v>7139</v>
      </c>
      <c r="E128" s="262" t="s">
        <v>6887</v>
      </c>
      <c r="F128" s="265" t="s">
        <v>7123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7119</v>
      </c>
      <c r="B129" s="257" t="s">
        <v>7120</v>
      </c>
      <c r="C129" s="258" t="s">
        <v>7140</v>
      </c>
      <c r="D129" s="261" t="s">
        <v>7141</v>
      </c>
      <c r="E129" s="262" t="s">
        <v>6887</v>
      </c>
      <c r="F129" s="265" t="s">
        <v>7123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7119</v>
      </c>
      <c r="B130" s="257" t="s">
        <v>7120</v>
      </c>
      <c r="C130" s="258" t="s">
        <v>7142</v>
      </c>
      <c r="D130" s="261" t="s">
        <v>7143</v>
      </c>
      <c r="E130" s="262" t="s">
        <v>6887</v>
      </c>
      <c r="F130" s="265" t="s">
        <v>7123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7119</v>
      </c>
      <c r="B131" s="257" t="s">
        <v>7120</v>
      </c>
      <c r="C131" s="258" t="s">
        <v>7144</v>
      </c>
      <c r="D131" s="261" t="s">
        <v>7145</v>
      </c>
      <c r="E131" s="262" t="s">
        <v>6887</v>
      </c>
      <c r="F131" s="265" t="s">
        <v>7123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7119</v>
      </c>
      <c r="B132" s="257" t="s">
        <v>7120</v>
      </c>
      <c r="C132" s="258" t="s">
        <v>7146</v>
      </c>
      <c r="D132" s="261" t="s">
        <v>7147</v>
      </c>
      <c r="E132" s="262" t="s">
        <v>6887</v>
      </c>
      <c r="F132" s="265" t="s">
        <v>7123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7119</v>
      </c>
      <c r="B133" s="257" t="s">
        <v>7120</v>
      </c>
      <c r="C133" s="258" t="s">
        <v>7148</v>
      </c>
      <c r="D133" s="261" t="s">
        <v>7149</v>
      </c>
      <c r="E133" s="262" t="s">
        <v>6916</v>
      </c>
      <c r="F133" s="265" t="s">
        <v>7123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7119</v>
      </c>
      <c r="B134" s="257" t="s">
        <v>7120</v>
      </c>
      <c r="C134" s="258" t="s">
        <v>7150</v>
      </c>
      <c r="D134" s="261" t="s">
        <v>7151</v>
      </c>
      <c r="E134" s="262" t="s">
        <v>6916</v>
      </c>
      <c r="F134" s="265" t="s">
        <v>7123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7119</v>
      </c>
      <c r="B135" s="257" t="s">
        <v>7120</v>
      </c>
      <c r="C135" s="258" t="s">
        <v>7152</v>
      </c>
      <c r="D135" s="261" t="s">
        <v>7153</v>
      </c>
      <c r="E135" s="262" t="s">
        <v>7031</v>
      </c>
      <c r="F135" s="265" t="s">
        <v>7123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7119</v>
      </c>
      <c r="B136" s="257" t="s">
        <v>7120</v>
      </c>
      <c r="C136" s="258" t="s">
        <v>7154</v>
      </c>
      <c r="D136" s="261" t="s">
        <v>7155</v>
      </c>
      <c r="E136" s="262" t="s">
        <v>6916</v>
      </c>
      <c r="F136" s="265" t="s">
        <v>7123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7119</v>
      </c>
      <c r="B137" s="257" t="s">
        <v>7120</v>
      </c>
      <c r="C137" s="258" t="s">
        <v>7156</v>
      </c>
      <c r="D137" s="261" t="s">
        <v>7157</v>
      </c>
      <c r="E137" s="262" t="s">
        <v>6916</v>
      </c>
      <c r="F137" s="265" t="s">
        <v>7123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7119</v>
      </c>
      <c r="B138" s="257" t="s">
        <v>7120</v>
      </c>
      <c r="C138" s="258" t="s">
        <v>7158</v>
      </c>
      <c r="D138" s="261" t="s">
        <v>7159</v>
      </c>
      <c r="E138" s="262" t="s">
        <v>7031</v>
      </c>
      <c r="F138" s="265" t="s">
        <v>7123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7119</v>
      </c>
      <c r="B139" s="257" t="s">
        <v>7120</v>
      </c>
      <c r="C139" s="258" t="s">
        <v>7160</v>
      </c>
      <c r="D139" s="261" t="s">
        <v>7161</v>
      </c>
      <c r="E139" s="262" t="s">
        <v>7031</v>
      </c>
      <c r="F139" s="265" t="s">
        <v>7123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7119</v>
      </c>
      <c r="B140" s="257" t="s">
        <v>7120</v>
      </c>
      <c r="C140" s="258" t="s">
        <v>7162</v>
      </c>
      <c r="D140" s="261" t="s">
        <v>7163</v>
      </c>
      <c r="E140" s="262" t="s">
        <v>6887</v>
      </c>
      <c r="F140" s="265" t="s">
        <v>7123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7119</v>
      </c>
      <c r="B141" s="257" t="s">
        <v>7120</v>
      </c>
      <c r="C141" s="258" t="s">
        <v>7164</v>
      </c>
      <c r="D141" s="261" t="s">
        <v>7165</v>
      </c>
      <c r="E141" s="262" t="s">
        <v>7166</v>
      </c>
      <c r="F141" s="265" t="s">
        <v>7167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7119</v>
      </c>
      <c r="B142" s="257" t="s">
        <v>7120</v>
      </c>
      <c r="C142" s="258" t="s">
        <v>7168</v>
      </c>
      <c r="D142" s="261" t="s">
        <v>7169</v>
      </c>
      <c r="E142" s="262" t="s">
        <v>7166</v>
      </c>
      <c r="F142" s="265" t="s">
        <v>7167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7119</v>
      </c>
      <c r="B143" s="257" t="s">
        <v>7120</v>
      </c>
      <c r="C143" s="258" t="s">
        <v>7170</v>
      </c>
      <c r="D143" s="261" t="s">
        <v>7171</v>
      </c>
      <c r="E143" s="262" t="s">
        <v>7166</v>
      </c>
      <c r="F143" s="265" t="s">
        <v>7167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7119</v>
      </c>
      <c r="B144" s="257" t="s">
        <v>7120</v>
      </c>
      <c r="C144" s="258" t="s">
        <v>7172</v>
      </c>
      <c r="D144" s="261" t="s">
        <v>7173</v>
      </c>
      <c r="E144" s="262" t="s">
        <v>6983</v>
      </c>
      <c r="F144" s="265" t="s">
        <v>7167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7119</v>
      </c>
      <c r="B145" s="257" t="s">
        <v>7120</v>
      </c>
      <c r="C145" s="258" t="s">
        <v>7174</v>
      </c>
      <c r="D145" s="261" t="s">
        <v>7175</v>
      </c>
      <c r="E145" s="262" t="s">
        <v>6983</v>
      </c>
      <c r="F145" s="265" t="s">
        <v>7167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7119</v>
      </c>
      <c r="B146" s="257" t="s">
        <v>7120</v>
      </c>
      <c r="C146" s="258" t="s">
        <v>7176</v>
      </c>
      <c r="D146" s="261" t="s">
        <v>7177</v>
      </c>
      <c r="E146" s="262" t="s">
        <v>6983</v>
      </c>
      <c r="F146" s="265" t="s">
        <v>7167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7119</v>
      </c>
      <c r="B147" s="256" t="s">
        <v>7178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7119</v>
      </c>
      <c r="B148" s="257" t="s">
        <v>7178</v>
      </c>
      <c r="C148" s="258" t="s">
        <v>7179</v>
      </c>
      <c r="D148" s="261" t="s">
        <v>7180</v>
      </c>
      <c r="E148" s="262" t="s">
        <v>6916</v>
      </c>
      <c r="F148" s="265" t="s">
        <v>7181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7119</v>
      </c>
      <c r="B149" s="257" t="s">
        <v>7178</v>
      </c>
      <c r="C149" s="258" t="s">
        <v>7182</v>
      </c>
      <c r="D149" s="261" t="s">
        <v>7183</v>
      </c>
      <c r="E149" s="262" t="s">
        <v>6916</v>
      </c>
      <c r="F149" s="265" t="s">
        <v>7181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7119</v>
      </c>
      <c r="B150" s="257" t="s">
        <v>7178</v>
      </c>
      <c r="C150" s="258" t="s">
        <v>7184</v>
      </c>
      <c r="D150" s="261" t="s">
        <v>7185</v>
      </c>
      <c r="E150" s="262" t="s">
        <v>6916</v>
      </c>
      <c r="F150" s="265" t="s">
        <v>7181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7119</v>
      </c>
      <c r="B151" s="257" t="s">
        <v>7178</v>
      </c>
      <c r="C151" s="258" t="s">
        <v>7186</v>
      </c>
      <c r="D151" s="261" t="s">
        <v>7187</v>
      </c>
      <c r="E151" s="262" t="s">
        <v>6916</v>
      </c>
      <c r="F151" s="265" t="s">
        <v>7181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7119</v>
      </c>
      <c r="B152" s="257" t="s">
        <v>7178</v>
      </c>
      <c r="C152" s="258" t="s">
        <v>7188</v>
      </c>
      <c r="D152" s="261" t="s">
        <v>7189</v>
      </c>
      <c r="E152" s="262" t="s">
        <v>6916</v>
      </c>
      <c r="F152" s="265" t="s">
        <v>7181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7119</v>
      </c>
      <c r="B153" s="257" t="s">
        <v>7178</v>
      </c>
      <c r="C153" s="258" t="s">
        <v>7190</v>
      </c>
      <c r="D153" s="261" t="s">
        <v>7191</v>
      </c>
      <c r="E153" s="262" t="s">
        <v>6916</v>
      </c>
      <c r="F153" s="265" t="s">
        <v>7181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7119</v>
      </c>
      <c r="B154" s="257" t="s">
        <v>7178</v>
      </c>
      <c r="C154" s="258" t="s">
        <v>7192</v>
      </c>
      <c r="D154" s="261" t="s">
        <v>7193</v>
      </c>
      <c r="E154" s="262" t="s">
        <v>6916</v>
      </c>
      <c r="F154" s="265" t="s">
        <v>7181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7119</v>
      </c>
      <c r="B155" s="257" t="s">
        <v>7178</v>
      </c>
      <c r="C155" s="258" t="s">
        <v>7194</v>
      </c>
      <c r="D155" s="261" t="s">
        <v>7195</v>
      </c>
      <c r="E155" s="262" t="s">
        <v>6916</v>
      </c>
      <c r="F155" s="265" t="s">
        <v>7181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7119</v>
      </c>
      <c r="B156" s="257" t="s">
        <v>7178</v>
      </c>
      <c r="C156" s="258" t="s">
        <v>7196</v>
      </c>
      <c r="D156" s="261" t="s">
        <v>7197</v>
      </c>
      <c r="E156" s="262" t="s">
        <v>6916</v>
      </c>
      <c r="F156" s="265" t="s">
        <v>7181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7119</v>
      </c>
      <c r="B157" s="257" t="s">
        <v>7178</v>
      </c>
      <c r="C157" s="258" t="s">
        <v>7198</v>
      </c>
      <c r="D157" s="261" t="s">
        <v>7199</v>
      </c>
      <c r="E157" s="262" t="s">
        <v>6916</v>
      </c>
      <c r="F157" s="265" t="s">
        <v>7181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7119</v>
      </c>
      <c r="B158" s="257" t="s">
        <v>7178</v>
      </c>
      <c r="C158" s="258" t="s">
        <v>7200</v>
      </c>
      <c r="D158" s="261" t="s">
        <v>7201</v>
      </c>
      <c r="E158" s="262" t="s">
        <v>6916</v>
      </c>
      <c r="F158" s="265" t="s">
        <v>7181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7119</v>
      </c>
      <c r="B159" s="257" t="s">
        <v>7178</v>
      </c>
      <c r="C159" s="258" t="s">
        <v>7202</v>
      </c>
      <c r="D159" s="261" t="s">
        <v>7203</v>
      </c>
      <c r="E159" s="262" t="s">
        <v>6916</v>
      </c>
      <c r="F159" s="265" t="s">
        <v>7181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7119</v>
      </c>
      <c r="B160" s="257" t="s">
        <v>7178</v>
      </c>
      <c r="C160" s="258" t="s">
        <v>7204</v>
      </c>
      <c r="D160" s="261" t="s">
        <v>7205</v>
      </c>
      <c r="E160" s="262" t="s">
        <v>6916</v>
      </c>
      <c r="F160" s="265" t="s">
        <v>7206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7119</v>
      </c>
      <c r="B161" s="257" t="s">
        <v>7178</v>
      </c>
      <c r="C161" s="258" t="s">
        <v>7207</v>
      </c>
      <c r="D161" s="261" t="s">
        <v>7208</v>
      </c>
      <c r="E161" s="262" t="s">
        <v>6916</v>
      </c>
      <c r="F161" s="265" t="s">
        <v>7206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7119</v>
      </c>
      <c r="B162" s="257" t="s">
        <v>7178</v>
      </c>
      <c r="C162" s="258" t="s">
        <v>7209</v>
      </c>
      <c r="D162" s="261" t="s">
        <v>7210</v>
      </c>
      <c r="E162" s="262" t="s">
        <v>6916</v>
      </c>
      <c r="F162" s="265" t="s">
        <v>7206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7119</v>
      </c>
      <c r="B163" s="257" t="s">
        <v>7178</v>
      </c>
      <c r="C163" s="258" t="s">
        <v>7211</v>
      </c>
      <c r="D163" s="261" t="s">
        <v>7212</v>
      </c>
      <c r="E163" s="262" t="s">
        <v>6916</v>
      </c>
      <c r="F163" s="265" t="s">
        <v>7206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7119</v>
      </c>
      <c r="B164" s="257" t="s">
        <v>7178</v>
      </c>
      <c r="C164" s="258" t="s">
        <v>7213</v>
      </c>
      <c r="D164" s="261" t="s">
        <v>7214</v>
      </c>
      <c r="E164" s="262" t="s">
        <v>6916</v>
      </c>
      <c r="F164" s="265" t="s">
        <v>7206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7119</v>
      </c>
      <c r="B165" s="256" t="s">
        <v>7215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7119</v>
      </c>
      <c r="B166" s="257" t="s">
        <v>7215</v>
      </c>
      <c r="C166" s="258" t="s">
        <v>7216</v>
      </c>
      <c r="D166" s="261" t="s">
        <v>7217</v>
      </c>
      <c r="E166" s="262" t="s">
        <v>6887</v>
      </c>
      <c r="F166" s="265" t="s">
        <v>7218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7119</v>
      </c>
      <c r="B167" s="257" t="s">
        <v>7215</v>
      </c>
      <c r="C167" s="258" t="s">
        <v>7219</v>
      </c>
      <c r="D167" s="261" t="s">
        <v>7220</v>
      </c>
      <c r="E167" s="262" t="s">
        <v>7031</v>
      </c>
      <c r="F167" s="265" t="s">
        <v>7218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7119</v>
      </c>
      <c r="B168" s="257" t="s">
        <v>7215</v>
      </c>
      <c r="C168" s="258" t="s">
        <v>7221</v>
      </c>
      <c r="D168" s="261" t="s">
        <v>7222</v>
      </c>
      <c r="E168" s="262" t="s">
        <v>6983</v>
      </c>
      <c r="F168" s="265" t="s">
        <v>7218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7119</v>
      </c>
      <c r="B169" s="257" t="s">
        <v>7215</v>
      </c>
      <c r="C169" s="258" t="s">
        <v>7223</v>
      </c>
      <c r="D169" s="261" t="s">
        <v>7224</v>
      </c>
      <c r="E169" s="262" t="s">
        <v>6983</v>
      </c>
      <c r="F169" s="265" t="s">
        <v>7218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7119</v>
      </c>
      <c r="B170" s="257" t="s">
        <v>7215</v>
      </c>
      <c r="C170" s="258" t="s">
        <v>7225</v>
      </c>
      <c r="D170" s="261" t="s">
        <v>7226</v>
      </c>
      <c r="E170" s="262" t="s">
        <v>7031</v>
      </c>
      <c r="F170" s="265" t="s">
        <v>7218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7119</v>
      </c>
      <c r="B171" s="257" t="s">
        <v>7215</v>
      </c>
      <c r="C171" s="258" t="s">
        <v>7227</v>
      </c>
      <c r="D171" s="261" t="s">
        <v>7228</v>
      </c>
      <c r="E171" s="262" t="s">
        <v>6916</v>
      </c>
      <c r="F171" s="265" t="s">
        <v>7218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7119</v>
      </c>
      <c r="B172" s="257" t="s">
        <v>7215</v>
      </c>
      <c r="C172" s="258" t="s">
        <v>7229</v>
      </c>
      <c r="D172" s="261" t="s">
        <v>7230</v>
      </c>
      <c r="E172" s="262" t="s">
        <v>6983</v>
      </c>
      <c r="F172" s="265" t="s">
        <v>7218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7119</v>
      </c>
      <c r="B173" s="257" t="s">
        <v>7215</v>
      </c>
      <c r="C173" s="258" t="s">
        <v>7231</v>
      </c>
      <c r="D173" s="261" t="s">
        <v>7232</v>
      </c>
      <c r="E173" s="262" t="s">
        <v>6916</v>
      </c>
      <c r="F173" s="265" t="s">
        <v>7218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7119</v>
      </c>
      <c r="B174" s="257" t="s">
        <v>7215</v>
      </c>
      <c r="C174" s="258" t="s">
        <v>7233</v>
      </c>
      <c r="D174" s="261" t="s">
        <v>7234</v>
      </c>
      <c r="E174" s="262" t="s">
        <v>6983</v>
      </c>
      <c r="F174" s="265" t="s">
        <v>7218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7119</v>
      </c>
      <c r="B175" s="257" t="s">
        <v>7215</v>
      </c>
      <c r="C175" s="258" t="s">
        <v>7235</v>
      </c>
      <c r="D175" s="261" t="s">
        <v>7236</v>
      </c>
      <c r="E175" s="262" t="s">
        <v>6916</v>
      </c>
      <c r="F175" s="265" t="s">
        <v>7218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7119</v>
      </c>
      <c r="B176" s="257" t="s">
        <v>7215</v>
      </c>
      <c r="C176" s="258" t="s">
        <v>7237</v>
      </c>
      <c r="D176" s="261" t="s">
        <v>7238</v>
      </c>
      <c r="E176" s="262" t="s">
        <v>6887</v>
      </c>
      <c r="F176" s="265" t="s">
        <v>7218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7119</v>
      </c>
      <c r="B177" s="257" t="s">
        <v>7215</v>
      </c>
      <c r="C177" s="258" t="s">
        <v>7239</v>
      </c>
      <c r="D177" s="261" t="s">
        <v>7240</v>
      </c>
      <c r="E177" s="262" t="s">
        <v>6887</v>
      </c>
      <c r="F177" s="265" t="s">
        <v>7218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7119</v>
      </c>
      <c r="B178" s="257" t="s">
        <v>7215</v>
      </c>
      <c r="C178" s="258" t="s">
        <v>7241</v>
      </c>
      <c r="D178" s="261" t="s">
        <v>7242</v>
      </c>
      <c r="E178" s="262" t="s">
        <v>6916</v>
      </c>
      <c r="F178" s="265" t="s">
        <v>7218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7119</v>
      </c>
      <c r="B179" s="257" t="s">
        <v>7215</v>
      </c>
      <c r="C179" s="258" t="s">
        <v>7243</v>
      </c>
      <c r="D179" s="261" t="s">
        <v>7244</v>
      </c>
      <c r="E179" s="262" t="s">
        <v>7031</v>
      </c>
      <c r="F179" s="265" t="s">
        <v>7218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7119</v>
      </c>
      <c r="B180" s="257" t="s">
        <v>7215</v>
      </c>
      <c r="C180" s="258" t="s">
        <v>7245</v>
      </c>
      <c r="D180" s="261" t="s">
        <v>7246</v>
      </c>
      <c r="E180" s="262" t="s">
        <v>7031</v>
      </c>
      <c r="F180" s="265" t="s">
        <v>7218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7119</v>
      </c>
      <c r="B181" s="256" t="s">
        <v>7247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7119</v>
      </c>
      <c r="B182" s="257" t="s">
        <v>7247</v>
      </c>
      <c r="C182" s="258" t="s">
        <v>7248</v>
      </c>
      <c r="D182" s="261" t="s">
        <v>7249</v>
      </c>
      <c r="E182" s="262" t="s">
        <v>6887</v>
      </c>
      <c r="F182" s="265" t="s">
        <v>7250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7119</v>
      </c>
      <c r="B183" s="257" t="s">
        <v>7247</v>
      </c>
      <c r="C183" s="258" t="s">
        <v>7251</v>
      </c>
      <c r="D183" s="261" t="s">
        <v>7252</v>
      </c>
      <c r="E183" s="262" t="s">
        <v>6887</v>
      </c>
      <c r="F183" s="265" t="s">
        <v>7250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7119</v>
      </c>
      <c r="B184" s="257" t="s">
        <v>7247</v>
      </c>
      <c r="C184" s="258" t="s">
        <v>7253</v>
      </c>
      <c r="D184" s="261" t="s">
        <v>7254</v>
      </c>
      <c r="E184" s="262" t="s">
        <v>6887</v>
      </c>
      <c r="F184" s="265" t="s">
        <v>7250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7119</v>
      </c>
      <c r="B185" s="257" t="s">
        <v>7247</v>
      </c>
      <c r="C185" s="258" t="s">
        <v>7255</v>
      </c>
      <c r="D185" s="261" t="s">
        <v>7256</v>
      </c>
      <c r="E185" s="262" t="s">
        <v>6887</v>
      </c>
      <c r="F185" s="265" t="s">
        <v>7250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7119</v>
      </c>
      <c r="B186" s="257" t="s">
        <v>7247</v>
      </c>
      <c r="C186" s="258" t="s">
        <v>7257</v>
      </c>
      <c r="D186" s="261" t="s">
        <v>7258</v>
      </c>
      <c r="E186" s="262" t="s">
        <v>6887</v>
      </c>
      <c r="F186" s="265" t="s">
        <v>7250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7119</v>
      </c>
      <c r="B187" s="257" t="s">
        <v>7247</v>
      </c>
      <c r="C187" s="258" t="s">
        <v>7259</v>
      </c>
      <c r="D187" s="261" t="s">
        <v>7260</v>
      </c>
      <c r="E187" s="262" t="s">
        <v>6916</v>
      </c>
      <c r="F187" s="265" t="s">
        <v>7250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7119</v>
      </c>
      <c r="B188" s="257" t="s">
        <v>7247</v>
      </c>
      <c r="C188" s="258" t="s">
        <v>7261</v>
      </c>
      <c r="D188" s="261" t="s">
        <v>7262</v>
      </c>
      <c r="E188" s="262" t="s">
        <v>6916</v>
      </c>
      <c r="F188" s="265" t="s">
        <v>7250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7119</v>
      </c>
      <c r="B189" s="257" t="s">
        <v>7247</v>
      </c>
      <c r="C189" s="258" t="s">
        <v>7263</v>
      </c>
      <c r="D189" s="261" t="s">
        <v>7264</v>
      </c>
      <c r="E189" s="262" t="s">
        <v>6916</v>
      </c>
      <c r="F189" s="265" t="s">
        <v>7250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7119</v>
      </c>
      <c r="B190" s="257" t="s">
        <v>7247</v>
      </c>
      <c r="C190" s="258" t="s">
        <v>7265</v>
      </c>
      <c r="D190" s="261" t="s">
        <v>7266</v>
      </c>
      <c r="E190" s="262" t="s">
        <v>6916</v>
      </c>
      <c r="F190" s="265" t="s">
        <v>7250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7119</v>
      </c>
      <c r="B191" s="257" t="s">
        <v>7247</v>
      </c>
      <c r="C191" s="258" t="s">
        <v>7267</v>
      </c>
      <c r="D191" s="261" t="s">
        <v>7268</v>
      </c>
      <c r="E191" s="262" t="s">
        <v>6887</v>
      </c>
      <c r="F191" s="265" t="s">
        <v>7250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7119</v>
      </c>
      <c r="B192" s="257" t="s">
        <v>7247</v>
      </c>
      <c r="C192" s="258" t="s">
        <v>7269</v>
      </c>
      <c r="D192" s="261" t="s">
        <v>7270</v>
      </c>
      <c r="E192" s="262" t="s">
        <v>6887</v>
      </c>
      <c r="F192" s="265" t="s">
        <v>7250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7119</v>
      </c>
      <c r="B193" s="257" t="s">
        <v>7247</v>
      </c>
      <c r="C193" s="258" t="s">
        <v>7271</v>
      </c>
      <c r="D193" s="261" t="s">
        <v>7272</v>
      </c>
      <c r="E193" s="262" t="s">
        <v>6887</v>
      </c>
      <c r="F193" s="265" t="s">
        <v>7250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7119</v>
      </c>
      <c r="B194" s="257" t="s">
        <v>7247</v>
      </c>
      <c r="C194" s="258" t="s">
        <v>7273</v>
      </c>
      <c r="D194" s="261" t="s">
        <v>7274</v>
      </c>
      <c r="E194" s="262" t="s">
        <v>6887</v>
      </c>
      <c r="F194" s="265" t="s">
        <v>7250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7119</v>
      </c>
      <c r="B195" s="257" t="s">
        <v>7247</v>
      </c>
      <c r="C195" s="258" t="s">
        <v>7275</v>
      </c>
      <c r="D195" s="261" t="s">
        <v>7276</v>
      </c>
      <c r="E195" s="262" t="s">
        <v>6887</v>
      </c>
      <c r="F195" s="265" t="s">
        <v>7250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7119</v>
      </c>
      <c r="B196" s="257" t="s">
        <v>7247</v>
      </c>
      <c r="C196" s="258" t="s">
        <v>7277</v>
      </c>
      <c r="D196" s="261" t="s">
        <v>7278</v>
      </c>
      <c r="E196" s="262" t="s">
        <v>6887</v>
      </c>
      <c r="F196" s="265" t="s">
        <v>7279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7119</v>
      </c>
      <c r="B197" s="257" t="s">
        <v>7247</v>
      </c>
      <c r="C197" s="258" t="s">
        <v>7280</v>
      </c>
      <c r="D197" s="261" t="s">
        <v>7281</v>
      </c>
      <c r="E197" s="262" t="s">
        <v>6887</v>
      </c>
      <c r="F197" s="265" t="s">
        <v>7279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7119</v>
      </c>
      <c r="B198" s="257" t="s">
        <v>7247</v>
      </c>
      <c r="C198" s="258" t="s">
        <v>7282</v>
      </c>
      <c r="D198" s="261" t="s">
        <v>7283</v>
      </c>
      <c r="E198" s="262" t="s">
        <v>6887</v>
      </c>
      <c r="F198" s="265" t="s">
        <v>7279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7119</v>
      </c>
      <c r="B199" s="257" t="s">
        <v>7247</v>
      </c>
      <c r="C199" s="258" t="s">
        <v>7284</v>
      </c>
      <c r="D199" s="261" t="s">
        <v>7285</v>
      </c>
      <c r="E199" s="262" t="s">
        <v>6887</v>
      </c>
      <c r="F199" s="265" t="s">
        <v>7279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7286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7286</v>
      </c>
      <c r="B201" s="256" t="s">
        <v>7287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7286</v>
      </c>
      <c r="B202" s="257" t="s">
        <v>7287</v>
      </c>
      <c r="C202" s="258" t="s">
        <v>7288</v>
      </c>
      <c r="D202" s="261" t="s">
        <v>7289</v>
      </c>
      <c r="E202" s="262" t="s">
        <v>7166</v>
      </c>
      <c r="F202" s="265" t="s">
        <v>7290</v>
      </c>
      <c r="G202" s="268">
        <f>IF(COUNTIF(H202:AU202,"&lt;&gt;")=0,"",SUMPRODUCT(((Recommendations[ImplStatus]="Implemented")+(Recommendations[ImplStatus]="Compensated"))*ISNUMBER(MATCH(Recommendations[Id],H202:AU202,0)))/COUNTIF(H202:AU202,"&lt;&gt;"))</f>
        <v>0</v>
      </c>
      <c r="H202" s="269" t="s">
        <v>318</v>
      </c>
      <c r="I202" s="269" t="s">
        <v>333</v>
      </c>
      <c r="J202" s="269" t="s">
        <v>338</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7286</v>
      </c>
      <c r="B203" s="257" t="s">
        <v>7287</v>
      </c>
      <c r="C203" s="258" t="s">
        <v>7291</v>
      </c>
      <c r="D203" s="261" t="s">
        <v>7292</v>
      </c>
      <c r="E203" s="262" t="s">
        <v>7166</v>
      </c>
      <c r="F203" s="265" t="s">
        <v>7290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7286</v>
      </c>
      <c r="B204" s="257" t="s">
        <v>7287</v>
      </c>
      <c r="C204" s="258" t="s">
        <v>7293</v>
      </c>
      <c r="D204" s="261" t="s">
        <v>7294</v>
      </c>
      <c r="E204" s="262" t="s">
        <v>7166</v>
      </c>
      <c r="F204" s="265" t="s">
        <v>7290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7286</v>
      </c>
      <c r="B205" s="257" t="s">
        <v>7287</v>
      </c>
      <c r="C205" s="258" t="s">
        <v>7295</v>
      </c>
      <c r="D205" s="261" t="s">
        <v>7296</v>
      </c>
      <c r="E205" s="262" t="s">
        <v>7166</v>
      </c>
      <c r="F205" s="265" t="s">
        <v>7290</v>
      </c>
      <c r="G205" s="268">
        <f>IF(COUNTIF(H205:AU205,"&lt;&gt;")=0,"",SUMPRODUCT(((Recommendations[ImplStatus]="Implemented")+(Recommendations[ImplStatus]="Compensated"))*ISNUMBER(MATCH(Recommendations[Id],H205:AU205,0)))/COUNTIF(H205:AU205,"&lt;&gt;"))</f>
        <v>0</v>
      </c>
      <c r="H205" s="269" t="s">
        <v>1534</v>
      </c>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7286</v>
      </c>
      <c r="B206" s="257" t="s">
        <v>7287</v>
      </c>
      <c r="C206" s="258" t="s">
        <v>7297</v>
      </c>
      <c r="D206" s="261" t="s">
        <v>7298</v>
      </c>
      <c r="E206" s="262" t="s">
        <v>7166</v>
      </c>
      <c r="F206" s="265" t="s">
        <v>7290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7286</v>
      </c>
      <c r="B207" s="257" t="s">
        <v>7287</v>
      </c>
      <c r="C207" s="258" t="s">
        <v>7299</v>
      </c>
      <c r="D207" s="261" t="s">
        <v>7300</v>
      </c>
      <c r="E207" s="262" t="s">
        <v>7031</v>
      </c>
      <c r="F207" s="265" t="s">
        <v>7290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7286</v>
      </c>
      <c r="B208" s="257" t="s">
        <v>7287</v>
      </c>
      <c r="C208" s="258" t="s">
        <v>7301</v>
      </c>
      <c r="D208" s="261" t="s">
        <v>7302</v>
      </c>
      <c r="E208" s="262" t="s">
        <v>7031</v>
      </c>
      <c r="F208" s="265" t="s">
        <v>7290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7286</v>
      </c>
      <c r="B209" s="257" t="s">
        <v>7287</v>
      </c>
      <c r="C209" s="258" t="s">
        <v>7303</v>
      </c>
      <c r="D209" s="261" t="s">
        <v>7304</v>
      </c>
      <c r="E209" s="262" t="s">
        <v>7166</v>
      </c>
      <c r="F209" s="265" t="s">
        <v>7290</v>
      </c>
      <c r="G209" s="268">
        <f>IF(COUNTIF(H209:AU209,"&lt;&gt;")=0,"",SUMPRODUCT(((Recommendations[ImplStatus]="Implemented")+(Recommendations[ImplStatus]="Compensated"))*ISNUMBER(MATCH(Recommendations[Id],H209:AU209,0)))/COUNTIF(H209:AU209,"&lt;&gt;"))</f>
        <v>0</v>
      </c>
      <c r="H209" s="269" t="s">
        <v>362</v>
      </c>
      <c r="I209" s="269" t="s">
        <v>367</v>
      </c>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7286</v>
      </c>
      <c r="B210" s="257" t="s">
        <v>7287</v>
      </c>
      <c r="C210" s="258" t="s">
        <v>7305</v>
      </c>
      <c r="D210" s="261" t="s">
        <v>7306</v>
      </c>
      <c r="E210" s="262" t="s">
        <v>6916</v>
      </c>
      <c r="F210" s="265" t="s">
        <v>7307</v>
      </c>
      <c r="G210" s="268">
        <f>IF(COUNTIF(H210:AU210,"&lt;&gt;")=0,"",SUMPRODUCT(((Recommendations[ImplStatus]="Implemented")+(Recommendations[ImplStatus]="Compensated"))*ISNUMBER(MATCH(Recommendations[Id],H210:AU210,0)))/COUNTIF(H210:AU210,"&lt;&gt;"))</f>
        <v>0</v>
      </c>
      <c r="H210" s="269" t="s">
        <v>204</v>
      </c>
      <c r="I210" s="269" t="s">
        <v>209</v>
      </c>
      <c r="J210" s="269" t="s">
        <v>224</v>
      </c>
      <c r="K210" s="269" t="s">
        <v>2016</v>
      </c>
      <c r="L210" s="269" t="s">
        <v>2021</v>
      </c>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7286</v>
      </c>
      <c r="B211" s="257" t="s">
        <v>7287</v>
      </c>
      <c r="C211" s="258" t="s">
        <v>7308</v>
      </c>
      <c r="D211" s="261" t="s">
        <v>7309</v>
      </c>
      <c r="E211" s="262" t="s">
        <v>6916</v>
      </c>
      <c r="F211" s="265" t="s">
        <v>7307</v>
      </c>
      <c r="G211" s="268">
        <f>IF(COUNTIF(H211:AU211,"&lt;&gt;")=0,"",SUMPRODUCT(((Recommendations[ImplStatus]="Implemented")+(Recommendations[ImplStatus]="Compensated"))*ISNUMBER(MATCH(Recommendations[Id],H211:AU211,0)))/COUNTIF(H211:AU211,"&lt;&gt;"))</f>
        <v>0</v>
      </c>
      <c r="H211" s="269" t="s">
        <v>224</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7286</v>
      </c>
      <c r="B212" s="257" t="s">
        <v>7287</v>
      </c>
      <c r="C212" s="258" t="s">
        <v>7310</v>
      </c>
      <c r="D212" s="261" t="s">
        <v>7311</v>
      </c>
      <c r="E212" s="262" t="s">
        <v>6983</v>
      </c>
      <c r="F212" s="265" t="s">
        <v>7312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7286</v>
      </c>
      <c r="B213" s="257" t="s">
        <v>7287</v>
      </c>
      <c r="C213" s="258" t="s">
        <v>7313</v>
      </c>
      <c r="D213" s="261" t="s">
        <v>7314</v>
      </c>
      <c r="E213" s="262" t="s">
        <v>6916</v>
      </c>
      <c r="F213" s="265" t="s">
        <v>7315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7286</v>
      </c>
      <c r="B214" s="257" t="s">
        <v>7287</v>
      </c>
      <c r="C214" s="258" t="s">
        <v>7316</v>
      </c>
      <c r="D214" s="261" t="s">
        <v>7317</v>
      </c>
      <c r="E214" s="262" t="s">
        <v>6983</v>
      </c>
      <c r="F214" s="265" t="s">
        <v>7318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7286</v>
      </c>
      <c r="B215" s="257" t="s">
        <v>7287</v>
      </c>
      <c r="C215" s="258" t="s">
        <v>7319</v>
      </c>
      <c r="D215" s="261" t="s">
        <v>7320</v>
      </c>
      <c r="E215" s="262" t="s">
        <v>6887</v>
      </c>
      <c r="F215" s="265" t="s">
        <v>7318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7286</v>
      </c>
      <c r="B216" s="257" t="s">
        <v>7287</v>
      </c>
      <c r="C216" s="258" t="s">
        <v>7321</v>
      </c>
      <c r="D216" s="261" t="s">
        <v>7322</v>
      </c>
      <c r="E216" s="262" t="s">
        <v>6887</v>
      </c>
      <c r="F216" s="265" t="s">
        <v>7318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7286</v>
      </c>
      <c r="B217" s="257" t="s">
        <v>7287</v>
      </c>
      <c r="C217" s="258" t="s">
        <v>7323</v>
      </c>
      <c r="D217" s="261" t="s">
        <v>7324</v>
      </c>
      <c r="E217" s="262" t="s">
        <v>6916</v>
      </c>
      <c r="F217" s="265" t="s">
        <v>7318</v>
      </c>
      <c r="G217" s="268">
        <f>IF(COUNTIF(H217:AU217,"&lt;&gt;")=0,"",SUMPRODUCT(((Recommendations[ImplStatus]="Implemented")+(Recommendations[ImplStatus]="Compensated"))*ISNUMBER(MATCH(Recommendations[Id],H217:AU217,0)))/COUNTIF(H217:AU217,"&lt;&gt;"))</f>
        <v>0</v>
      </c>
      <c r="H217" s="269" t="s">
        <v>114</v>
      </c>
      <c r="I217" s="269" t="s">
        <v>353</v>
      </c>
      <c r="J217" s="269" t="s">
        <v>358</v>
      </c>
      <c r="K217" s="269" t="s">
        <v>994</v>
      </c>
      <c r="L217" s="269" t="s">
        <v>1126</v>
      </c>
      <c r="M217" s="269" t="s">
        <v>1161</v>
      </c>
      <c r="N217" s="269" t="s">
        <v>1271</v>
      </c>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7286</v>
      </c>
      <c r="B218" s="257" t="s">
        <v>7287</v>
      </c>
      <c r="C218" s="258" t="s">
        <v>7325</v>
      </c>
      <c r="D218" s="261" t="s">
        <v>7326</v>
      </c>
      <c r="E218" s="262" t="s">
        <v>6916</v>
      </c>
      <c r="F218" s="265" t="s">
        <v>7318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7286</v>
      </c>
      <c r="B219" s="257" t="s">
        <v>7287</v>
      </c>
      <c r="C219" s="258" t="s">
        <v>7327</v>
      </c>
      <c r="D219" s="261" t="s">
        <v>7328</v>
      </c>
      <c r="E219" s="262" t="s">
        <v>6916</v>
      </c>
      <c r="F219" s="265" t="s">
        <v>7318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7286</v>
      </c>
      <c r="B220" s="257" t="s">
        <v>7287</v>
      </c>
      <c r="C220" s="258" t="s">
        <v>7329</v>
      </c>
      <c r="D220" s="261" t="s">
        <v>7330</v>
      </c>
      <c r="E220" s="262" t="s">
        <v>6916</v>
      </c>
      <c r="F220" s="265" t="s">
        <v>7318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7286</v>
      </c>
      <c r="B221" s="256" t="s">
        <v>7331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7286</v>
      </c>
      <c r="B222" s="257" t="s">
        <v>7331</v>
      </c>
      <c r="C222" s="258" t="s">
        <v>7332</v>
      </c>
      <c r="D222" s="261" t="s">
        <v>7333</v>
      </c>
      <c r="E222" s="262" t="s">
        <v>6983</v>
      </c>
      <c r="F222" s="265" t="s">
        <v>7334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7286</v>
      </c>
      <c r="B223" s="257" t="s">
        <v>7331</v>
      </c>
      <c r="C223" s="258" t="s">
        <v>7335</v>
      </c>
      <c r="D223" s="261" t="s">
        <v>7336</v>
      </c>
      <c r="E223" s="262" t="s">
        <v>6983</v>
      </c>
      <c r="F223" s="265" t="s">
        <v>7334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7286</v>
      </c>
      <c r="B224" s="257" t="s">
        <v>7331</v>
      </c>
      <c r="C224" s="258" t="s">
        <v>7337</v>
      </c>
      <c r="D224" s="261" t="s">
        <v>7338</v>
      </c>
      <c r="E224" s="262" t="s">
        <v>6983</v>
      </c>
      <c r="F224" s="265" t="s">
        <v>7334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7286</v>
      </c>
      <c r="B225" s="257" t="s">
        <v>7331</v>
      </c>
      <c r="C225" s="258" t="s">
        <v>7339</v>
      </c>
      <c r="D225" s="261" t="s">
        <v>7340</v>
      </c>
      <c r="E225" s="262" t="s">
        <v>6983</v>
      </c>
      <c r="F225" s="265" t="s">
        <v>7334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7286</v>
      </c>
      <c r="B226" s="257" t="s">
        <v>7331</v>
      </c>
      <c r="C226" s="258" t="s">
        <v>7341</v>
      </c>
      <c r="D226" s="261" t="s">
        <v>7342</v>
      </c>
      <c r="E226" s="262" t="s">
        <v>6983</v>
      </c>
      <c r="F226" s="265" t="s">
        <v>7334</v>
      </c>
      <c r="G226" s="268">
        <f>IF(COUNTIF(H226:AU226,"&lt;&gt;")=0,"",SUMPRODUCT(((Recommendations[ImplStatus]="Implemented")+(Recommendations[ImplStatus]="Compensated"))*ISNUMBER(MATCH(Recommendations[Id],H226:AU226,0)))/COUNTIF(H226:AU226,"&lt;&gt;"))</f>
        <v>0</v>
      </c>
      <c r="H226" s="269" t="s">
        <v>446</v>
      </c>
      <c r="I226" s="269" t="s">
        <v>451</v>
      </c>
      <c r="J226" s="269" t="s">
        <v>455</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7286</v>
      </c>
      <c r="B227" s="257" t="s">
        <v>7331</v>
      </c>
      <c r="C227" s="258" t="s">
        <v>7343</v>
      </c>
      <c r="D227" s="261" t="s">
        <v>7344</v>
      </c>
      <c r="E227" s="262" t="s">
        <v>6983</v>
      </c>
      <c r="F227" s="265" t="s">
        <v>7334</v>
      </c>
      <c r="G227" s="268">
        <f>IF(COUNTIF(H227:AU227,"&lt;&gt;")=0,"",SUMPRODUCT(((Recommendations[ImplStatus]="Implemented")+(Recommendations[ImplStatus]="Compensated"))*ISNUMBER(MATCH(Recommendations[Id],H227:AU227,0)))/COUNTIF(H227:AU227,"&lt;&gt;"))</f>
        <v>0</v>
      </c>
      <c r="H227" s="269" t="s">
        <v>60</v>
      </c>
      <c r="I227" s="269" t="s">
        <v>194</v>
      </c>
      <c r="J227" s="269" t="s">
        <v>199</v>
      </c>
      <c r="K227" s="269" t="s">
        <v>436</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7286</v>
      </c>
      <c r="B228" s="257" t="s">
        <v>7331</v>
      </c>
      <c r="C228" s="258" t="s">
        <v>7345</v>
      </c>
      <c r="D228" s="261" t="s">
        <v>7346</v>
      </c>
      <c r="E228" s="262" t="s">
        <v>6983</v>
      </c>
      <c r="F228" s="265" t="s">
        <v>7334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7286</v>
      </c>
      <c r="B229" s="257" t="s">
        <v>7331</v>
      </c>
      <c r="C229" s="258" t="s">
        <v>7347</v>
      </c>
      <c r="D229" s="261" t="s">
        <v>7348</v>
      </c>
      <c r="E229" s="262" t="s">
        <v>6887</v>
      </c>
      <c r="F229" s="265" t="s">
        <v>7334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7286</v>
      </c>
      <c r="B230" s="257" t="s">
        <v>7331</v>
      </c>
      <c r="C230" s="258" t="s">
        <v>7349</v>
      </c>
      <c r="D230" s="261" t="s">
        <v>7350</v>
      </c>
      <c r="E230" s="262" t="s">
        <v>6887</v>
      </c>
      <c r="F230" s="265" t="s">
        <v>7334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7286</v>
      </c>
      <c r="B231" s="257" t="s">
        <v>7331</v>
      </c>
      <c r="C231" s="258" t="s">
        <v>7351</v>
      </c>
      <c r="D231" s="261" t="s">
        <v>7352</v>
      </c>
      <c r="E231" s="262" t="s">
        <v>6983</v>
      </c>
      <c r="F231" s="265" t="s">
        <v>7353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7286</v>
      </c>
      <c r="B232" s="257" t="s">
        <v>7331</v>
      </c>
      <c r="C232" s="258" t="s">
        <v>7354</v>
      </c>
      <c r="D232" s="261" t="s">
        <v>7355</v>
      </c>
      <c r="E232" s="262" t="s">
        <v>6983</v>
      </c>
      <c r="F232" s="265" t="s">
        <v>7353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7286</v>
      </c>
      <c r="B233" s="257" t="s">
        <v>7331</v>
      </c>
      <c r="C233" s="258" t="s">
        <v>7356</v>
      </c>
      <c r="D233" s="261" t="s">
        <v>7357</v>
      </c>
      <c r="E233" s="262" t="s">
        <v>6916</v>
      </c>
      <c r="F233" s="265" t="s">
        <v>7353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7286</v>
      </c>
      <c r="B234" s="257" t="s">
        <v>7331</v>
      </c>
      <c r="C234" s="258" t="s">
        <v>7358</v>
      </c>
      <c r="D234" s="261" t="s">
        <v>7359</v>
      </c>
      <c r="E234" s="262" t="s">
        <v>6916</v>
      </c>
      <c r="F234" s="265" t="s">
        <v>7353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7286</v>
      </c>
      <c r="B235" s="257" t="s">
        <v>7331</v>
      </c>
      <c r="C235" s="258" t="s">
        <v>7360</v>
      </c>
      <c r="D235" s="261" t="s">
        <v>7361</v>
      </c>
      <c r="E235" s="262" t="s">
        <v>6983</v>
      </c>
      <c r="F235" s="265" t="s">
        <v>7353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7286</v>
      </c>
      <c r="B236" s="257" t="s">
        <v>7331</v>
      </c>
      <c r="C236" s="258" t="s">
        <v>7362</v>
      </c>
      <c r="D236" s="261" t="s">
        <v>7363</v>
      </c>
      <c r="E236" s="262" t="s">
        <v>6916</v>
      </c>
      <c r="F236" s="265" t="s">
        <v>7353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7286</v>
      </c>
      <c r="B237" s="256" t="s">
        <v>3520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7286</v>
      </c>
      <c r="B238" s="257" t="s">
        <v>3520</v>
      </c>
      <c r="C238" s="258" t="s">
        <v>7364</v>
      </c>
      <c r="D238" s="261" t="s">
        <v>7365</v>
      </c>
      <c r="E238" s="262" t="s">
        <v>6887</v>
      </c>
      <c r="F238" s="265" t="s">
        <v>7366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7286</v>
      </c>
      <c r="B239" s="257" t="s">
        <v>3520</v>
      </c>
      <c r="C239" s="258" t="s">
        <v>7367</v>
      </c>
      <c r="D239" s="261" t="s">
        <v>7368</v>
      </c>
      <c r="E239" s="262" t="s">
        <v>6887</v>
      </c>
      <c r="F239" s="265" t="s">
        <v>7366</v>
      </c>
      <c r="G239" s="268">
        <f>IF(COUNTIF(H239:AU239,"&lt;&gt;")=0,"",SUMPRODUCT(((Recommendations[ImplStatus]="Implemented")+(Recommendations[ImplStatus]="Compensated"))*ISNUMBER(MATCH(Recommendations[Id],H239:AU239,0)))/COUNTIF(H239:AU239,"&lt;&gt;"))</f>
        <v>0</v>
      </c>
      <c r="H239" s="269" t="s">
        <v>124</v>
      </c>
      <c r="I239" s="269" t="s">
        <v>129</v>
      </c>
      <c r="J239" s="269" t="s">
        <v>1890</v>
      </c>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7286</v>
      </c>
      <c r="B240" s="257" t="s">
        <v>3520</v>
      </c>
      <c r="C240" s="258" t="s">
        <v>7369</v>
      </c>
      <c r="D240" s="261" t="s">
        <v>7370</v>
      </c>
      <c r="E240" s="262" t="s">
        <v>6887</v>
      </c>
      <c r="F240" s="265" t="s">
        <v>7366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7286</v>
      </c>
      <c r="B241" s="257" t="s">
        <v>3520</v>
      </c>
      <c r="C241" s="258" t="s">
        <v>7371</v>
      </c>
      <c r="D241" s="261" t="s">
        <v>7372</v>
      </c>
      <c r="E241" s="262" t="s">
        <v>6887</v>
      </c>
      <c r="F241" s="265" t="s">
        <v>7366</v>
      </c>
      <c r="G241" s="268">
        <f>IF(COUNTIF(H241:AU241,"&lt;&gt;")=0,"",SUMPRODUCT(((Recommendations[ImplStatus]="Implemented")+(Recommendations[ImplStatus]="Compensated"))*ISNUMBER(MATCH(Recommendations[Id],H241:AU241,0)))/COUNTIF(H241:AU241,"&lt;&gt;"))</f>
        <v>0</v>
      </c>
      <c r="H241" s="269" t="s">
        <v>34</v>
      </c>
      <c r="I241" s="269" t="s">
        <v>39</v>
      </c>
      <c r="J241" s="269" t="s">
        <v>44</v>
      </c>
      <c r="K241" s="269" t="s">
        <v>49</v>
      </c>
      <c r="L241" s="269" t="s">
        <v>65</v>
      </c>
      <c r="M241" s="269" t="s">
        <v>70</v>
      </c>
      <c r="N241" s="269" t="s">
        <v>75</v>
      </c>
      <c r="O241" s="269" t="s">
        <v>79</v>
      </c>
      <c r="P241" s="269" t="s">
        <v>84</v>
      </c>
      <c r="Q241" s="269" t="s">
        <v>89</v>
      </c>
      <c r="R241" s="269" t="s">
        <v>94</v>
      </c>
      <c r="S241" s="269" t="s">
        <v>99</v>
      </c>
      <c r="T241" s="269" t="s">
        <v>104</v>
      </c>
      <c r="U241" s="269" t="s">
        <v>109</v>
      </c>
      <c r="V241" s="269" t="s">
        <v>114</v>
      </c>
      <c r="W241" s="269" t="s">
        <v>119</v>
      </c>
      <c r="X241" s="269" t="s">
        <v>134</v>
      </c>
      <c r="Y241" s="269" t="s">
        <v>139</v>
      </c>
      <c r="Z241" s="269" t="s">
        <v>144</v>
      </c>
      <c r="AA241" s="269" t="s">
        <v>149</v>
      </c>
      <c r="AB241" s="269" t="s">
        <v>154</v>
      </c>
      <c r="AC241" s="269" t="s">
        <v>159</v>
      </c>
      <c r="AD241" s="269" t="s">
        <v>164</v>
      </c>
      <c r="AE241" s="269" t="s">
        <v>169</v>
      </c>
      <c r="AF241" s="269" t="s">
        <v>174</v>
      </c>
      <c r="AG241" s="269" t="s">
        <v>179</v>
      </c>
      <c r="AH241" s="269" t="s">
        <v>244</v>
      </c>
      <c r="AI241" s="269" t="s">
        <v>249</v>
      </c>
      <c r="AJ241" s="269" t="s">
        <v>262</v>
      </c>
      <c r="AK241" s="269" t="s">
        <v>267</v>
      </c>
      <c r="AL241" s="269" t="s">
        <v>271</v>
      </c>
      <c r="AM241" s="269" t="s">
        <v>276</v>
      </c>
      <c r="AN241" s="269" t="s">
        <v>280</v>
      </c>
      <c r="AO241" s="269" t="s">
        <v>285</v>
      </c>
      <c r="AP241" s="269" t="s">
        <v>290</v>
      </c>
      <c r="AQ241" s="269" t="s">
        <v>294</v>
      </c>
      <c r="AR241" s="269" t="s">
        <v>313</v>
      </c>
      <c r="AS241" s="269" t="s">
        <v>328</v>
      </c>
      <c r="AT241" s="269" t="s">
        <v>353</v>
      </c>
      <c r="AU241" s="283" t="s">
        <v>358</v>
      </c>
    </row>
    <row r="242" spans="1:47" ht="60" customHeight="1" x14ac:dyDescent="0.35">
      <c r="A242" s="279" t="s">
        <v>7286</v>
      </c>
      <c r="B242" s="257" t="s">
        <v>3520</v>
      </c>
      <c r="C242" s="258" t="s">
        <v>7373</v>
      </c>
      <c r="D242" s="261" t="s">
        <v>7374</v>
      </c>
      <c r="E242" s="262" t="s">
        <v>6887</v>
      </c>
      <c r="F242" s="265" t="s">
        <v>7366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7286</v>
      </c>
      <c r="B243" s="257" t="s">
        <v>3520</v>
      </c>
      <c r="C243" s="258" t="s">
        <v>7375</v>
      </c>
      <c r="D243" s="261" t="s">
        <v>7376</v>
      </c>
      <c r="E243" s="262" t="s">
        <v>6887</v>
      </c>
      <c r="F243" s="265" t="s">
        <v>7366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7286</v>
      </c>
      <c r="B244" s="257" t="s">
        <v>3520</v>
      </c>
      <c r="C244" s="258" t="s">
        <v>7377</v>
      </c>
      <c r="D244" s="261" t="s">
        <v>7378</v>
      </c>
      <c r="E244" s="262" t="s">
        <v>6887</v>
      </c>
      <c r="F244" s="265" t="s">
        <v>7366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7286</v>
      </c>
      <c r="B245" s="257" t="s">
        <v>3520</v>
      </c>
      <c r="C245" s="258" t="s">
        <v>7379</v>
      </c>
      <c r="D245" s="261" t="s">
        <v>7380</v>
      </c>
      <c r="E245" s="262" t="s">
        <v>6887</v>
      </c>
      <c r="F245" s="265" t="s">
        <v>7366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7286</v>
      </c>
      <c r="B246" s="257" t="s">
        <v>3520</v>
      </c>
      <c r="C246" s="258" t="s">
        <v>7381</v>
      </c>
      <c r="D246" s="261" t="s">
        <v>7382</v>
      </c>
      <c r="E246" s="262" t="s">
        <v>6887</v>
      </c>
      <c r="F246" s="265" t="s">
        <v>7366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7286</v>
      </c>
      <c r="B247" s="257" t="s">
        <v>3520</v>
      </c>
      <c r="C247" s="258" t="s">
        <v>7383</v>
      </c>
      <c r="D247" s="261" t="s">
        <v>7384</v>
      </c>
      <c r="E247" s="262" t="s">
        <v>6887</v>
      </c>
      <c r="F247" s="265" t="s">
        <v>7366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7286</v>
      </c>
      <c r="B248" s="257" t="s">
        <v>3520</v>
      </c>
      <c r="C248" s="258" t="s">
        <v>7385</v>
      </c>
      <c r="D248" s="261" t="s">
        <v>7386</v>
      </c>
      <c r="E248" s="262" t="s">
        <v>6916</v>
      </c>
      <c r="F248" s="265" t="s">
        <v>7366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7286</v>
      </c>
      <c r="B249" s="257" t="s">
        <v>3520</v>
      </c>
      <c r="C249" s="258" t="s">
        <v>7387</v>
      </c>
      <c r="D249" s="261" t="s">
        <v>7388</v>
      </c>
      <c r="E249" s="262" t="s">
        <v>6916</v>
      </c>
      <c r="F249" s="265" t="s">
        <v>7389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7286</v>
      </c>
      <c r="B250" s="257" t="s">
        <v>3520</v>
      </c>
      <c r="C250" s="258" t="s">
        <v>7390</v>
      </c>
      <c r="D250" s="261" t="s">
        <v>7391</v>
      </c>
      <c r="E250" s="262" t="s">
        <v>6916</v>
      </c>
      <c r="F250" s="265" t="s">
        <v>7389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7286</v>
      </c>
      <c r="B251" s="256" t="s">
        <v>7392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7286</v>
      </c>
      <c r="B252" s="257" t="s">
        <v>7392</v>
      </c>
      <c r="C252" s="258" t="s">
        <v>7393</v>
      </c>
      <c r="D252" s="261" t="s">
        <v>7394</v>
      </c>
      <c r="E252" s="262" t="s">
        <v>6983</v>
      </c>
      <c r="F252" s="265" t="s">
        <v>7395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7286</v>
      </c>
      <c r="B253" s="257" t="s">
        <v>7392</v>
      </c>
      <c r="C253" s="258" t="s">
        <v>7396</v>
      </c>
      <c r="D253" s="261" t="s">
        <v>7397</v>
      </c>
      <c r="E253" s="262" t="s">
        <v>6983</v>
      </c>
      <c r="F253" s="265" t="s">
        <v>7395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7286</v>
      </c>
      <c r="B254" s="257" t="s">
        <v>7392</v>
      </c>
      <c r="C254" s="258" t="s">
        <v>7398</v>
      </c>
      <c r="D254" s="261" t="s">
        <v>7399</v>
      </c>
      <c r="E254" s="262" t="s">
        <v>6983</v>
      </c>
      <c r="F254" s="265" t="s">
        <v>7395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7286</v>
      </c>
      <c r="B255" s="257" t="s">
        <v>7392</v>
      </c>
      <c r="C255" s="258" t="s">
        <v>7400</v>
      </c>
      <c r="D255" s="261" t="s">
        <v>7401</v>
      </c>
      <c r="E255" s="262" t="s">
        <v>6983</v>
      </c>
      <c r="F255" s="265" t="s">
        <v>7395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7286</v>
      </c>
      <c r="B256" s="257" t="s">
        <v>7392</v>
      </c>
      <c r="C256" s="258" t="s">
        <v>7402</v>
      </c>
      <c r="D256" s="261" t="s">
        <v>7403</v>
      </c>
      <c r="E256" s="262" t="s">
        <v>6983</v>
      </c>
      <c r="F256" s="265" t="s">
        <v>7395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7286</v>
      </c>
      <c r="B257" s="257" t="s">
        <v>7392</v>
      </c>
      <c r="C257" s="258" t="s">
        <v>7404</v>
      </c>
      <c r="D257" s="261" t="s">
        <v>7405</v>
      </c>
      <c r="E257" s="262" t="s">
        <v>6887</v>
      </c>
      <c r="F257" s="265" t="s">
        <v>7395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7286</v>
      </c>
      <c r="B258" s="257" t="s">
        <v>7392</v>
      </c>
      <c r="C258" s="258" t="s">
        <v>7406</v>
      </c>
      <c r="D258" s="261" t="s">
        <v>7407</v>
      </c>
      <c r="E258" s="262" t="s">
        <v>6887</v>
      </c>
      <c r="F258" s="265" t="s">
        <v>7395</v>
      </c>
      <c r="G258" s="268">
        <f>IF(COUNTIF(H258:AU258,"&lt;&gt;")=0,"",SUMPRODUCT(((Recommendations[ImplStatus]="Implemented")+(Recommendations[ImplStatus]="Compensated"))*ISNUMBER(MATCH(Recommendations[Id],H258:AU258,0)))/COUNTIF(H258:AU258,"&lt;&gt;"))</f>
        <v>0</v>
      </c>
      <c r="H258" s="269" t="s">
        <v>54</v>
      </c>
      <c r="I258" s="269" t="s">
        <v>60</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7286</v>
      </c>
      <c r="B259" s="257" t="s">
        <v>7392</v>
      </c>
      <c r="C259" s="258" t="s">
        <v>7408</v>
      </c>
      <c r="D259" s="261" t="s">
        <v>7409</v>
      </c>
      <c r="E259" s="262" t="s">
        <v>6887</v>
      </c>
      <c r="F259" s="265" t="s">
        <v>7395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7286</v>
      </c>
      <c r="B260" s="257" t="s">
        <v>7392</v>
      </c>
      <c r="C260" s="258" t="s">
        <v>7410</v>
      </c>
      <c r="D260" s="261" t="s">
        <v>7411</v>
      </c>
      <c r="E260" s="262" t="s">
        <v>6887</v>
      </c>
      <c r="F260" s="265" t="s">
        <v>7395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7286</v>
      </c>
      <c r="B261" s="257" t="s">
        <v>7392</v>
      </c>
      <c r="C261" s="258" t="s">
        <v>7412</v>
      </c>
      <c r="D261" s="261" t="s">
        <v>7413</v>
      </c>
      <c r="E261" s="262" t="s">
        <v>7031</v>
      </c>
      <c r="F261" s="265" t="s">
        <v>7395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7286</v>
      </c>
      <c r="B262" s="257" t="s">
        <v>7392</v>
      </c>
      <c r="C262" s="258" t="s">
        <v>7414</v>
      </c>
      <c r="D262" s="261" t="s">
        <v>7415</v>
      </c>
      <c r="E262" s="262" t="s">
        <v>7031</v>
      </c>
      <c r="F262" s="265" t="s">
        <v>7395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7286</v>
      </c>
      <c r="B263" s="257" t="s">
        <v>7392</v>
      </c>
      <c r="C263" s="258" t="s">
        <v>7416</v>
      </c>
      <c r="D263" s="261" t="s">
        <v>7417</v>
      </c>
      <c r="E263" s="262" t="s">
        <v>7031</v>
      </c>
      <c r="F263" s="265" t="s">
        <v>7395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7286</v>
      </c>
      <c r="B264" s="256" t="s">
        <v>7418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7286</v>
      </c>
      <c r="B265" s="257" t="s">
        <v>7418</v>
      </c>
      <c r="C265" s="258" t="s">
        <v>7419</v>
      </c>
      <c r="D265" s="261" t="s">
        <v>7420</v>
      </c>
      <c r="E265" s="262" t="s">
        <v>6916</v>
      </c>
      <c r="F265" s="265" t="s">
        <v>7421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7286</v>
      </c>
      <c r="B266" s="257" t="s">
        <v>7418</v>
      </c>
      <c r="C266" s="258" t="s">
        <v>7422</v>
      </c>
      <c r="D266" s="261" t="s">
        <v>7423</v>
      </c>
      <c r="E266" s="262" t="s">
        <v>6916</v>
      </c>
      <c r="F266" s="265" t="s">
        <v>7421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7286</v>
      </c>
      <c r="B267" s="257" t="s">
        <v>7418</v>
      </c>
      <c r="C267" s="258" t="s">
        <v>7424</v>
      </c>
      <c r="D267" s="261" t="s">
        <v>7425</v>
      </c>
      <c r="E267" s="262" t="s">
        <v>6916</v>
      </c>
      <c r="F267" s="265" t="s">
        <v>7421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7286</v>
      </c>
      <c r="B268" s="257" t="s">
        <v>7418</v>
      </c>
      <c r="C268" s="258" t="s">
        <v>7426</v>
      </c>
      <c r="D268" s="261" t="s">
        <v>7427</v>
      </c>
      <c r="E268" s="262" t="s">
        <v>6916</v>
      </c>
      <c r="F268" s="265" t="s">
        <v>7421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7286</v>
      </c>
      <c r="B269" s="257" t="s">
        <v>7418</v>
      </c>
      <c r="C269" s="258" t="s">
        <v>7428</v>
      </c>
      <c r="D269" s="261" t="s">
        <v>7429</v>
      </c>
      <c r="E269" s="262" t="s">
        <v>6916</v>
      </c>
      <c r="F269" s="265" t="s">
        <v>7421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7286</v>
      </c>
      <c r="B270" s="257" t="s">
        <v>7418</v>
      </c>
      <c r="C270" s="258" t="s">
        <v>7430</v>
      </c>
      <c r="D270" s="261" t="s">
        <v>7431</v>
      </c>
      <c r="E270" s="262" t="s">
        <v>6916</v>
      </c>
      <c r="F270" s="265" t="s">
        <v>7421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7286</v>
      </c>
      <c r="B271" s="257" t="s">
        <v>7418</v>
      </c>
      <c r="C271" s="258" t="s">
        <v>7432</v>
      </c>
      <c r="D271" s="261" t="s">
        <v>7433</v>
      </c>
      <c r="E271" s="262" t="s">
        <v>6916</v>
      </c>
      <c r="F271" s="265" t="s">
        <v>7421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7286</v>
      </c>
      <c r="B272" s="257" t="s">
        <v>7418</v>
      </c>
      <c r="C272" s="258" t="s">
        <v>7434</v>
      </c>
      <c r="D272" s="261" t="s">
        <v>7435</v>
      </c>
      <c r="E272" s="262" t="s">
        <v>6916</v>
      </c>
      <c r="F272" s="265" t="s">
        <v>7421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7286</v>
      </c>
      <c r="B273" s="257" t="s">
        <v>7418</v>
      </c>
      <c r="C273" s="258" t="s">
        <v>7436</v>
      </c>
      <c r="D273" s="261" t="s">
        <v>7437</v>
      </c>
      <c r="E273" s="262" t="s">
        <v>6916</v>
      </c>
      <c r="F273" s="265" t="s">
        <v>7421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7438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7438</v>
      </c>
      <c r="B275" s="256" t="s">
        <v>7439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7438</v>
      </c>
      <c r="B276" s="257" t="s">
        <v>7439</v>
      </c>
      <c r="C276" s="258" t="s">
        <v>7440</v>
      </c>
      <c r="D276" s="261" t="s">
        <v>7441</v>
      </c>
      <c r="E276" s="262" t="s">
        <v>6887</v>
      </c>
      <c r="F276" s="265" t="s">
        <v>7442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7438</v>
      </c>
      <c r="B277" s="257" t="s">
        <v>7439</v>
      </c>
      <c r="C277" s="258" t="s">
        <v>7443</v>
      </c>
      <c r="D277" s="261" t="s">
        <v>7444</v>
      </c>
      <c r="E277" s="262" t="s">
        <v>6887</v>
      </c>
      <c r="F277" s="265" t="s">
        <v>7442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7438</v>
      </c>
      <c r="B278" s="257" t="s">
        <v>7439</v>
      </c>
      <c r="C278" s="258" t="s">
        <v>7445</v>
      </c>
      <c r="D278" s="261" t="s">
        <v>7446</v>
      </c>
      <c r="E278" s="262" t="s">
        <v>6887</v>
      </c>
      <c r="F278" s="265" t="s">
        <v>7442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7438</v>
      </c>
      <c r="B279" s="257" t="s">
        <v>7439</v>
      </c>
      <c r="C279" s="258" t="s">
        <v>7447</v>
      </c>
      <c r="D279" s="261" t="s">
        <v>7448</v>
      </c>
      <c r="E279" s="262" t="s">
        <v>6887</v>
      </c>
      <c r="F279" s="265" t="s">
        <v>7442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7438</v>
      </c>
      <c r="B280" s="257" t="s">
        <v>7439</v>
      </c>
      <c r="C280" s="258" t="s">
        <v>7449</v>
      </c>
      <c r="D280" s="261" t="s">
        <v>7450</v>
      </c>
      <c r="E280" s="262" t="s">
        <v>6887</v>
      </c>
      <c r="F280" s="265" t="s">
        <v>7442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7438</v>
      </c>
      <c r="B281" s="257" t="s">
        <v>7439</v>
      </c>
      <c r="C281" s="258" t="s">
        <v>7451</v>
      </c>
      <c r="D281" s="261" t="s">
        <v>7452</v>
      </c>
      <c r="E281" s="262" t="s">
        <v>6887</v>
      </c>
      <c r="F281" s="265" t="s">
        <v>7442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7438</v>
      </c>
      <c r="B282" s="257" t="s">
        <v>7439</v>
      </c>
      <c r="C282" s="258" t="s">
        <v>7453</v>
      </c>
      <c r="D282" s="261" t="s">
        <v>7454</v>
      </c>
      <c r="E282" s="262" t="s">
        <v>6887</v>
      </c>
      <c r="F282" s="265" t="s">
        <v>7442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7438</v>
      </c>
      <c r="B283" s="257" t="s">
        <v>7439</v>
      </c>
      <c r="C283" s="258" t="s">
        <v>7455</v>
      </c>
      <c r="D283" s="261" t="s">
        <v>7456</v>
      </c>
      <c r="E283" s="262" t="s">
        <v>6983</v>
      </c>
      <c r="F283" s="265" t="s">
        <v>7457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7438</v>
      </c>
      <c r="B284" s="257" t="s">
        <v>7439</v>
      </c>
      <c r="C284" s="258" t="s">
        <v>7458</v>
      </c>
      <c r="D284" s="261" t="s">
        <v>7459</v>
      </c>
      <c r="E284" s="262" t="s">
        <v>6983</v>
      </c>
      <c r="F284" s="265" t="s">
        <v>7457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7438</v>
      </c>
      <c r="B285" s="257" t="s">
        <v>7439</v>
      </c>
      <c r="C285" s="258" t="s">
        <v>7460</v>
      </c>
      <c r="D285" s="261" t="s">
        <v>7461</v>
      </c>
      <c r="E285" s="262" t="s">
        <v>6887</v>
      </c>
      <c r="F285" s="265" t="s">
        <v>7457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7438</v>
      </c>
      <c r="B286" s="257" t="s">
        <v>7439</v>
      </c>
      <c r="C286" s="258" t="s">
        <v>7462</v>
      </c>
      <c r="D286" s="261" t="s">
        <v>7463</v>
      </c>
      <c r="E286" s="262" t="s">
        <v>6916</v>
      </c>
      <c r="F286" s="265" t="s">
        <v>7457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7438</v>
      </c>
      <c r="B287" s="257" t="s">
        <v>7439</v>
      </c>
      <c r="C287" s="258" t="s">
        <v>7464</v>
      </c>
      <c r="D287" s="261" t="s">
        <v>7465</v>
      </c>
      <c r="E287" s="262" t="s">
        <v>6916</v>
      </c>
      <c r="F287" s="265" t="s">
        <v>7457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7438</v>
      </c>
      <c r="B288" s="257" t="s">
        <v>7439</v>
      </c>
      <c r="C288" s="258" t="s">
        <v>7466</v>
      </c>
      <c r="D288" s="261" t="s">
        <v>7467</v>
      </c>
      <c r="E288" s="262" t="s">
        <v>6916</v>
      </c>
      <c r="F288" s="265" t="s">
        <v>7457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7438</v>
      </c>
      <c r="B289" s="257" t="s">
        <v>7439</v>
      </c>
      <c r="C289" s="258" t="s">
        <v>7468</v>
      </c>
      <c r="D289" s="261" t="s">
        <v>7469</v>
      </c>
      <c r="E289" s="262" t="s">
        <v>6916</v>
      </c>
      <c r="F289" s="265" t="s">
        <v>7457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7438</v>
      </c>
      <c r="B290" s="257" t="s">
        <v>7439</v>
      </c>
      <c r="C290" s="258" t="s">
        <v>7470</v>
      </c>
      <c r="D290" s="261" t="s">
        <v>7471</v>
      </c>
      <c r="E290" s="262" t="s">
        <v>6887</v>
      </c>
      <c r="F290" s="265" t="s">
        <v>7457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7438</v>
      </c>
      <c r="B291" s="257" t="s">
        <v>7439</v>
      </c>
      <c r="C291" s="258" t="s">
        <v>7472</v>
      </c>
      <c r="D291" s="261" t="s">
        <v>7473</v>
      </c>
      <c r="E291" s="262" t="s">
        <v>6916</v>
      </c>
      <c r="F291" s="265" t="s">
        <v>7474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7438</v>
      </c>
      <c r="B292" s="257" t="s">
        <v>7439</v>
      </c>
      <c r="C292" s="258" t="s">
        <v>7475</v>
      </c>
      <c r="D292" s="261" t="s">
        <v>7476</v>
      </c>
      <c r="E292" s="262" t="s">
        <v>6916</v>
      </c>
      <c r="F292" s="265" t="s">
        <v>7474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7438</v>
      </c>
      <c r="B293" s="257" t="s">
        <v>7439</v>
      </c>
      <c r="C293" s="258" t="s">
        <v>7477</v>
      </c>
      <c r="D293" s="261" t="s">
        <v>7478</v>
      </c>
      <c r="E293" s="262" t="s">
        <v>7166</v>
      </c>
      <c r="F293" s="265" t="s">
        <v>7457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7438</v>
      </c>
      <c r="B294" s="257" t="s">
        <v>7439</v>
      </c>
      <c r="C294" s="258" t="s">
        <v>7479</v>
      </c>
      <c r="D294" s="261" t="s">
        <v>7480</v>
      </c>
      <c r="E294" s="262" t="s">
        <v>7166</v>
      </c>
      <c r="F294" s="265" t="s">
        <v>7457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7438</v>
      </c>
      <c r="B295" s="257" t="s">
        <v>7439</v>
      </c>
      <c r="C295" s="258" t="s">
        <v>7481</v>
      </c>
      <c r="D295" s="261" t="s">
        <v>7482</v>
      </c>
      <c r="E295" s="262" t="s">
        <v>6983</v>
      </c>
      <c r="F295" s="265" t="s">
        <v>7457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7438</v>
      </c>
      <c r="B296" s="257" t="s">
        <v>7439</v>
      </c>
      <c r="C296" s="258" t="s">
        <v>7483</v>
      </c>
      <c r="D296" s="261" t="s">
        <v>7484</v>
      </c>
      <c r="E296" s="262" t="s">
        <v>6983</v>
      </c>
      <c r="F296" s="265" t="s">
        <v>7457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7438</v>
      </c>
      <c r="B297" s="257" t="s">
        <v>7439</v>
      </c>
      <c r="C297" s="258" t="s">
        <v>7485</v>
      </c>
      <c r="D297" s="261" t="s">
        <v>7486</v>
      </c>
      <c r="E297" s="262" t="s">
        <v>6887</v>
      </c>
      <c r="F297" s="265" t="s">
        <v>7457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7438</v>
      </c>
      <c r="B298" s="257" t="s">
        <v>7439</v>
      </c>
      <c r="C298" s="258" t="s">
        <v>7487</v>
      </c>
      <c r="D298" s="261" t="s">
        <v>7488</v>
      </c>
      <c r="E298" s="262" t="s">
        <v>6983</v>
      </c>
      <c r="F298" s="265" t="s">
        <v>7457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7438</v>
      </c>
      <c r="B299" s="257" t="s">
        <v>7439</v>
      </c>
      <c r="C299" s="258" t="s">
        <v>7489</v>
      </c>
      <c r="D299" s="261" t="s">
        <v>7490</v>
      </c>
      <c r="E299" s="262" t="s">
        <v>6916</v>
      </c>
      <c r="F299" s="265" t="s">
        <v>7457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7438</v>
      </c>
      <c r="B300" s="257" t="s">
        <v>7439</v>
      </c>
      <c r="C300" s="258" t="s">
        <v>7491</v>
      </c>
      <c r="D300" s="261" t="s">
        <v>7492</v>
      </c>
      <c r="E300" s="262" t="s">
        <v>6983</v>
      </c>
      <c r="F300" s="265" t="s">
        <v>7457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7438</v>
      </c>
      <c r="B301" s="257" t="s">
        <v>7439</v>
      </c>
      <c r="C301" s="258" t="s">
        <v>7493</v>
      </c>
      <c r="D301" s="261" t="s">
        <v>7494</v>
      </c>
      <c r="E301" s="262" t="s">
        <v>7031</v>
      </c>
      <c r="F301" s="265" t="s">
        <v>7457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7438</v>
      </c>
      <c r="B302" s="257" t="s">
        <v>7439</v>
      </c>
      <c r="C302" s="258" t="s">
        <v>7495</v>
      </c>
      <c r="D302" s="261" t="s">
        <v>7496</v>
      </c>
      <c r="E302" s="262" t="s">
        <v>7031</v>
      </c>
      <c r="F302" s="265" t="s">
        <v>7457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7438</v>
      </c>
      <c r="B303" s="256" t="s">
        <v>3253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7438</v>
      </c>
      <c r="B304" s="257" t="s">
        <v>3253</v>
      </c>
      <c r="C304" s="258" t="s">
        <v>7497</v>
      </c>
      <c r="D304" s="261" t="s">
        <v>7498</v>
      </c>
      <c r="E304" s="262" t="s">
        <v>6887</v>
      </c>
      <c r="F304" s="265" t="s">
        <v>7499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7438</v>
      </c>
      <c r="B305" s="257" t="s">
        <v>3253</v>
      </c>
      <c r="C305" s="258" t="s">
        <v>7500</v>
      </c>
      <c r="D305" s="261" t="s">
        <v>7501</v>
      </c>
      <c r="E305" s="262" t="s">
        <v>6887</v>
      </c>
      <c r="F305" s="265" t="s">
        <v>7499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7438</v>
      </c>
      <c r="B306" s="257" t="s">
        <v>3253</v>
      </c>
      <c r="C306" s="258" t="s">
        <v>7502</v>
      </c>
      <c r="D306" s="261" t="s">
        <v>7503</v>
      </c>
      <c r="E306" s="262" t="s">
        <v>6887</v>
      </c>
      <c r="F306" s="265" t="s">
        <v>7499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7438</v>
      </c>
      <c r="B307" s="257" t="s">
        <v>3253</v>
      </c>
      <c r="C307" s="258" t="s">
        <v>7504</v>
      </c>
      <c r="D307" s="261" t="s">
        <v>7505</v>
      </c>
      <c r="E307" s="262" t="s">
        <v>6887</v>
      </c>
      <c r="F307" s="265" t="s">
        <v>7499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7438</v>
      </c>
      <c r="B308" s="257" t="s">
        <v>3253</v>
      </c>
      <c r="C308" s="258" t="s">
        <v>7506</v>
      </c>
      <c r="D308" s="261" t="s">
        <v>7507</v>
      </c>
      <c r="E308" s="262" t="s">
        <v>6983</v>
      </c>
      <c r="F308" s="265" t="s">
        <v>7499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7438</v>
      </c>
      <c r="B309" s="257" t="s">
        <v>3253</v>
      </c>
      <c r="C309" s="258" t="s">
        <v>7508</v>
      </c>
      <c r="D309" s="261" t="s">
        <v>7509</v>
      </c>
      <c r="E309" s="262" t="s">
        <v>6983</v>
      </c>
      <c r="F309" s="265" t="s">
        <v>7499</v>
      </c>
      <c r="G309" s="268">
        <f>IF(COUNTIF(H309:AU309,"&lt;&gt;")=0,"",SUMPRODUCT(((Recommendations[ImplStatus]="Implemented")+(Recommendations[ImplStatus]="Compensated"))*ISNUMBER(MATCH(Recommendations[Id],H309:AU309,0)))/COUNTIF(H309:AU309,"&lt;&gt;"))</f>
        <v>0</v>
      </c>
      <c r="H309" s="269" t="s">
        <v>234</v>
      </c>
      <c r="I309" s="269" t="s">
        <v>239</v>
      </c>
      <c r="J309" s="269" t="s">
        <v>1300</v>
      </c>
      <c r="K309" s="269" t="s">
        <v>1374</v>
      </c>
      <c r="L309" s="269" t="s">
        <v>1379</v>
      </c>
      <c r="M309" s="269" t="s">
        <v>1384</v>
      </c>
      <c r="N309" s="269" t="s">
        <v>1388</v>
      </c>
      <c r="O309" s="269" t="s">
        <v>1865</v>
      </c>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7438</v>
      </c>
      <c r="B310" s="257" t="s">
        <v>3253</v>
      </c>
      <c r="C310" s="258" t="s">
        <v>7510</v>
      </c>
      <c r="D310" s="261" t="s">
        <v>7511</v>
      </c>
      <c r="E310" s="262" t="s">
        <v>6983</v>
      </c>
      <c r="F310" s="265" t="s">
        <v>7499</v>
      </c>
      <c r="G310" s="268">
        <f>IF(COUNTIF(H310:AU310,"&lt;&gt;")=0,"",SUMPRODUCT(((Recommendations[ImplStatus]="Implemented")+(Recommendations[ImplStatus]="Compensated"))*ISNUMBER(MATCH(Recommendations[Id],H310:AU310,0)))/COUNTIF(H310:AU310,"&lt;&gt;"))</f>
        <v>0</v>
      </c>
      <c r="H310" s="269" t="s">
        <v>298</v>
      </c>
      <c r="I310" s="269" t="s">
        <v>303</v>
      </c>
      <c r="J310" s="269" t="s">
        <v>308</v>
      </c>
      <c r="K310" s="269" t="s">
        <v>401</v>
      </c>
      <c r="L310" s="269" t="s">
        <v>406</v>
      </c>
      <c r="M310" s="269" t="s">
        <v>411</v>
      </c>
      <c r="N310" s="269" t="s">
        <v>835</v>
      </c>
      <c r="O310" s="269" t="s">
        <v>840</v>
      </c>
      <c r="P310" s="269" t="s">
        <v>845</v>
      </c>
      <c r="Q310" s="269" t="s">
        <v>855</v>
      </c>
      <c r="R310" s="269" t="s">
        <v>1191</v>
      </c>
      <c r="S310" s="269" t="s">
        <v>1364</v>
      </c>
      <c r="T310" s="269" t="s">
        <v>2137</v>
      </c>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7438</v>
      </c>
      <c r="B311" s="257" t="s">
        <v>3253</v>
      </c>
      <c r="C311" s="258" t="s">
        <v>7512</v>
      </c>
      <c r="D311" s="261" t="s">
        <v>7513</v>
      </c>
      <c r="E311" s="262" t="s">
        <v>6983</v>
      </c>
      <c r="F311" s="265" t="s">
        <v>7499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7438</v>
      </c>
      <c r="B312" s="257" t="s">
        <v>3253</v>
      </c>
      <c r="C312" s="258" t="s">
        <v>7514</v>
      </c>
      <c r="D312" s="261" t="s">
        <v>7515</v>
      </c>
      <c r="E312" s="262" t="s">
        <v>6983</v>
      </c>
      <c r="F312" s="265" t="s">
        <v>7499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7438</v>
      </c>
      <c r="B313" s="257" t="s">
        <v>3253</v>
      </c>
      <c r="C313" s="258" t="s">
        <v>7516</v>
      </c>
      <c r="D313" s="261" t="s">
        <v>7517</v>
      </c>
      <c r="E313" s="262" t="s">
        <v>6916</v>
      </c>
      <c r="F313" s="265" t="s">
        <v>7499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7438</v>
      </c>
      <c r="B314" s="257" t="s">
        <v>3253</v>
      </c>
      <c r="C314" s="258" t="s">
        <v>7518</v>
      </c>
      <c r="D314" s="261" t="s">
        <v>7519</v>
      </c>
      <c r="E314" s="262" t="s">
        <v>6916</v>
      </c>
      <c r="F314" s="265" t="s">
        <v>7499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7438</v>
      </c>
      <c r="B315" s="257" t="s">
        <v>3253</v>
      </c>
      <c r="C315" s="258" t="s">
        <v>7520</v>
      </c>
      <c r="D315" s="261" t="s">
        <v>7521</v>
      </c>
      <c r="E315" s="262" t="s">
        <v>6916</v>
      </c>
      <c r="F315" s="265" t="s">
        <v>7499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7438</v>
      </c>
      <c r="B316" s="257" t="s">
        <v>3253</v>
      </c>
      <c r="C316" s="258" t="s">
        <v>7522</v>
      </c>
      <c r="D316" s="261" t="s">
        <v>7523</v>
      </c>
      <c r="E316" s="262" t="s">
        <v>6916</v>
      </c>
      <c r="F316" s="265" t="s">
        <v>7499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7438</v>
      </c>
      <c r="B317" s="257" t="s">
        <v>3253</v>
      </c>
      <c r="C317" s="258" t="s">
        <v>7524</v>
      </c>
      <c r="D317" s="261" t="s">
        <v>7525</v>
      </c>
      <c r="E317" s="262" t="s">
        <v>6983</v>
      </c>
      <c r="F317" s="265" t="s">
        <v>7457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7438</v>
      </c>
      <c r="B318" s="257" t="s">
        <v>3253</v>
      </c>
      <c r="C318" s="258" t="s">
        <v>7526</v>
      </c>
      <c r="D318" s="261" t="s">
        <v>7527</v>
      </c>
      <c r="E318" s="262" t="s">
        <v>7031</v>
      </c>
      <c r="F318" s="265" t="s">
        <v>7457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7438</v>
      </c>
      <c r="B319" s="257" t="s">
        <v>3253</v>
      </c>
      <c r="C319" s="258" t="s">
        <v>7528</v>
      </c>
      <c r="D319" s="261" t="s">
        <v>7529</v>
      </c>
      <c r="E319" s="262" t="s">
        <v>7031</v>
      </c>
      <c r="F319" s="265" t="s">
        <v>7457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7438</v>
      </c>
      <c r="B320" s="256" t="s">
        <v>7530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7438</v>
      </c>
      <c r="B321" s="257" t="s">
        <v>7530</v>
      </c>
      <c r="C321" s="258" t="s">
        <v>7531</v>
      </c>
      <c r="D321" s="261" t="s">
        <v>7532</v>
      </c>
      <c r="E321" s="262" t="s">
        <v>6916</v>
      </c>
      <c r="F321" s="265" t="s">
        <v>7533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7438</v>
      </c>
      <c r="B322" s="257" t="s">
        <v>7530</v>
      </c>
      <c r="C322" s="258" t="s">
        <v>7534</v>
      </c>
      <c r="D322" s="261" t="s">
        <v>7535</v>
      </c>
      <c r="E322" s="262" t="s">
        <v>6916</v>
      </c>
      <c r="F322" s="265" t="s">
        <v>7533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7438</v>
      </c>
      <c r="B323" s="257" t="s">
        <v>7530</v>
      </c>
      <c r="C323" s="258" t="s">
        <v>7536</v>
      </c>
      <c r="D323" s="261" t="s">
        <v>7537</v>
      </c>
      <c r="E323" s="262" t="s">
        <v>6916</v>
      </c>
      <c r="F323" s="265" t="s">
        <v>7533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7438</v>
      </c>
      <c r="B324" s="257" t="s">
        <v>7530</v>
      </c>
      <c r="C324" s="258" t="s">
        <v>7538</v>
      </c>
      <c r="D324" s="261" t="s">
        <v>7539</v>
      </c>
      <c r="E324" s="262" t="s">
        <v>6916</v>
      </c>
      <c r="F324" s="265" t="s">
        <v>7533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7438</v>
      </c>
      <c r="B325" s="257" t="s">
        <v>7530</v>
      </c>
      <c r="C325" s="258" t="s">
        <v>7540</v>
      </c>
      <c r="D325" s="261" t="s">
        <v>7541</v>
      </c>
      <c r="E325" s="262" t="s">
        <v>6916</v>
      </c>
      <c r="F325" s="265" t="s">
        <v>7533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7438</v>
      </c>
      <c r="B326" s="257" t="s">
        <v>7530</v>
      </c>
      <c r="C326" s="258" t="s">
        <v>7542</v>
      </c>
      <c r="D326" s="261" t="s">
        <v>7543</v>
      </c>
      <c r="E326" s="262" t="s">
        <v>6916</v>
      </c>
      <c r="F326" s="265" t="s">
        <v>7533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7438</v>
      </c>
      <c r="B327" s="257" t="s">
        <v>7530</v>
      </c>
      <c r="C327" s="258" t="s">
        <v>7544</v>
      </c>
      <c r="D327" s="261" t="s">
        <v>7545</v>
      </c>
      <c r="E327" s="262" t="s">
        <v>6916</v>
      </c>
      <c r="F327" s="265" t="s">
        <v>7533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7438</v>
      </c>
      <c r="B328" s="257" t="s">
        <v>7530</v>
      </c>
      <c r="C328" s="258" t="s">
        <v>7546</v>
      </c>
      <c r="D328" s="261" t="s">
        <v>7547</v>
      </c>
      <c r="E328" s="262" t="s">
        <v>6916</v>
      </c>
      <c r="F328" s="265" t="s">
        <v>7533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7438</v>
      </c>
      <c r="B329" s="257" t="s">
        <v>7530</v>
      </c>
      <c r="C329" s="258" t="s">
        <v>7548</v>
      </c>
      <c r="D329" s="261" t="s">
        <v>7549</v>
      </c>
      <c r="E329" s="262" t="s">
        <v>6916</v>
      </c>
      <c r="F329" s="265" t="s">
        <v>7533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7438</v>
      </c>
      <c r="B330" s="257" t="s">
        <v>7530</v>
      </c>
      <c r="C330" s="258" t="s">
        <v>7550</v>
      </c>
      <c r="D330" s="261" t="s">
        <v>7551</v>
      </c>
      <c r="E330" s="262" t="s">
        <v>6916</v>
      </c>
      <c r="F330" s="265" t="s">
        <v>7533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7438</v>
      </c>
      <c r="B331" s="257" t="s">
        <v>7530</v>
      </c>
      <c r="C331" s="258" t="s">
        <v>7552</v>
      </c>
      <c r="D331" s="261" t="s">
        <v>7553</v>
      </c>
      <c r="E331" s="262" t="s">
        <v>6916</v>
      </c>
      <c r="F331" s="265" t="s">
        <v>7533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7438</v>
      </c>
      <c r="B332" s="257" t="s">
        <v>7530</v>
      </c>
      <c r="C332" s="258" t="s">
        <v>7554</v>
      </c>
      <c r="D332" s="261" t="s">
        <v>7555</v>
      </c>
      <c r="E332" s="262" t="s">
        <v>6916</v>
      </c>
      <c r="F332" s="265" t="s">
        <v>7533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7438</v>
      </c>
      <c r="B333" s="257" t="s">
        <v>7530</v>
      </c>
      <c r="C333" s="258" t="s">
        <v>7556</v>
      </c>
      <c r="D333" s="261" t="s">
        <v>7557</v>
      </c>
      <c r="E333" s="262" t="s">
        <v>6916</v>
      </c>
      <c r="F333" s="265" t="s">
        <v>7533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7438</v>
      </c>
      <c r="B334" s="257" t="s">
        <v>7530</v>
      </c>
      <c r="C334" s="258" t="s">
        <v>7558</v>
      </c>
      <c r="D334" s="261" t="s">
        <v>7559</v>
      </c>
      <c r="E334" s="262" t="s">
        <v>6916</v>
      </c>
      <c r="F334" s="265" t="s">
        <v>7533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7438</v>
      </c>
      <c r="B335" s="257" t="s">
        <v>7530</v>
      </c>
      <c r="C335" s="258" t="s">
        <v>7560</v>
      </c>
      <c r="D335" s="261" t="s">
        <v>7561</v>
      </c>
      <c r="E335" s="262" t="s">
        <v>6916</v>
      </c>
      <c r="F335" s="265" t="s">
        <v>7533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7438</v>
      </c>
      <c r="B336" s="257" t="s">
        <v>7530</v>
      </c>
      <c r="C336" s="258" t="s">
        <v>7562</v>
      </c>
      <c r="D336" s="261" t="s">
        <v>7563</v>
      </c>
      <c r="E336" s="262" t="s">
        <v>7031</v>
      </c>
      <c r="F336" s="265" t="s">
        <v>7533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7438</v>
      </c>
      <c r="B337" s="257" t="s">
        <v>7530</v>
      </c>
      <c r="C337" s="258" t="s">
        <v>7564</v>
      </c>
      <c r="D337" s="261" t="s">
        <v>7565</v>
      </c>
      <c r="E337" s="262" t="s">
        <v>7031</v>
      </c>
      <c r="F337" s="265" t="s">
        <v>7533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7438</v>
      </c>
      <c r="B338" s="257" t="s">
        <v>7530</v>
      </c>
      <c r="C338" s="258" t="s">
        <v>7566</v>
      </c>
      <c r="D338" s="261" t="s">
        <v>7567</v>
      </c>
      <c r="E338" s="262" t="s">
        <v>6916</v>
      </c>
      <c r="F338" s="265" t="s">
        <v>7533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7438</v>
      </c>
      <c r="B339" s="257" t="s">
        <v>7530</v>
      </c>
      <c r="C339" s="258" t="s">
        <v>7568</v>
      </c>
      <c r="D339" s="261" t="s">
        <v>7569</v>
      </c>
      <c r="E339" s="262" t="s">
        <v>6916</v>
      </c>
      <c r="F339" s="265" t="s">
        <v>7533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7438</v>
      </c>
      <c r="B340" s="256" t="s">
        <v>7570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7438</v>
      </c>
      <c r="B341" s="257" t="s">
        <v>7570</v>
      </c>
      <c r="C341" s="258" t="s">
        <v>7571</v>
      </c>
      <c r="D341" s="261" t="s">
        <v>7572</v>
      </c>
      <c r="E341" s="262" t="s">
        <v>6887</v>
      </c>
      <c r="F341" s="265" t="s">
        <v>7457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7438</v>
      </c>
      <c r="B342" s="257" t="s">
        <v>7570</v>
      </c>
      <c r="C342" s="258" t="s">
        <v>7573</v>
      </c>
      <c r="D342" s="261" t="s">
        <v>7574</v>
      </c>
      <c r="E342" s="262" t="s">
        <v>6887</v>
      </c>
      <c r="F342" s="265" t="s">
        <v>7457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7438</v>
      </c>
      <c r="B343" s="257" t="s">
        <v>7570</v>
      </c>
      <c r="C343" s="258" t="s">
        <v>7575</v>
      </c>
      <c r="D343" s="261" t="s">
        <v>7576</v>
      </c>
      <c r="E343" s="262" t="s">
        <v>6983</v>
      </c>
      <c r="F343" s="265" t="s">
        <v>7577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7438</v>
      </c>
      <c r="B344" s="257" t="s">
        <v>7570</v>
      </c>
      <c r="C344" s="258" t="s">
        <v>7578</v>
      </c>
      <c r="D344" s="261" t="s">
        <v>7579</v>
      </c>
      <c r="E344" s="262" t="s">
        <v>6916</v>
      </c>
      <c r="F344" s="265" t="s">
        <v>7577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7438</v>
      </c>
      <c r="B345" s="257" t="s">
        <v>7570</v>
      </c>
      <c r="C345" s="258" t="s">
        <v>7580</v>
      </c>
      <c r="D345" s="261" t="s">
        <v>7581</v>
      </c>
      <c r="E345" s="262" t="s">
        <v>6916</v>
      </c>
      <c r="F345" s="265" t="s">
        <v>7577</v>
      </c>
      <c r="G345" s="268">
        <f>IF(COUNTIF(H345:AU345,"&lt;&gt;")=0,"",SUMPRODUCT(((Recommendations[ImplStatus]="Implemented")+(Recommendations[ImplStatus]="Compensated"))*ISNUMBER(MATCH(Recommendations[Id],H345:AU345,0)))/COUNTIF(H345:AU345,"&lt;&gt;"))</f>
        <v>0</v>
      </c>
      <c r="H345" s="269" t="s">
        <v>29</v>
      </c>
      <c r="I345" s="269" t="s">
        <v>918</v>
      </c>
      <c r="J345" s="269" t="s">
        <v>1110</v>
      </c>
      <c r="K345" s="269" t="s">
        <v>1114</v>
      </c>
      <c r="L345" s="269" t="s">
        <v>1118</v>
      </c>
      <c r="M345" s="269" t="s">
        <v>1233</v>
      </c>
      <c r="N345" s="269" t="s">
        <v>1238</v>
      </c>
      <c r="O345" s="269" t="s">
        <v>1242</v>
      </c>
      <c r="P345" s="269" t="s">
        <v>1246</v>
      </c>
      <c r="Q345" s="269" t="s">
        <v>1330</v>
      </c>
      <c r="R345" s="269" t="s">
        <v>1604</v>
      </c>
      <c r="S345" s="269" t="s">
        <v>1609</v>
      </c>
      <c r="T345" s="269" t="s">
        <v>1613</v>
      </c>
      <c r="U345" s="269" t="s">
        <v>1631</v>
      </c>
      <c r="V345" s="269" t="s">
        <v>1636</v>
      </c>
      <c r="W345" s="269" t="s">
        <v>1641</v>
      </c>
      <c r="X345" s="269" t="s">
        <v>1646</v>
      </c>
      <c r="Y345" s="269" t="s">
        <v>1651</v>
      </c>
      <c r="Z345" s="269" t="s">
        <v>1656</v>
      </c>
      <c r="AA345" s="269" t="s">
        <v>1661</v>
      </c>
      <c r="AB345" s="269" t="s">
        <v>1666</v>
      </c>
      <c r="AC345" s="269" t="s">
        <v>1670</v>
      </c>
      <c r="AD345" s="269" t="s">
        <v>1674</v>
      </c>
      <c r="AE345" s="269" t="s">
        <v>1678</v>
      </c>
      <c r="AF345" s="269" t="s">
        <v>1682</v>
      </c>
      <c r="AG345" s="269" t="s">
        <v>1686</v>
      </c>
      <c r="AH345" s="269" t="s">
        <v>1700</v>
      </c>
      <c r="AI345" s="269" t="s">
        <v>1705</v>
      </c>
      <c r="AJ345" s="269" t="s">
        <v>1710</v>
      </c>
      <c r="AK345" s="269" t="s">
        <v>1714</v>
      </c>
      <c r="AL345" s="269" t="s">
        <v>1718</v>
      </c>
      <c r="AM345" s="269" t="s">
        <v>1722</v>
      </c>
      <c r="AN345" s="269" t="s">
        <v>1726</v>
      </c>
      <c r="AO345" s="269" t="s">
        <v>1731</v>
      </c>
      <c r="AP345" s="269" t="s">
        <v>1736</v>
      </c>
      <c r="AQ345" s="269" t="s">
        <v>1740</v>
      </c>
      <c r="AR345" s="269" t="s">
        <v>1744</v>
      </c>
      <c r="AS345" s="269" t="s">
        <v>1748</v>
      </c>
      <c r="AT345" s="269" t="s">
        <v>1752</v>
      </c>
      <c r="AU345" s="283" t="s">
        <v>1757</v>
      </c>
    </row>
    <row r="346" spans="1:47" ht="60" customHeight="1" x14ac:dyDescent="0.35">
      <c r="A346" s="279" t="s">
        <v>7438</v>
      </c>
      <c r="B346" s="257" t="s">
        <v>7570</v>
      </c>
      <c r="C346" s="258" t="s">
        <v>7582</v>
      </c>
      <c r="D346" s="261" t="s">
        <v>7583</v>
      </c>
      <c r="E346" s="262" t="s">
        <v>6916</v>
      </c>
      <c r="F346" s="265" t="s">
        <v>7577</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7438</v>
      </c>
      <c r="B347" s="257" t="s">
        <v>7570</v>
      </c>
      <c r="C347" s="258" t="s">
        <v>7584</v>
      </c>
      <c r="D347" s="261" t="s">
        <v>7585</v>
      </c>
      <c r="E347" s="262" t="s">
        <v>6916</v>
      </c>
      <c r="F347" s="265" t="s">
        <v>7577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7438</v>
      </c>
      <c r="B348" s="257" t="s">
        <v>7570</v>
      </c>
      <c r="C348" s="258" t="s">
        <v>7586</v>
      </c>
      <c r="D348" s="261" t="s">
        <v>7587</v>
      </c>
      <c r="E348" s="262" t="s">
        <v>6916</v>
      </c>
      <c r="F348" s="265" t="s">
        <v>7577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7438</v>
      </c>
      <c r="B349" s="257" t="s">
        <v>7570</v>
      </c>
      <c r="C349" s="258" t="s">
        <v>7588</v>
      </c>
      <c r="D349" s="261" t="s">
        <v>7589</v>
      </c>
      <c r="E349" s="262" t="s">
        <v>6916</v>
      </c>
      <c r="F349" s="265" t="s">
        <v>7577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7438</v>
      </c>
      <c r="B350" s="257" t="s">
        <v>7570</v>
      </c>
      <c r="C350" s="258" t="s">
        <v>7590</v>
      </c>
      <c r="D350" s="261" t="s">
        <v>7591</v>
      </c>
      <c r="E350" s="262" t="s">
        <v>6887</v>
      </c>
      <c r="F350" s="265" t="s">
        <v>7577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7438</v>
      </c>
      <c r="B351" s="257" t="s">
        <v>7570</v>
      </c>
      <c r="C351" s="258" t="s">
        <v>7592</v>
      </c>
      <c r="D351" s="261" t="s">
        <v>7593</v>
      </c>
      <c r="E351" s="262" t="s">
        <v>6887</v>
      </c>
      <c r="F351" s="265" t="s">
        <v>7577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7438</v>
      </c>
      <c r="B352" s="257" t="s">
        <v>7570</v>
      </c>
      <c r="C352" s="258" t="s">
        <v>7594</v>
      </c>
      <c r="D352" s="261" t="s">
        <v>7595</v>
      </c>
      <c r="E352" s="262" t="s">
        <v>6887</v>
      </c>
      <c r="F352" s="265" t="s">
        <v>7577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7438</v>
      </c>
      <c r="B353" s="257" t="s">
        <v>7570</v>
      </c>
      <c r="C353" s="258" t="s">
        <v>7596</v>
      </c>
      <c r="D353" s="261" t="s">
        <v>7597</v>
      </c>
      <c r="E353" s="262" t="s">
        <v>6983</v>
      </c>
      <c r="F353" s="265" t="s">
        <v>7457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7438</v>
      </c>
      <c r="B354" s="256" t="s">
        <v>7598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7438</v>
      </c>
      <c r="B355" s="257" t="s">
        <v>7598</v>
      </c>
      <c r="C355" s="258" t="s">
        <v>7599</v>
      </c>
      <c r="D355" s="261" t="s">
        <v>7600</v>
      </c>
      <c r="E355" s="262" t="s">
        <v>6983</v>
      </c>
      <c r="F355" s="265" t="s">
        <v>7601</v>
      </c>
      <c r="G355" s="268">
        <f>IF(COUNTIF(H355:AU355,"&lt;&gt;")=0,"",SUMPRODUCT(((Recommendations[ImplStatus]="Implemented")+(Recommendations[ImplStatus]="Compensated"))*ISNUMBER(MATCH(Recommendations[Id],H355:AU355,0)))/COUNTIF(H355:AU355,"&lt;&gt;"))</f>
        <v>0</v>
      </c>
      <c r="H355" s="269" t="s">
        <v>343</v>
      </c>
      <c r="I355" s="269" t="s">
        <v>543</v>
      </c>
      <c r="J355" s="269" t="s">
        <v>1261</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7438</v>
      </c>
      <c r="B356" s="257" t="s">
        <v>7598</v>
      </c>
      <c r="C356" s="258" t="s">
        <v>7602</v>
      </c>
      <c r="D356" s="261" t="s">
        <v>7603</v>
      </c>
      <c r="E356" s="262" t="s">
        <v>6983</v>
      </c>
      <c r="F356" s="265" t="s">
        <v>7601</v>
      </c>
      <c r="G356" s="268">
        <f>IF(COUNTIF(H356:AU356,"&lt;&gt;")=0,"",SUMPRODUCT(((Recommendations[ImplStatus]="Implemented")+(Recommendations[ImplStatus]="Compensated"))*ISNUMBER(MATCH(Recommendations[Id],H356:AU356,0)))/COUNTIF(H356:AU356,"&lt;&gt;"))</f>
        <v>0</v>
      </c>
      <c r="H356" s="269" t="s">
        <v>13</v>
      </c>
      <c r="I356" s="269" t="s">
        <v>23</v>
      </c>
      <c r="J356" s="269" t="s">
        <v>184</v>
      </c>
      <c r="K356" s="269" t="s">
        <v>189</v>
      </c>
      <c r="L356" s="269" t="s">
        <v>214</v>
      </c>
      <c r="M356" s="269" t="s">
        <v>219</v>
      </c>
      <c r="N356" s="269" t="s">
        <v>229</v>
      </c>
      <c r="O356" s="269" t="s">
        <v>253</v>
      </c>
      <c r="P356" s="269" t="s">
        <v>257</v>
      </c>
      <c r="Q356" s="269" t="s">
        <v>323</v>
      </c>
      <c r="R356" s="269" t="s">
        <v>348</v>
      </c>
      <c r="S356" s="269" t="s">
        <v>371</v>
      </c>
      <c r="T356" s="269" t="s">
        <v>376</v>
      </c>
      <c r="U356" s="269" t="s">
        <v>396</v>
      </c>
      <c r="V356" s="269" t="s">
        <v>421</v>
      </c>
      <c r="W356" s="269" t="s">
        <v>426</v>
      </c>
      <c r="X356" s="269" t="s">
        <v>431</v>
      </c>
      <c r="Y356" s="269" t="s">
        <v>459</v>
      </c>
      <c r="Z356" s="269" t="s">
        <v>464</v>
      </c>
      <c r="AA356" s="269" t="s">
        <v>469</v>
      </c>
      <c r="AB356" s="269" t="s">
        <v>473</v>
      </c>
      <c r="AC356" s="269" t="s">
        <v>478</v>
      </c>
      <c r="AD356" s="269" t="s">
        <v>483</v>
      </c>
      <c r="AE356" s="269" t="s">
        <v>487</v>
      </c>
      <c r="AF356" s="269" t="s">
        <v>492</v>
      </c>
      <c r="AG356" s="269" t="s">
        <v>496</v>
      </c>
      <c r="AH356" s="269" t="s">
        <v>501</v>
      </c>
      <c r="AI356" s="269" t="s">
        <v>506</v>
      </c>
      <c r="AJ356" s="269" t="s">
        <v>511</v>
      </c>
      <c r="AK356" s="269" t="s">
        <v>516</v>
      </c>
      <c r="AL356" s="269" t="s">
        <v>521</v>
      </c>
      <c r="AM356" s="269" t="s">
        <v>526</v>
      </c>
      <c r="AN356" s="269" t="s">
        <v>530</v>
      </c>
      <c r="AO356" s="269" t="s">
        <v>534</v>
      </c>
      <c r="AP356" s="269" t="s">
        <v>538</v>
      </c>
      <c r="AQ356" s="269" t="s">
        <v>547</v>
      </c>
      <c r="AR356" s="269" t="s">
        <v>551</v>
      </c>
      <c r="AS356" s="269" t="s">
        <v>556</v>
      </c>
      <c r="AT356" s="269" t="s">
        <v>561</v>
      </c>
      <c r="AU356" s="283" t="s">
        <v>565</v>
      </c>
    </row>
    <row r="357" spans="1:47" ht="60" customHeight="1" x14ac:dyDescent="0.35">
      <c r="A357" s="279" t="s">
        <v>7438</v>
      </c>
      <c r="B357" s="257" t="s">
        <v>7598</v>
      </c>
      <c r="C357" s="258" t="s">
        <v>7604</v>
      </c>
      <c r="D357" s="261" t="s">
        <v>7605</v>
      </c>
      <c r="E357" s="262" t="s">
        <v>7031</v>
      </c>
      <c r="F357" s="265" t="s">
        <v>7601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7438</v>
      </c>
      <c r="B358" s="257" t="s">
        <v>7598</v>
      </c>
      <c r="C358" s="258" t="s">
        <v>7606</v>
      </c>
      <c r="D358" s="261" t="s">
        <v>7607</v>
      </c>
      <c r="E358" s="262" t="s">
        <v>7031</v>
      </c>
      <c r="F358" s="265" t="s">
        <v>7601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7438</v>
      </c>
      <c r="B359" s="257" t="s">
        <v>7598</v>
      </c>
      <c r="C359" s="258" t="s">
        <v>7608</v>
      </c>
      <c r="D359" s="261" t="s">
        <v>7609</v>
      </c>
      <c r="E359" s="262" t="s">
        <v>7031</v>
      </c>
      <c r="F359" s="265" t="s">
        <v>7601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7438</v>
      </c>
      <c r="B360" s="257" t="s">
        <v>7598</v>
      </c>
      <c r="C360" s="258" t="s">
        <v>7610</v>
      </c>
      <c r="D360" s="261" t="s">
        <v>7611</v>
      </c>
      <c r="E360" s="262" t="s">
        <v>6983</v>
      </c>
      <c r="F360" s="265" t="s">
        <v>7601</v>
      </c>
      <c r="G360" s="268">
        <f>IF(COUNTIF(H360:AU360,"&lt;&gt;")=0,"",SUMPRODUCT(((Recommendations[ImplStatus]="Implemented")+(Recommendations[ImplStatus]="Compensated"))*ISNUMBER(MATCH(Recommendations[Id],H360:AU360,0)))/COUNTIF(H360:AU360,"&lt;&gt;"))</f>
        <v>0</v>
      </c>
      <c r="H360" s="269" t="s">
        <v>381</v>
      </c>
      <c r="I360" s="269" t="s">
        <v>701</v>
      </c>
      <c r="J360" s="269" t="s">
        <v>792</v>
      </c>
      <c r="K360" s="269" t="s">
        <v>1967</v>
      </c>
      <c r="L360" s="269" t="s">
        <v>1977</v>
      </c>
      <c r="M360" s="269" t="s">
        <v>1982</v>
      </c>
      <c r="N360" s="269" t="s">
        <v>1986</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7438</v>
      </c>
      <c r="B361" s="257" t="s">
        <v>7598</v>
      </c>
      <c r="C361" s="258" t="s">
        <v>7612</v>
      </c>
      <c r="D361" s="261" t="s">
        <v>7613</v>
      </c>
      <c r="E361" s="262" t="s">
        <v>6916</v>
      </c>
      <c r="F361" s="265" t="s">
        <v>7601</v>
      </c>
      <c r="G361" s="268">
        <f>IF(COUNTIF(H361:AU361,"&lt;&gt;")=0,"",SUMPRODUCT(((Recommendations[ImplStatus]="Implemented")+(Recommendations[ImplStatus]="Compensated"))*ISNUMBER(MATCH(Recommendations[Id],H361:AU361,0)))/COUNTIF(H361:AU361,"&lt;&gt;"))</f>
        <v>0</v>
      </c>
      <c r="H361" s="269" t="s">
        <v>657</v>
      </c>
      <c r="I361" s="269" t="s">
        <v>724</v>
      </c>
      <c r="J361" s="269" t="s">
        <v>729</v>
      </c>
      <c r="K361" s="269" t="s">
        <v>733</v>
      </c>
      <c r="L361" s="269" t="s">
        <v>1806</v>
      </c>
      <c r="M361" s="269" t="s">
        <v>1811</v>
      </c>
      <c r="N361" s="269" t="s">
        <v>1815</v>
      </c>
      <c r="O361" s="269" t="s">
        <v>1819</v>
      </c>
      <c r="P361" s="269" t="s">
        <v>1823</v>
      </c>
      <c r="Q361" s="269" t="s">
        <v>1827</v>
      </c>
      <c r="R361" s="269" t="s">
        <v>1831</v>
      </c>
      <c r="S361" s="269" t="s">
        <v>1836</v>
      </c>
      <c r="T361" s="269" t="s">
        <v>1841</v>
      </c>
      <c r="U361" s="269" t="s">
        <v>2127</v>
      </c>
      <c r="V361" s="269" t="s">
        <v>2132</v>
      </c>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7438</v>
      </c>
      <c r="B362" s="257" t="s">
        <v>7598</v>
      </c>
      <c r="C362" s="258" t="s">
        <v>7614</v>
      </c>
      <c r="D362" s="261" t="s">
        <v>7615</v>
      </c>
      <c r="E362" s="262" t="s">
        <v>7031</v>
      </c>
      <c r="F362" s="265" t="s">
        <v>7601</v>
      </c>
      <c r="G362" s="268">
        <f>IF(COUNTIF(H362:AU362,"&lt;&gt;")=0,"",SUMPRODUCT(((Recommendations[ImplStatus]="Implemented")+(Recommendations[ImplStatus]="Compensated"))*ISNUMBER(MATCH(Recommendations[Id],H362:AU362,0)))/COUNTIF(H362:AU362,"&lt;&gt;"))</f>
        <v>0</v>
      </c>
      <c r="H362" s="269" t="s">
        <v>706</v>
      </c>
      <c r="I362" s="269" t="s">
        <v>711</v>
      </c>
      <c r="J362" s="269" t="s">
        <v>715</v>
      </c>
      <c r="K362" s="269" t="s">
        <v>757</v>
      </c>
      <c r="L362" s="269" t="s">
        <v>762</v>
      </c>
      <c r="M362" s="269" t="s">
        <v>807</v>
      </c>
      <c r="N362" s="269" t="s">
        <v>1476</v>
      </c>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7438</v>
      </c>
      <c r="B363" s="257" t="s">
        <v>7598</v>
      </c>
      <c r="C363" s="258" t="s">
        <v>7616</v>
      </c>
      <c r="D363" s="261" t="s">
        <v>7617</v>
      </c>
      <c r="E363" s="262" t="s">
        <v>7031</v>
      </c>
      <c r="F363" s="265" t="s">
        <v>7601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7438</v>
      </c>
      <c r="B364" s="257" t="s">
        <v>7598</v>
      </c>
      <c r="C364" s="258" t="s">
        <v>7618</v>
      </c>
      <c r="D364" s="261" t="s">
        <v>7619</v>
      </c>
      <c r="E364" s="262" t="s">
        <v>7031</v>
      </c>
      <c r="F364" s="265" t="s">
        <v>7601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7438</v>
      </c>
      <c r="B365" s="257" t="s">
        <v>7598</v>
      </c>
      <c r="C365" s="258" t="s">
        <v>7620</v>
      </c>
      <c r="D365" s="261" t="s">
        <v>7621</v>
      </c>
      <c r="E365" s="262" t="s">
        <v>7031</v>
      </c>
      <c r="F365" s="265" t="s">
        <v>7601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7438</v>
      </c>
      <c r="B366" s="257" t="s">
        <v>7598</v>
      </c>
      <c r="C366" s="258" t="s">
        <v>7622</v>
      </c>
      <c r="D366" s="261" t="s">
        <v>7623</v>
      </c>
      <c r="E366" s="262" t="s">
        <v>7031</v>
      </c>
      <c r="F366" s="265" t="s">
        <v>7601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7438</v>
      </c>
      <c r="B367" s="257" t="s">
        <v>7598</v>
      </c>
      <c r="C367" s="258" t="s">
        <v>7624</v>
      </c>
      <c r="D367" s="261" t="s">
        <v>7625</v>
      </c>
      <c r="E367" s="262" t="s">
        <v>7031</v>
      </c>
      <c r="F367" s="265" t="s">
        <v>7601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7438</v>
      </c>
      <c r="B368" s="257" t="s">
        <v>7598</v>
      </c>
      <c r="C368" s="258" t="s">
        <v>7626</v>
      </c>
      <c r="D368" s="261" t="s">
        <v>7627</v>
      </c>
      <c r="E368" s="262" t="s">
        <v>7031</v>
      </c>
      <c r="F368" s="265" t="s">
        <v>7601</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7438</v>
      </c>
      <c r="B369" s="257" t="s">
        <v>7598</v>
      </c>
      <c r="C369" s="258" t="s">
        <v>7628</v>
      </c>
      <c r="D369" s="261" t="s">
        <v>7629</v>
      </c>
      <c r="E369" s="262" t="s">
        <v>7031</v>
      </c>
      <c r="F369" s="265" t="s">
        <v>7601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7630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7630</v>
      </c>
      <c r="B371" s="256" t="s">
        <v>7631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7630</v>
      </c>
      <c r="B372" s="257" t="s">
        <v>7631</v>
      </c>
      <c r="C372" s="258" t="s">
        <v>7632</v>
      </c>
      <c r="D372" s="261" t="s">
        <v>7633</v>
      </c>
      <c r="E372" s="262" t="s">
        <v>6887</v>
      </c>
      <c r="F372" s="265" t="s">
        <v>7634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7630</v>
      </c>
      <c r="B373" s="257" t="s">
        <v>7631</v>
      </c>
      <c r="C373" s="258" t="s">
        <v>7635</v>
      </c>
      <c r="D373" s="261" t="s">
        <v>7636</v>
      </c>
      <c r="E373" s="262" t="s">
        <v>6887</v>
      </c>
      <c r="F373" s="265" t="s">
        <v>7637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7630</v>
      </c>
      <c r="B374" s="257" t="s">
        <v>7631</v>
      </c>
      <c r="C374" s="258" t="s">
        <v>7638</v>
      </c>
      <c r="D374" s="261" t="s">
        <v>7639</v>
      </c>
      <c r="E374" s="262" t="s">
        <v>6916</v>
      </c>
      <c r="F374" s="265" t="s">
        <v>7637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7630</v>
      </c>
      <c r="B375" s="257" t="s">
        <v>7631</v>
      </c>
      <c r="C375" s="258" t="s">
        <v>7640</v>
      </c>
      <c r="D375" s="261" t="s">
        <v>7641</v>
      </c>
      <c r="E375" s="262" t="s">
        <v>6916</v>
      </c>
      <c r="F375" s="265" t="s">
        <v>7637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7630</v>
      </c>
      <c r="B376" s="257" t="s">
        <v>7631</v>
      </c>
      <c r="C376" s="258" t="s">
        <v>7642</v>
      </c>
      <c r="D376" s="261" t="s">
        <v>7643</v>
      </c>
      <c r="E376" s="262" t="s">
        <v>6916</v>
      </c>
      <c r="F376" s="265" t="s">
        <v>7499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7630</v>
      </c>
      <c r="B377" s="257" t="s">
        <v>7631</v>
      </c>
      <c r="C377" s="258" t="s">
        <v>7644</v>
      </c>
      <c r="D377" s="261" t="s">
        <v>7645</v>
      </c>
      <c r="E377" s="262" t="s">
        <v>6983</v>
      </c>
      <c r="F377" s="265" t="s">
        <v>7457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7630</v>
      </c>
      <c r="B378" s="257" t="s">
        <v>7631</v>
      </c>
      <c r="C378" s="258" t="s">
        <v>7646</v>
      </c>
      <c r="D378" s="261" t="s">
        <v>7647</v>
      </c>
      <c r="E378" s="262" t="s">
        <v>6983</v>
      </c>
      <c r="F378" s="265" t="s">
        <v>7637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7630</v>
      </c>
      <c r="B379" s="257" t="s">
        <v>7631</v>
      </c>
      <c r="C379" s="258" t="s">
        <v>7648</v>
      </c>
      <c r="D379" s="261" t="s">
        <v>7649</v>
      </c>
      <c r="E379" s="262" t="s">
        <v>6983</v>
      </c>
      <c r="F379" s="265" t="s">
        <v>7634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7630</v>
      </c>
      <c r="B380" s="257" t="s">
        <v>7631</v>
      </c>
      <c r="C380" s="258" t="s">
        <v>7650</v>
      </c>
      <c r="D380" s="261" t="s">
        <v>7651</v>
      </c>
      <c r="E380" s="262" t="s">
        <v>6983</v>
      </c>
      <c r="F380" s="265" t="s">
        <v>7634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7630</v>
      </c>
      <c r="B381" s="257" t="s">
        <v>7631</v>
      </c>
      <c r="C381" s="258" t="s">
        <v>7652</v>
      </c>
      <c r="D381" s="261" t="s">
        <v>7653</v>
      </c>
      <c r="E381" s="262" t="s">
        <v>6983</v>
      </c>
      <c r="F381" s="265" t="s">
        <v>7634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7630</v>
      </c>
      <c r="B382" s="257" t="s">
        <v>7631</v>
      </c>
      <c r="C382" s="258" t="s">
        <v>7654</v>
      </c>
      <c r="D382" s="261" t="s">
        <v>7655</v>
      </c>
      <c r="E382" s="262" t="s">
        <v>7031</v>
      </c>
      <c r="F382" s="265" t="s">
        <v>7634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7630</v>
      </c>
      <c r="B383" s="257" t="s">
        <v>7631</v>
      </c>
      <c r="C383" s="258" t="s">
        <v>7656</v>
      </c>
      <c r="D383" s="261" t="s">
        <v>7657</v>
      </c>
      <c r="E383" s="262" t="s">
        <v>7031</v>
      </c>
      <c r="F383" s="265" t="s">
        <v>7634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7630</v>
      </c>
      <c r="B384" s="257" t="s">
        <v>7631</v>
      </c>
      <c r="C384" s="258" t="s">
        <v>7658</v>
      </c>
      <c r="D384" s="261" t="s">
        <v>7659</v>
      </c>
      <c r="E384" s="262" t="s">
        <v>7031</v>
      </c>
      <c r="F384" s="265" t="s">
        <v>7634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7630</v>
      </c>
      <c r="B385" s="257" t="s">
        <v>7631</v>
      </c>
      <c r="C385" s="258" t="s">
        <v>7660</v>
      </c>
      <c r="D385" s="261" t="s">
        <v>7661</v>
      </c>
      <c r="E385" s="262" t="s">
        <v>6983</v>
      </c>
      <c r="F385" s="265" t="s">
        <v>7634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7630</v>
      </c>
      <c r="B386" s="256" t="s">
        <v>7662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7630</v>
      </c>
      <c r="B387" s="257" t="s">
        <v>7662</v>
      </c>
      <c r="C387" s="258" t="s">
        <v>7663</v>
      </c>
      <c r="D387" s="261" t="s">
        <v>7664</v>
      </c>
      <c r="E387" s="262" t="s">
        <v>6887</v>
      </c>
      <c r="F387" s="265" t="s">
        <v>7665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7630</v>
      </c>
      <c r="B388" s="257" t="s">
        <v>7662</v>
      </c>
      <c r="C388" s="258" t="s">
        <v>7666</v>
      </c>
      <c r="D388" s="261" t="s">
        <v>7667</v>
      </c>
      <c r="E388" s="262" t="s">
        <v>6887</v>
      </c>
      <c r="F388" s="265" t="s">
        <v>7665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7630</v>
      </c>
      <c r="B389" s="257" t="s">
        <v>7662</v>
      </c>
      <c r="C389" s="258" t="s">
        <v>7668</v>
      </c>
      <c r="D389" s="261" t="s">
        <v>7669</v>
      </c>
      <c r="E389" s="262" t="s">
        <v>7166</v>
      </c>
      <c r="F389" s="265" t="s">
        <v>7665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7630</v>
      </c>
      <c r="B390" s="257" t="s">
        <v>7662</v>
      </c>
      <c r="C390" s="258" t="s">
        <v>7670</v>
      </c>
      <c r="D390" s="261" t="s">
        <v>7671</v>
      </c>
      <c r="E390" s="262" t="s">
        <v>6983</v>
      </c>
      <c r="F390" s="265" t="s">
        <v>7665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7630</v>
      </c>
      <c r="B391" s="257" t="s">
        <v>7662</v>
      </c>
      <c r="C391" s="258" t="s">
        <v>7672</v>
      </c>
      <c r="D391" s="261" t="s">
        <v>7673</v>
      </c>
      <c r="E391" s="262" t="s">
        <v>7166</v>
      </c>
      <c r="F391" s="265" t="s">
        <v>7665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7630</v>
      </c>
      <c r="B392" s="257" t="s">
        <v>7662</v>
      </c>
      <c r="C392" s="258" t="s">
        <v>7674</v>
      </c>
      <c r="D392" s="261" t="s">
        <v>7675</v>
      </c>
      <c r="E392" s="262" t="s">
        <v>6916</v>
      </c>
      <c r="F392" s="265" t="s">
        <v>7665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7630</v>
      </c>
      <c r="B393" s="257" t="s">
        <v>7662</v>
      </c>
      <c r="C393" s="258" t="s">
        <v>7676</v>
      </c>
      <c r="D393" s="261" t="s">
        <v>7677</v>
      </c>
      <c r="E393" s="262" t="s">
        <v>6916</v>
      </c>
      <c r="F393" s="265" t="s">
        <v>7665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7630</v>
      </c>
      <c r="B394" s="257" t="s">
        <v>7662</v>
      </c>
      <c r="C394" s="258" t="s">
        <v>7678</v>
      </c>
      <c r="D394" s="261" t="s">
        <v>7679</v>
      </c>
      <c r="E394" s="262" t="s">
        <v>7166</v>
      </c>
      <c r="F394" s="265" t="s">
        <v>7665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7630</v>
      </c>
      <c r="B395" s="257" t="s">
        <v>7662</v>
      </c>
      <c r="C395" s="258" t="s">
        <v>7680</v>
      </c>
      <c r="D395" s="261" t="s">
        <v>7681</v>
      </c>
      <c r="E395" s="262" t="s">
        <v>6983</v>
      </c>
      <c r="F395" s="265" t="s">
        <v>7665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7630</v>
      </c>
      <c r="B396" s="257" t="s">
        <v>7662</v>
      </c>
      <c r="C396" s="258" t="s">
        <v>7682</v>
      </c>
      <c r="D396" s="261" t="s">
        <v>7683</v>
      </c>
      <c r="E396" s="262" t="s">
        <v>7166</v>
      </c>
      <c r="F396" s="265" t="s">
        <v>7665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7630</v>
      </c>
      <c r="B397" s="257" t="s">
        <v>7662</v>
      </c>
      <c r="C397" s="258" t="s">
        <v>7684</v>
      </c>
      <c r="D397" s="261" t="s">
        <v>7685</v>
      </c>
      <c r="E397" s="262" t="s">
        <v>6916</v>
      </c>
      <c r="F397" s="265" t="s">
        <v>7665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7630</v>
      </c>
      <c r="B398" s="257" t="s">
        <v>7662</v>
      </c>
      <c r="C398" s="258" t="s">
        <v>7686</v>
      </c>
      <c r="D398" s="261" t="s">
        <v>7687</v>
      </c>
      <c r="E398" s="262" t="s">
        <v>7031</v>
      </c>
      <c r="F398" s="265" t="s">
        <v>7665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7630</v>
      </c>
      <c r="B399" s="257" t="s">
        <v>7662</v>
      </c>
      <c r="C399" s="258" t="s">
        <v>7688</v>
      </c>
      <c r="D399" s="261" t="s">
        <v>7689</v>
      </c>
      <c r="E399" s="262" t="s">
        <v>7166</v>
      </c>
      <c r="F399" s="265" t="s">
        <v>7665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7630</v>
      </c>
      <c r="B400" s="257" t="s">
        <v>7662</v>
      </c>
      <c r="C400" s="258" t="s">
        <v>7690</v>
      </c>
      <c r="D400" s="261" t="s">
        <v>7691</v>
      </c>
      <c r="E400" s="262" t="s">
        <v>7166</v>
      </c>
      <c r="F400" s="265" t="s">
        <v>7665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7630</v>
      </c>
      <c r="B401" s="257" t="s">
        <v>7662</v>
      </c>
      <c r="C401" s="258" t="s">
        <v>7692</v>
      </c>
      <c r="D401" s="261" t="s">
        <v>7693</v>
      </c>
      <c r="E401" s="262" t="s">
        <v>6916</v>
      </c>
      <c r="F401" s="265" t="s">
        <v>7665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7630</v>
      </c>
      <c r="B402" s="257" t="s">
        <v>7662</v>
      </c>
      <c r="C402" s="258" t="s">
        <v>7694</v>
      </c>
      <c r="D402" s="261" t="s">
        <v>7695</v>
      </c>
      <c r="E402" s="262" t="s">
        <v>6916</v>
      </c>
      <c r="F402" s="265" t="s">
        <v>7665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7630</v>
      </c>
      <c r="B403" s="257" t="s">
        <v>7662</v>
      </c>
      <c r="C403" s="258" t="s">
        <v>7696</v>
      </c>
      <c r="D403" s="261" t="s">
        <v>7697</v>
      </c>
      <c r="E403" s="262" t="s">
        <v>6916</v>
      </c>
      <c r="F403" s="265" t="s">
        <v>7665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7630</v>
      </c>
      <c r="B404" s="257" t="s">
        <v>7662</v>
      </c>
      <c r="C404" s="258" t="s">
        <v>7698</v>
      </c>
      <c r="D404" s="261" t="s">
        <v>7699</v>
      </c>
      <c r="E404" s="262" t="s">
        <v>7031</v>
      </c>
      <c r="F404" s="265" t="s">
        <v>7665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7630</v>
      </c>
      <c r="B405" s="257" t="s">
        <v>7662</v>
      </c>
      <c r="C405" s="258" t="s">
        <v>7700</v>
      </c>
      <c r="D405" s="261" t="s">
        <v>7701</v>
      </c>
      <c r="E405" s="262" t="s">
        <v>7031</v>
      </c>
      <c r="F405" s="265" t="s">
        <v>7665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7630</v>
      </c>
      <c r="B406" s="257" t="s">
        <v>7662</v>
      </c>
      <c r="C406" s="258" t="s">
        <v>7702</v>
      </c>
      <c r="D406" s="261" t="s">
        <v>7703</v>
      </c>
      <c r="E406" s="262" t="s">
        <v>7031</v>
      </c>
      <c r="F406" s="265" t="s">
        <v>7704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7630</v>
      </c>
      <c r="B407" s="257" t="s">
        <v>7662</v>
      </c>
      <c r="C407" s="258" t="s">
        <v>7705</v>
      </c>
      <c r="D407" s="261" t="s">
        <v>7706</v>
      </c>
      <c r="E407" s="262" t="s">
        <v>7031</v>
      </c>
      <c r="F407" s="265" t="s">
        <v>7665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7630</v>
      </c>
      <c r="B408" s="257" t="s">
        <v>7662</v>
      </c>
      <c r="C408" s="258" t="s">
        <v>7707</v>
      </c>
      <c r="D408" s="261" t="s">
        <v>7708</v>
      </c>
      <c r="E408" s="262" t="s">
        <v>7031</v>
      </c>
      <c r="F408" s="265" t="s">
        <v>7665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7630</v>
      </c>
      <c r="B409" s="257" t="s">
        <v>7662</v>
      </c>
      <c r="C409" s="258" t="s">
        <v>7709</v>
      </c>
      <c r="D409" s="261" t="s">
        <v>7710</v>
      </c>
      <c r="E409" s="262" t="s">
        <v>7031</v>
      </c>
      <c r="F409" s="265" t="s">
        <v>7711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7630</v>
      </c>
      <c r="B410" s="256" t="s">
        <v>7712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7630</v>
      </c>
      <c r="B411" s="257" t="s">
        <v>7712</v>
      </c>
      <c r="C411" s="258" t="s">
        <v>7713</v>
      </c>
      <c r="D411" s="261" t="s">
        <v>7714</v>
      </c>
      <c r="E411" s="262" t="s">
        <v>6887</v>
      </c>
      <c r="F411" s="265" t="s">
        <v>7637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7630</v>
      </c>
      <c r="B412" s="257" t="s">
        <v>7712</v>
      </c>
      <c r="C412" s="258" t="s">
        <v>7715</v>
      </c>
      <c r="D412" s="261" t="s">
        <v>7716</v>
      </c>
      <c r="E412" s="262" t="s">
        <v>6887</v>
      </c>
      <c r="F412" s="265" t="s">
        <v>7637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7630</v>
      </c>
      <c r="B413" s="257" t="s">
        <v>7712</v>
      </c>
      <c r="C413" s="258" t="s">
        <v>7717</v>
      </c>
      <c r="D413" s="261" t="s">
        <v>7718</v>
      </c>
      <c r="E413" s="262" t="s">
        <v>6887</v>
      </c>
      <c r="F413" s="265" t="s">
        <v>7637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7630</v>
      </c>
      <c r="B414" s="257" t="s">
        <v>7712</v>
      </c>
      <c r="C414" s="258" t="s">
        <v>7719</v>
      </c>
      <c r="D414" s="261" t="s">
        <v>7720</v>
      </c>
      <c r="E414" s="262" t="s">
        <v>6887</v>
      </c>
      <c r="F414" s="265" t="s">
        <v>7637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7630</v>
      </c>
      <c r="B415" s="257" t="s">
        <v>7712</v>
      </c>
      <c r="C415" s="258" t="s">
        <v>7721</v>
      </c>
      <c r="D415" s="261" t="s">
        <v>7722</v>
      </c>
      <c r="E415" s="262" t="s">
        <v>6916</v>
      </c>
      <c r="F415" s="265" t="s">
        <v>7637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7630</v>
      </c>
      <c r="B416" s="257" t="s">
        <v>7712</v>
      </c>
      <c r="C416" s="258" t="s">
        <v>7723</v>
      </c>
      <c r="D416" s="261" t="s">
        <v>7724</v>
      </c>
      <c r="E416" s="262" t="s">
        <v>6916</v>
      </c>
      <c r="F416" s="265" t="s">
        <v>7725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7630</v>
      </c>
      <c r="B417" s="257" t="s">
        <v>7712</v>
      </c>
      <c r="C417" s="258" t="s">
        <v>7726</v>
      </c>
      <c r="D417" s="261" t="s">
        <v>7727</v>
      </c>
      <c r="E417" s="262" t="s">
        <v>6916</v>
      </c>
      <c r="F417" s="265" t="s">
        <v>7725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7630</v>
      </c>
      <c r="B418" s="257" t="s">
        <v>7712</v>
      </c>
      <c r="C418" s="258" t="s">
        <v>7728</v>
      </c>
      <c r="D418" s="261" t="s">
        <v>7729</v>
      </c>
      <c r="E418" s="262" t="s">
        <v>7166</v>
      </c>
      <c r="F418" s="265" t="s">
        <v>7725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7630</v>
      </c>
      <c r="B419" s="257" t="s">
        <v>7712</v>
      </c>
      <c r="C419" s="258" t="s">
        <v>7730</v>
      </c>
      <c r="D419" s="261" t="s">
        <v>7731</v>
      </c>
      <c r="E419" s="262" t="s">
        <v>6916</v>
      </c>
      <c r="F419" s="265" t="s">
        <v>7725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7630</v>
      </c>
      <c r="B420" s="257" t="s">
        <v>7712</v>
      </c>
      <c r="C420" s="258" t="s">
        <v>7732</v>
      </c>
      <c r="D420" s="261" t="s">
        <v>7733</v>
      </c>
      <c r="E420" s="262" t="s">
        <v>7166</v>
      </c>
      <c r="F420" s="265" t="s">
        <v>7725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7630</v>
      </c>
      <c r="B421" s="257" t="s">
        <v>7712</v>
      </c>
      <c r="C421" s="258" t="s">
        <v>7734</v>
      </c>
      <c r="D421" s="261" t="s">
        <v>7735</v>
      </c>
      <c r="E421" s="262" t="s">
        <v>7166</v>
      </c>
      <c r="F421" s="265" t="s">
        <v>7725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7630</v>
      </c>
      <c r="B422" s="257" t="s">
        <v>7712</v>
      </c>
      <c r="C422" s="258" t="s">
        <v>7736</v>
      </c>
      <c r="D422" s="261" t="s">
        <v>7737</v>
      </c>
      <c r="E422" s="262" t="s">
        <v>6916</v>
      </c>
      <c r="F422" s="265" t="s">
        <v>7725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7630</v>
      </c>
      <c r="B423" s="257" t="s">
        <v>7712</v>
      </c>
      <c r="C423" s="258" t="s">
        <v>7738</v>
      </c>
      <c r="D423" s="261" t="s">
        <v>7739</v>
      </c>
      <c r="E423" s="262" t="s">
        <v>6916</v>
      </c>
      <c r="F423" s="265" t="s">
        <v>7725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7740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7740</v>
      </c>
      <c r="B425" s="256" t="s">
        <v>7741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7740</v>
      </c>
      <c r="B426" s="257" t="s">
        <v>7741</v>
      </c>
      <c r="C426" s="258" t="s">
        <v>7742</v>
      </c>
      <c r="D426" s="261" t="s">
        <v>7743</v>
      </c>
      <c r="E426" s="262" t="s">
        <v>6887</v>
      </c>
      <c r="F426" s="265" t="s">
        <v>7704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7740</v>
      </c>
      <c r="B427" s="257" t="s">
        <v>7741</v>
      </c>
      <c r="C427" s="258" t="s">
        <v>7744</v>
      </c>
      <c r="D427" s="261" t="s">
        <v>7745</v>
      </c>
      <c r="E427" s="262" t="s">
        <v>6887</v>
      </c>
      <c r="F427" s="265" t="s">
        <v>7704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7740</v>
      </c>
      <c r="B428" s="257" t="s">
        <v>7741</v>
      </c>
      <c r="C428" s="258" t="s">
        <v>7746</v>
      </c>
      <c r="D428" s="261" t="s">
        <v>7747</v>
      </c>
      <c r="E428" s="262" t="s">
        <v>7166</v>
      </c>
      <c r="F428" s="265" t="s">
        <v>7704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7740</v>
      </c>
      <c r="B429" s="257" t="s">
        <v>7741</v>
      </c>
      <c r="C429" s="258" t="s">
        <v>7748</v>
      </c>
      <c r="D429" s="261" t="s">
        <v>7749</v>
      </c>
      <c r="E429" s="262" t="s">
        <v>6916</v>
      </c>
      <c r="F429" s="265" t="s">
        <v>7704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7740</v>
      </c>
      <c r="B430" s="257" t="s">
        <v>7741</v>
      </c>
      <c r="C430" s="258" t="s">
        <v>7750</v>
      </c>
      <c r="D430" s="261" t="s">
        <v>7751</v>
      </c>
      <c r="E430" s="262" t="s">
        <v>6916</v>
      </c>
      <c r="F430" s="265" t="s">
        <v>7704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7740</v>
      </c>
      <c r="B431" s="257" t="s">
        <v>7741</v>
      </c>
      <c r="C431" s="258" t="s">
        <v>7752</v>
      </c>
      <c r="D431" s="261" t="s">
        <v>7753</v>
      </c>
      <c r="E431" s="262" t="s">
        <v>7166</v>
      </c>
      <c r="F431" s="265" t="s">
        <v>7704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7740</v>
      </c>
      <c r="B432" s="257" t="s">
        <v>7741</v>
      </c>
      <c r="C432" s="258" t="s">
        <v>7754</v>
      </c>
      <c r="D432" s="261" t="s">
        <v>7755</v>
      </c>
      <c r="E432" s="262" t="s">
        <v>7166</v>
      </c>
      <c r="F432" s="265" t="s">
        <v>7704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7740</v>
      </c>
      <c r="B433" s="257" t="s">
        <v>7741</v>
      </c>
      <c r="C433" s="258" t="s">
        <v>7756</v>
      </c>
      <c r="D433" s="261" t="s">
        <v>7757</v>
      </c>
      <c r="E433" s="262" t="s">
        <v>6983</v>
      </c>
      <c r="F433" s="265" t="s">
        <v>7704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7740</v>
      </c>
      <c r="B434" s="257" t="s">
        <v>7741</v>
      </c>
      <c r="C434" s="258" t="s">
        <v>7758</v>
      </c>
      <c r="D434" s="261" t="s">
        <v>7759</v>
      </c>
      <c r="E434" s="262" t="s">
        <v>6983</v>
      </c>
      <c r="F434" s="265" t="s">
        <v>7704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7740</v>
      </c>
      <c r="B435" s="257" t="s">
        <v>7741</v>
      </c>
      <c r="C435" s="258" t="s">
        <v>7760</v>
      </c>
      <c r="D435" s="261" t="s">
        <v>7761</v>
      </c>
      <c r="E435" s="262" t="s">
        <v>6916</v>
      </c>
      <c r="F435" s="265" t="s">
        <v>7704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7740</v>
      </c>
      <c r="B436" s="257" t="s">
        <v>7741</v>
      </c>
      <c r="C436" s="258" t="s">
        <v>7762</v>
      </c>
      <c r="D436" s="261" t="s">
        <v>7763</v>
      </c>
      <c r="E436" s="262" t="s">
        <v>6983</v>
      </c>
      <c r="F436" s="265" t="s">
        <v>7704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7740</v>
      </c>
      <c r="B437" s="257" t="s">
        <v>7741</v>
      </c>
      <c r="C437" s="258" t="s">
        <v>7764</v>
      </c>
      <c r="D437" s="261" t="s">
        <v>7765</v>
      </c>
      <c r="E437" s="262" t="s">
        <v>6916</v>
      </c>
      <c r="F437" s="265" t="s">
        <v>7704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7740</v>
      </c>
      <c r="B438" s="256" t="s">
        <v>7766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7740</v>
      </c>
      <c r="B439" s="257" t="s">
        <v>7766</v>
      </c>
      <c r="C439" s="258" t="s">
        <v>7767</v>
      </c>
      <c r="D439" s="261" t="s">
        <v>7768</v>
      </c>
      <c r="E439" s="262" t="s">
        <v>6887</v>
      </c>
      <c r="F439" s="265" t="s">
        <v>7769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7740</v>
      </c>
      <c r="B440" s="257" t="s">
        <v>7766</v>
      </c>
      <c r="C440" s="258" t="s">
        <v>7770</v>
      </c>
      <c r="D440" s="261" t="s">
        <v>7771</v>
      </c>
      <c r="E440" s="262" t="s">
        <v>6887</v>
      </c>
      <c r="F440" s="265" t="s">
        <v>7769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7740</v>
      </c>
      <c r="B441" s="257" t="s">
        <v>7766</v>
      </c>
      <c r="C441" s="258" t="s">
        <v>7772</v>
      </c>
      <c r="D441" s="261" t="s">
        <v>7773</v>
      </c>
      <c r="E441" s="262" t="s">
        <v>6887</v>
      </c>
      <c r="F441" s="265" t="s">
        <v>7769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7740</v>
      </c>
      <c r="B442" s="257" t="s">
        <v>7766</v>
      </c>
      <c r="C442" s="258" t="s">
        <v>7774</v>
      </c>
      <c r="D442" s="261" t="s">
        <v>7775</v>
      </c>
      <c r="E442" s="262" t="s">
        <v>6887</v>
      </c>
      <c r="F442" s="265" t="s">
        <v>7769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7740</v>
      </c>
      <c r="B443" s="257" t="s">
        <v>7766</v>
      </c>
      <c r="C443" s="258" t="s">
        <v>7776</v>
      </c>
      <c r="D443" s="261" t="s">
        <v>7777</v>
      </c>
      <c r="E443" s="262" t="s">
        <v>6916</v>
      </c>
      <c r="F443" s="265" t="s">
        <v>7769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7740</v>
      </c>
      <c r="B444" s="257" t="s">
        <v>7766</v>
      </c>
      <c r="C444" s="258" t="s">
        <v>7778</v>
      </c>
      <c r="D444" s="261" t="s">
        <v>7779</v>
      </c>
      <c r="E444" s="262" t="s">
        <v>6916</v>
      </c>
      <c r="F444" s="265" t="s">
        <v>7769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7740</v>
      </c>
      <c r="B445" s="257" t="s">
        <v>7766</v>
      </c>
      <c r="C445" s="258" t="s">
        <v>7780</v>
      </c>
      <c r="D445" s="261" t="s">
        <v>7781</v>
      </c>
      <c r="E445" s="262" t="s">
        <v>6916</v>
      </c>
      <c r="F445" s="265" t="s">
        <v>7769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7740</v>
      </c>
      <c r="B446" s="257" t="s">
        <v>7766</v>
      </c>
      <c r="C446" s="258" t="s">
        <v>7782</v>
      </c>
      <c r="D446" s="261" t="s">
        <v>7783</v>
      </c>
      <c r="E446" s="262" t="s">
        <v>7031</v>
      </c>
      <c r="F446" s="265" t="s">
        <v>7769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7740</v>
      </c>
      <c r="B447" s="257" t="s">
        <v>7766</v>
      </c>
      <c r="C447" s="258" t="s">
        <v>7784</v>
      </c>
      <c r="D447" s="261" t="s">
        <v>7785</v>
      </c>
      <c r="E447" s="262" t="s">
        <v>6916</v>
      </c>
      <c r="F447" s="265" t="s">
        <v>7769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7740</v>
      </c>
      <c r="B448" s="257" t="s">
        <v>7766</v>
      </c>
      <c r="C448" s="258" t="s">
        <v>7786</v>
      </c>
      <c r="D448" s="261" t="s">
        <v>7787</v>
      </c>
      <c r="E448" s="262" t="s">
        <v>7031</v>
      </c>
      <c r="F448" s="265" t="s">
        <v>7769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7740</v>
      </c>
      <c r="B449" s="257" t="s">
        <v>7766</v>
      </c>
      <c r="C449" s="258" t="s">
        <v>7788</v>
      </c>
      <c r="D449" s="261" t="s">
        <v>7789</v>
      </c>
      <c r="E449" s="262" t="s">
        <v>7031</v>
      </c>
      <c r="F449" s="265" t="s">
        <v>7769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7790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7790</v>
      </c>
      <c r="B451" s="256" t="s">
        <v>7791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7790</v>
      </c>
      <c r="B452" s="257" t="s">
        <v>7791</v>
      </c>
      <c r="C452" s="258" t="s">
        <v>7792</v>
      </c>
      <c r="D452" s="261" t="s">
        <v>7793</v>
      </c>
      <c r="E452" s="262" t="s">
        <v>6887</v>
      </c>
      <c r="F452" s="265" t="s">
        <v>7794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7790</v>
      </c>
      <c r="B453" s="257" t="s">
        <v>7791</v>
      </c>
      <c r="C453" s="258" t="s">
        <v>7795</v>
      </c>
      <c r="D453" s="261" t="s">
        <v>7796</v>
      </c>
      <c r="E453" s="262" t="s">
        <v>6887</v>
      </c>
      <c r="F453" s="265" t="s">
        <v>7794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7790</v>
      </c>
      <c r="B454" s="257" t="s">
        <v>7791</v>
      </c>
      <c r="C454" s="258" t="s">
        <v>7797</v>
      </c>
      <c r="D454" s="261" t="s">
        <v>7798</v>
      </c>
      <c r="E454" s="262" t="s">
        <v>6887</v>
      </c>
      <c r="F454" s="265" t="s">
        <v>7794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7790</v>
      </c>
      <c r="B455" s="257" t="s">
        <v>7791</v>
      </c>
      <c r="C455" s="258" t="s">
        <v>7799</v>
      </c>
      <c r="D455" s="261" t="s">
        <v>7800</v>
      </c>
      <c r="E455" s="262" t="s">
        <v>6887</v>
      </c>
      <c r="F455" s="265" t="s">
        <v>7794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7790</v>
      </c>
      <c r="B456" s="257" t="s">
        <v>7791</v>
      </c>
      <c r="C456" s="258" t="s">
        <v>7801</v>
      </c>
      <c r="D456" s="261" t="s">
        <v>7802</v>
      </c>
      <c r="E456" s="262" t="s">
        <v>6887</v>
      </c>
      <c r="F456" s="265" t="s">
        <v>7794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7790</v>
      </c>
      <c r="B457" s="257" t="s">
        <v>7791</v>
      </c>
      <c r="C457" s="258" t="s">
        <v>7803</v>
      </c>
      <c r="D457" s="261" t="s">
        <v>7804</v>
      </c>
      <c r="E457" s="262" t="s">
        <v>6916</v>
      </c>
      <c r="F457" s="265" t="s">
        <v>7794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7790</v>
      </c>
      <c r="B458" s="257" t="s">
        <v>7791</v>
      </c>
      <c r="C458" s="258" t="s">
        <v>7805</v>
      </c>
      <c r="D458" s="261" t="s">
        <v>7806</v>
      </c>
      <c r="E458" s="262" t="s">
        <v>6916</v>
      </c>
      <c r="F458" s="265" t="s">
        <v>7794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7790</v>
      </c>
      <c r="B459" s="257" t="s">
        <v>7791</v>
      </c>
      <c r="C459" s="258" t="s">
        <v>7807</v>
      </c>
      <c r="D459" s="261" t="s">
        <v>7808</v>
      </c>
      <c r="E459" s="262" t="s">
        <v>6916</v>
      </c>
      <c r="F459" s="265" t="s">
        <v>7794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7790</v>
      </c>
      <c r="B460" s="257" t="s">
        <v>7791</v>
      </c>
      <c r="C460" s="258" t="s">
        <v>7809</v>
      </c>
      <c r="D460" s="261" t="s">
        <v>7810</v>
      </c>
      <c r="E460" s="262" t="s">
        <v>6916</v>
      </c>
      <c r="F460" s="265" t="s">
        <v>7794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7790</v>
      </c>
      <c r="B461" s="257" t="s">
        <v>7791</v>
      </c>
      <c r="C461" s="258" t="s">
        <v>7811</v>
      </c>
      <c r="D461" s="261" t="s">
        <v>7812</v>
      </c>
      <c r="E461" s="262" t="s">
        <v>6916</v>
      </c>
      <c r="F461" s="265" t="s">
        <v>7794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7790</v>
      </c>
      <c r="B462" s="257" t="s">
        <v>7791</v>
      </c>
      <c r="C462" s="258" t="s">
        <v>7813</v>
      </c>
      <c r="D462" s="261" t="s">
        <v>7814</v>
      </c>
      <c r="E462" s="262" t="s">
        <v>6916</v>
      </c>
      <c r="F462" s="265" t="s">
        <v>7794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7790</v>
      </c>
      <c r="B463" s="257" t="s">
        <v>7791</v>
      </c>
      <c r="C463" s="258" t="s">
        <v>7815</v>
      </c>
      <c r="D463" s="261" t="s">
        <v>7816</v>
      </c>
      <c r="E463" s="262" t="s">
        <v>6916</v>
      </c>
      <c r="F463" s="265" t="s">
        <v>7794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7790</v>
      </c>
      <c r="B464" s="257" t="s">
        <v>7791</v>
      </c>
      <c r="C464" s="258" t="s">
        <v>7817</v>
      </c>
      <c r="D464" s="261" t="s">
        <v>7818</v>
      </c>
      <c r="E464" s="262" t="s">
        <v>6916</v>
      </c>
      <c r="F464" s="265" t="s">
        <v>7794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7790</v>
      </c>
      <c r="B465" s="257" t="s">
        <v>7791</v>
      </c>
      <c r="C465" s="258" t="s">
        <v>7819</v>
      </c>
      <c r="D465" s="261" t="s">
        <v>7820</v>
      </c>
      <c r="E465" s="262" t="s">
        <v>6916</v>
      </c>
      <c r="F465" s="265" t="s">
        <v>7794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7790</v>
      </c>
      <c r="B466" s="256" t="s">
        <v>7821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7790</v>
      </c>
      <c r="B467" s="257" t="s">
        <v>7821</v>
      </c>
      <c r="C467" s="258" t="s">
        <v>7822</v>
      </c>
      <c r="D467" s="261" t="s">
        <v>7823</v>
      </c>
      <c r="E467" s="262" t="s">
        <v>6887</v>
      </c>
      <c r="F467" s="265" t="s">
        <v>7026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7790</v>
      </c>
      <c r="B468" s="257" t="s">
        <v>7821</v>
      </c>
      <c r="C468" s="258" t="s">
        <v>7824</v>
      </c>
      <c r="D468" s="261" t="s">
        <v>7825</v>
      </c>
      <c r="E468" s="262" t="s">
        <v>6887</v>
      </c>
      <c r="F468" s="265" t="s">
        <v>7026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7790</v>
      </c>
      <c r="B469" s="257" t="s">
        <v>7821</v>
      </c>
      <c r="C469" s="258" t="s">
        <v>7826</v>
      </c>
      <c r="D469" s="261" t="s">
        <v>7827</v>
      </c>
      <c r="E469" s="262" t="s">
        <v>6887</v>
      </c>
      <c r="F469" s="265" t="s">
        <v>7026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7790</v>
      </c>
      <c r="B470" s="257" t="s">
        <v>7821</v>
      </c>
      <c r="C470" s="258" t="s">
        <v>7828</v>
      </c>
      <c r="D470" s="261" t="s">
        <v>7829</v>
      </c>
      <c r="E470" s="262" t="s">
        <v>6983</v>
      </c>
      <c r="F470" s="265" t="s">
        <v>7395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7790</v>
      </c>
      <c r="B471" s="257" t="s">
        <v>7821</v>
      </c>
      <c r="C471" s="258" t="s">
        <v>7830</v>
      </c>
      <c r="D471" s="261" t="s">
        <v>7831</v>
      </c>
      <c r="E471" s="262" t="s">
        <v>6983</v>
      </c>
      <c r="F471" s="265" t="s">
        <v>7395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7790</v>
      </c>
      <c r="B472" s="257" t="s">
        <v>7821</v>
      </c>
      <c r="C472" s="258" t="s">
        <v>7832</v>
      </c>
      <c r="D472" s="261" t="s">
        <v>7833</v>
      </c>
      <c r="E472" s="262" t="s">
        <v>6887</v>
      </c>
      <c r="F472" s="265" t="s">
        <v>7395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7790</v>
      </c>
      <c r="B473" s="257" t="s">
        <v>7821</v>
      </c>
      <c r="C473" s="258" t="s">
        <v>7834</v>
      </c>
      <c r="D473" s="261" t="s">
        <v>7835</v>
      </c>
      <c r="E473" s="262" t="s">
        <v>6887</v>
      </c>
      <c r="F473" s="265" t="s">
        <v>7334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7790</v>
      </c>
      <c r="B474" s="257" t="s">
        <v>7821</v>
      </c>
      <c r="C474" s="258" t="s">
        <v>7836</v>
      </c>
      <c r="D474" s="261" t="s">
        <v>7837</v>
      </c>
      <c r="E474" s="262" t="s">
        <v>6916</v>
      </c>
      <c r="F474" s="265" t="s">
        <v>7334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7790</v>
      </c>
      <c r="B475" s="257" t="s">
        <v>7821</v>
      </c>
      <c r="C475" s="258" t="s">
        <v>7838</v>
      </c>
      <c r="D475" s="261" t="s">
        <v>7839</v>
      </c>
      <c r="E475" s="262" t="s">
        <v>6916</v>
      </c>
      <c r="F475" s="265" t="s">
        <v>7334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7790</v>
      </c>
      <c r="B476" s="257" t="s">
        <v>7821</v>
      </c>
      <c r="C476" s="258" t="s">
        <v>7840</v>
      </c>
      <c r="D476" s="261" t="s">
        <v>7841</v>
      </c>
      <c r="E476" s="262" t="s">
        <v>6916</v>
      </c>
      <c r="F476" s="265" t="s">
        <v>7334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7790</v>
      </c>
      <c r="B477" s="257" t="s">
        <v>7821</v>
      </c>
      <c r="C477" s="258" t="s">
        <v>7842</v>
      </c>
      <c r="D477" s="261" t="s">
        <v>7843</v>
      </c>
      <c r="E477" s="262" t="s">
        <v>6916</v>
      </c>
      <c r="F477" s="265" t="s">
        <v>7334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7790</v>
      </c>
      <c r="B478" s="257" t="s">
        <v>7821</v>
      </c>
      <c r="C478" s="258" t="s">
        <v>7844</v>
      </c>
      <c r="D478" s="261" t="s">
        <v>7845</v>
      </c>
      <c r="E478" s="262" t="s">
        <v>6916</v>
      </c>
      <c r="F478" s="265" t="s">
        <v>7395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7790</v>
      </c>
      <c r="B479" s="257" t="s">
        <v>7821</v>
      </c>
      <c r="C479" s="258" t="s">
        <v>7846</v>
      </c>
      <c r="D479" s="261" t="s">
        <v>7847</v>
      </c>
      <c r="E479" s="262" t="s">
        <v>7031</v>
      </c>
      <c r="F479" s="265" t="s">
        <v>7395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7790</v>
      </c>
      <c r="B480" s="257" t="s">
        <v>7821</v>
      </c>
      <c r="C480" s="258" t="s">
        <v>7848</v>
      </c>
      <c r="D480" s="261" t="s">
        <v>7849</v>
      </c>
      <c r="E480" s="262" t="s">
        <v>7031</v>
      </c>
      <c r="F480" s="265" t="s">
        <v>7395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7790</v>
      </c>
      <c r="B481" s="270" t="s">
        <v>7821</v>
      </c>
      <c r="C481" s="271" t="s">
        <v>7850</v>
      </c>
      <c r="D481" s="272" t="s">
        <v>7851</v>
      </c>
      <c r="E481" s="273" t="s">
        <v>7031</v>
      </c>
      <c r="F481" s="274" t="s">
        <v>7026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2152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IFERROR(INDEX('Recommendations'!$G$2:$G$449, MATCH(H2,'Recommendations'!$A$2:$A$449,0))="Implemented", FALSE))</xm:f>
            <x14:dxf>
              <font>
                <color rgb="FF000000"/>
              </font>
              <fill>
                <patternFill>
                  <bgColor rgb="FF3C7D22"/>
                </patternFill>
              </fill>
            </x14:dxf>
          </x14:cfRule>
          <x14:cfRule type="expression" priority="2" id="{00000000-000E-0000-0B00-000002000000}">
            <xm:f>AND(H2&lt;&gt;"", IFERROR(INDEX('Recommendations'!$G$2:$G$449, MATCH(H2,'Recommendations'!$A$2:$A$449,0))="Compensated", FALSE))</xm:f>
            <x14:dxf>
              <font>
                <color rgb="FF000000"/>
              </font>
              <fill>
                <patternFill>
                  <bgColor rgb="FFC6E0B4"/>
                </patternFill>
              </fill>
            </x14:dxf>
          </x14:cfRule>
          <x14:cfRule type="expression" priority="3" id="{00000000-000E-0000-0B00-000003000000}">
            <xm:f>AND(H2&lt;&gt;"", IFERROR(INDEX('Recommendations'!$G$2:$G$449, MATCH(H2,'Recommendations'!$A$2:$A$449,0))="Testing", FALSE))</xm:f>
            <x14:dxf>
              <font>
                <color rgb="FF000000"/>
              </font>
              <fill>
                <patternFill>
                  <bgColor rgb="FFFFC000"/>
                </patternFill>
              </fill>
            </x14:dxf>
          </x14:cfRule>
          <x14:cfRule type="expression" priority="4" id="{00000000-000E-0000-0B00-000004000000}">
            <xm:f>AND(H2&lt;&gt;"", IFERROR(INDEX('Recommendations'!$G$2:$G$449, MATCH(H2,'Recommendations'!$A$2:$A$449,0))="Failed", FALSE))</xm:f>
            <x14:dxf>
              <font>
                <color rgb="FF000000"/>
              </font>
              <fill>
                <patternFill>
                  <bgColor rgb="FFD82891"/>
                </patternFill>
              </fill>
            </x14:dxf>
          </x14:cfRule>
          <x14:cfRule type="expression" priority="5" id="{00000000-000E-0000-0B00-000005000000}">
            <xm:f>AND(H2&lt;&gt;"", IFERROR(INDEX('Recommendations'!$G$2:$G$449, MATCH(H2,'Recommendations'!$A$2:$A$449,0))="Risk Accepted", FALSE))</xm:f>
            <x14:dxf>
              <font>
                <color rgb="FF000000"/>
              </font>
              <fill>
                <patternFill>
                  <bgColor rgb="FFD9D9D9"/>
                </patternFill>
              </fill>
            </x14:dxf>
          </x14:cfRule>
          <x14:cfRule type="expression" priority="6" id="{00000000-000E-0000-0B00-000006000000}">
            <xm:f>AND(H2&lt;&gt;"", IFERROR(INDEX('Recommendations'!$G$2:$G$449, MATCH(H2,'Recommendations'!$A$2:$A$449,0))="N/A",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2232</v>
      </c>
      <c r="C2" s="290"/>
      <c r="D2" s="290"/>
      <c r="E2" s="290"/>
      <c r="F2" s="290"/>
      <c r="G2" s="290"/>
      <c r="H2" s="290"/>
      <c r="I2" s="290"/>
    </row>
    <row r="4" spans="2:15" ht="18.5" x14ac:dyDescent="0.45">
      <c r="B4" s="39" t="s">
        <v>2233</v>
      </c>
    </row>
    <row r="5" spans="2:15" x14ac:dyDescent="0.35">
      <c r="B5" s="41" t="s">
        <v>19</v>
      </c>
      <c r="C5" s="41" t="s">
        <v>2234</v>
      </c>
      <c r="D5" s="41" t="s">
        <v>2235</v>
      </c>
      <c r="F5" s="291" t="s">
        <v>2236</v>
      </c>
      <c r="G5" s="291"/>
      <c r="H5" s="291"/>
      <c r="I5" s="292" t="s">
        <v>2237</v>
      </c>
      <c r="J5" s="292"/>
      <c r="K5" s="292"/>
      <c r="L5" s="292"/>
      <c r="M5" s="292"/>
      <c r="N5" s="292"/>
      <c r="O5" s="292"/>
    </row>
    <row r="6" spans="2:15" x14ac:dyDescent="0.35">
      <c r="B6" s="47" t="s">
        <v>2238</v>
      </c>
      <c r="C6" s="48">
        <v>448</v>
      </c>
      <c r="D6" s="49" t="s">
        <v>19</v>
      </c>
      <c r="F6" s="291" t="s">
        <v>2239</v>
      </c>
      <c r="G6" s="291"/>
      <c r="H6" s="291"/>
      <c r="I6" s="293" t="s">
        <v>2240</v>
      </c>
      <c r="J6" s="293"/>
      <c r="K6" s="293"/>
      <c r="L6" s="293"/>
      <c r="M6" s="293"/>
      <c r="N6" s="293"/>
      <c r="O6" s="293"/>
    </row>
    <row r="7" spans="2:15" x14ac:dyDescent="0.35">
      <c r="B7" s="50" t="s">
        <v>2241</v>
      </c>
      <c r="C7" s="51">
        <f>C6-C8-C9</f>
        <v>448</v>
      </c>
      <c r="D7" s="52">
        <f>IF(C6&gt;0,C7/C6,0)</f>
        <v>1</v>
      </c>
      <c r="F7" s="291" t="s">
        <v>2242</v>
      </c>
      <c r="G7" s="291"/>
      <c r="H7" s="291"/>
      <c r="I7" s="293" t="s">
        <v>2240</v>
      </c>
      <c r="J7" s="293"/>
      <c r="K7" s="293"/>
      <c r="L7" s="293"/>
      <c r="M7" s="293"/>
      <c r="N7" s="293"/>
      <c r="O7" s="293"/>
    </row>
    <row r="8" spans="2:15" x14ac:dyDescent="0.35">
      <c r="B8" s="43" t="s">
        <v>2243</v>
      </c>
      <c r="C8" s="44">
        <f>COUNTIF('Recommendations'!G:G,"Risk Accepted")</f>
        <v>0</v>
      </c>
      <c r="D8" s="45">
        <f>IF(C6&gt;0,C8/C6,0)</f>
        <v>0</v>
      </c>
      <c r="F8" s="291" t="s">
        <v>2244</v>
      </c>
      <c r="G8" s="291"/>
      <c r="H8" s="291"/>
      <c r="I8" s="293" t="s">
        <v>2240</v>
      </c>
      <c r="J8" s="293"/>
      <c r="K8" s="293"/>
      <c r="L8" s="293"/>
      <c r="M8" s="293"/>
      <c r="N8" s="293"/>
      <c r="O8" s="293"/>
    </row>
    <row r="9" spans="2:15" x14ac:dyDescent="0.35">
      <c r="B9" s="43" t="s">
        <v>2245</v>
      </c>
      <c r="C9" s="44">
        <f>COUNTIF('Recommendations'!G:G,"N/A")</f>
        <v>0</v>
      </c>
      <c r="D9" s="45">
        <f>IF(C6&gt;0,C9/C6,0)</f>
        <v>0</v>
      </c>
      <c r="F9" s="291" t="s">
        <v>2246</v>
      </c>
      <c r="G9" s="291"/>
      <c r="H9" s="291"/>
      <c r="I9" s="293" t="s">
        <v>2240</v>
      </c>
      <c r="J9" s="293"/>
      <c r="K9" s="293"/>
      <c r="L9" s="293"/>
      <c r="M9" s="293"/>
      <c r="N9" s="293"/>
      <c r="O9" s="293"/>
    </row>
    <row r="12" spans="2:15" ht="18.5" x14ac:dyDescent="0.45">
      <c r="B12" s="39" t="s">
        <v>2247</v>
      </c>
    </row>
    <row r="14" spans="2:15" x14ac:dyDescent="0.35">
      <c r="B14" s="53" t="s">
        <v>2248</v>
      </c>
    </row>
    <row r="15" spans="2:15" x14ac:dyDescent="0.35">
      <c r="B15" s="41" t="s">
        <v>19</v>
      </c>
      <c r="C15" s="41" t="s">
        <v>2249</v>
      </c>
      <c r="D15" s="41" t="s">
        <v>2250</v>
      </c>
      <c r="E15" s="41" t="s">
        <v>2251</v>
      </c>
      <c r="F15" s="41" t="s">
        <v>2252</v>
      </c>
    </row>
    <row r="16" spans="2:15" x14ac:dyDescent="0.35">
      <c r="B16" s="43" t="s">
        <v>2253</v>
      </c>
      <c r="C16" s="44">
        <f>COUNTIF('Recommendations'!L:L,"Resolved")</f>
        <v>0</v>
      </c>
      <c r="D16" s="44">
        <f>COUNTIF('Recommendations'!L:L,"Testing")</f>
        <v>0</v>
      </c>
      <c r="E16" s="44">
        <f>COUNTIF('Recommendations'!L:L,"Outstanding")</f>
        <v>448</v>
      </c>
      <c r="F16" s="44">
        <f>SUM(C16:E16)</f>
        <v>448</v>
      </c>
    </row>
    <row r="18" spans="2:6" x14ac:dyDescent="0.35">
      <c r="B18" s="53" t="s">
        <v>2254</v>
      </c>
    </row>
    <row r="19" spans="2:6" x14ac:dyDescent="0.35">
      <c r="B19" s="54" t="s">
        <v>19</v>
      </c>
      <c r="C19" s="54" t="s">
        <v>2249</v>
      </c>
      <c r="D19" s="54" t="s">
        <v>2250</v>
      </c>
      <c r="E19" s="54" t="s">
        <v>2251</v>
      </c>
      <c r="F19" s="54" t="s">
        <v>19</v>
      </c>
    </row>
    <row r="20" spans="2:6" x14ac:dyDescent="0.35">
      <c r="B20" s="43" t="s">
        <v>2253</v>
      </c>
      <c r="C20" s="45">
        <f>IF(F16&gt;0, C16/F16, 0)</f>
        <v>0</v>
      </c>
      <c r="D20" s="45">
        <f>IF(F16&gt;0, D16/F16, 0)</f>
        <v>0</v>
      </c>
      <c r="E20" s="45">
        <f>IF(F16&gt;0, E16/F16, 0)</f>
        <v>1</v>
      </c>
      <c r="F20" s="46" t="s">
        <v>19</v>
      </c>
    </row>
    <row r="25" spans="2:6" ht="18.5" x14ac:dyDescent="0.45">
      <c r="B25" s="39" t="s">
        <v>2255</v>
      </c>
    </row>
    <row r="27" spans="2:6" x14ac:dyDescent="0.35">
      <c r="B27" s="53" t="s">
        <v>2248</v>
      </c>
    </row>
    <row r="28" spans="2:6" x14ac:dyDescent="0.35">
      <c r="B28" s="41" t="s">
        <v>5</v>
      </c>
      <c r="C28" s="41" t="s">
        <v>2249</v>
      </c>
      <c r="D28" s="41" t="s">
        <v>2250</v>
      </c>
      <c r="E28" s="41" t="s">
        <v>2251</v>
      </c>
      <c r="F28" s="41" t="s">
        <v>2252</v>
      </c>
    </row>
    <row r="29" spans="2:6" x14ac:dyDescent="0.35">
      <c r="B29" s="43" t="s">
        <v>2256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2257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2258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2259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2260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448</v>
      </c>
      <c r="F34" s="44">
        <f t="shared" si="0"/>
        <v>448</v>
      </c>
    </row>
    <row r="36" spans="2:6" x14ac:dyDescent="0.35">
      <c r="B36" s="53" t="s">
        <v>2254</v>
      </c>
    </row>
    <row r="37" spans="2:6" x14ac:dyDescent="0.35">
      <c r="B37" s="54" t="s">
        <v>5</v>
      </c>
      <c r="C37" s="54" t="s">
        <v>2249</v>
      </c>
      <c r="D37" s="54" t="s">
        <v>2250</v>
      </c>
      <c r="E37" s="54" t="s">
        <v>2251</v>
      </c>
      <c r="F37" s="54" t="s">
        <v>19</v>
      </c>
    </row>
    <row r="38" spans="2:6" x14ac:dyDescent="0.35">
      <c r="B38" s="43" t="s">
        <v>2256</v>
      </c>
      <c r="C38" s="45">
        <f t="shared" ref="C38:C43" si="1">IF(F29&gt;0, C29/F29, 0)</f>
        <v>0</v>
      </c>
      <c r="D38" s="45">
        <f t="shared" ref="D38:D43" si="2">IF(F29&gt;0, D29/F29, 0)</f>
        <v>0</v>
      </c>
      <c r="E38" s="45">
        <f t="shared" ref="E38:E43" si="3">IF(F29&gt;0, E29/F29, 0)</f>
        <v>0</v>
      </c>
      <c r="F38" s="46" t="s">
        <v>19</v>
      </c>
    </row>
    <row r="39" spans="2:6" x14ac:dyDescent="0.35">
      <c r="B39" s="43" t="s">
        <v>2257</v>
      </c>
      <c r="C39" s="45">
        <f t="shared" si="1"/>
        <v>0</v>
      </c>
      <c r="D39" s="45">
        <f t="shared" si="2"/>
        <v>0</v>
      </c>
      <c r="E39" s="45">
        <f t="shared" si="3"/>
        <v>0</v>
      </c>
      <c r="F39" s="46" t="s">
        <v>19</v>
      </c>
    </row>
    <row r="40" spans="2:6" x14ac:dyDescent="0.35">
      <c r="B40" s="43" t="s">
        <v>2258</v>
      </c>
      <c r="C40" s="45">
        <f t="shared" si="1"/>
        <v>0</v>
      </c>
      <c r="D40" s="45">
        <f t="shared" si="2"/>
        <v>0</v>
      </c>
      <c r="E40" s="45">
        <f t="shared" si="3"/>
        <v>0</v>
      </c>
      <c r="F40" s="46" t="s">
        <v>19</v>
      </c>
    </row>
    <row r="41" spans="2:6" x14ac:dyDescent="0.35">
      <c r="B41" s="43" t="s">
        <v>2259</v>
      </c>
      <c r="C41" s="45">
        <f t="shared" si="1"/>
        <v>0</v>
      </c>
      <c r="D41" s="45">
        <f t="shared" si="2"/>
        <v>0</v>
      </c>
      <c r="E41" s="45">
        <f t="shared" si="3"/>
        <v>0</v>
      </c>
      <c r="F41" s="46" t="s">
        <v>19</v>
      </c>
    </row>
    <row r="42" spans="2:6" x14ac:dyDescent="0.35">
      <c r="B42" s="43" t="s">
        <v>2260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2261</v>
      </c>
    </row>
    <row r="50" spans="2:6" x14ac:dyDescent="0.35">
      <c r="B50" s="53" t="s">
        <v>2248</v>
      </c>
    </row>
    <row r="51" spans="2:6" x14ac:dyDescent="0.35">
      <c r="B51" s="41" t="s">
        <v>2</v>
      </c>
      <c r="C51" s="41" t="s">
        <v>2249</v>
      </c>
      <c r="D51" s="41" t="s">
        <v>2250</v>
      </c>
      <c r="E51" s="41" t="s">
        <v>2251</v>
      </c>
      <c r="F51" s="41" t="s">
        <v>2252</v>
      </c>
    </row>
    <row r="52" spans="2:6" x14ac:dyDescent="0.35">
      <c r="B52" s="43" t="s">
        <v>56</v>
      </c>
      <c r="C52" s="44">
        <f>COUNTIFS('Recommendations'!C:C,"CAT I (High)",'Recommendations'!L:L,"=Resolved")</f>
        <v>0</v>
      </c>
      <c r="D52" s="44">
        <f>COUNTIFS('Recommendations'!C:C,"=CAT I (High)",'Recommendations'!L:L,"=Testing")</f>
        <v>0</v>
      </c>
      <c r="E52" s="44">
        <f>COUNTIFS('Recommendations'!C:C,"=CAT I (High)",'Recommendations'!L:L,"=Outstanding")</f>
        <v>28</v>
      </c>
      <c r="F52" s="44">
        <f>SUM(C52:E52)</f>
        <v>28</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405</v>
      </c>
      <c r="F53" s="44">
        <f>SUM(C53:E53)</f>
        <v>405</v>
      </c>
    </row>
    <row r="54" spans="2:6" x14ac:dyDescent="0.35">
      <c r="B54" s="43" t="s">
        <v>25</v>
      </c>
      <c r="C54" s="44">
        <f>COUNTIFS('Recommendations'!C:C,"CAT III (Low)",'Recommendations'!L:L,"=Resolved")</f>
        <v>0</v>
      </c>
      <c r="D54" s="44">
        <f>COUNTIFS('Recommendations'!C:C,"=CAT III (Low)",'Recommendations'!L:L,"=Testing")</f>
        <v>0</v>
      </c>
      <c r="E54" s="44">
        <f>COUNTIFS('Recommendations'!C:C,"=CAT III (Low)",'Recommendations'!L:L,"=Outstanding")</f>
        <v>15</v>
      </c>
      <c r="F54" s="44">
        <f>SUM(C54:E54)</f>
        <v>15</v>
      </c>
    </row>
    <row r="56" spans="2:6" x14ac:dyDescent="0.35">
      <c r="B56" s="53" t="s">
        <v>2254</v>
      </c>
    </row>
    <row r="57" spans="2:6" x14ac:dyDescent="0.35">
      <c r="B57" s="54" t="s">
        <v>2</v>
      </c>
      <c r="C57" s="54" t="s">
        <v>2249</v>
      </c>
      <c r="D57" s="54" t="s">
        <v>2250</v>
      </c>
      <c r="E57" s="54" t="s">
        <v>2251</v>
      </c>
      <c r="F57" s="54" t="s">
        <v>19</v>
      </c>
    </row>
    <row r="58" spans="2:6" x14ac:dyDescent="0.35">
      <c r="B58" s="43" t="s">
        <v>56</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25</v>
      </c>
      <c r="C60" s="45">
        <f>IF(F54&gt;0, C54/F54, 0)</f>
        <v>0</v>
      </c>
      <c r="D60" s="45">
        <f>IF(F54&gt;0, D54/F54, 0)</f>
        <v>0</v>
      </c>
      <c r="E60" s="45">
        <f>IF(F54&gt;0, E54/F54, 0)</f>
        <v>1</v>
      </c>
      <c r="F60" s="46" t="s">
        <v>19</v>
      </c>
    </row>
    <row r="65" spans="2:6" ht="18.5" x14ac:dyDescent="0.45">
      <c r="B65" s="39" t="s">
        <v>2262</v>
      </c>
    </row>
    <row r="67" spans="2:6" x14ac:dyDescent="0.35">
      <c r="B67" s="53" t="s">
        <v>2248</v>
      </c>
    </row>
    <row r="68" spans="2:6" x14ac:dyDescent="0.35">
      <c r="B68" s="41" t="s">
        <v>3</v>
      </c>
      <c r="C68" s="41" t="s">
        <v>2249</v>
      </c>
      <c r="D68" s="41" t="s">
        <v>2250</v>
      </c>
      <c r="E68" s="41" t="s">
        <v>2251</v>
      </c>
      <c r="F68" s="41" t="s">
        <v>2252</v>
      </c>
    </row>
    <row r="69" spans="2:6" x14ac:dyDescent="0.35">
      <c r="B69" s="43" t="s">
        <v>2263</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2264</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2265</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2266</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448</v>
      </c>
      <c r="F73" s="44">
        <f>SUM(C73:E73)</f>
        <v>448</v>
      </c>
    </row>
    <row r="75" spans="2:6" x14ac:dyDescent="0.35">
      <c r="B75" s="53" t="s">
        <v>2254</v>
      </c>
    </row>
    <row r="76" spans="2:6" x14ac:dyDescent="0.35">
      <c r="B76" s="54" t="s">
        <v>3</v>
      </c>
      <c r="C76" s="54" t="s">
        <v>2249</v>
      </c>
      <c r="D76" s="54" t="s">
        <v>2250</v>
      </c>
      <c r="E76" s="54" t="s">
        <v>2251</v>
      </c>
      <c r="F76" s="54" t="s">
        <v>19</v>
      </c>
    </row>
    <row r="77" spans="2:6" x14ac:dyDescent="0.35">
      <c r="B77" s="43" t="s">
        <v>2263</v>
      </c>
      <c r="C77" s="45">
        <f>IF(F69&gt;0, C69/F69, 0)</f>
        <v>0</v>
      </c>
      <c r="D77" s="45">
        <f>IF(F69&gt;0, D69/F69, 0)</f>
        <v>0</v>
      </c>
      <c r="E77" s="45">
        <f>IF(F69&gt;0, E69/F69, 0)</f>
        <v>0</v>
      </c>
      <c r="F77" s="46" t="s">
        <v>19</v>
      </c>
    </row>
    <row r="78" spans="2:6" x14ac:dyDescent="0.35">
      <c r="B78" s="43" t="s">
        <v>2264</v>
      </c>
      <c r="C78" s="45">
        <f>IF(F70&gt;0, C70/F70, 0)</f>
        <v>0</v>
      </c>
      <c r="D78" s="45">
        <f>IF(F70&gt;0, D70/F70, 0)</f>
        <v>0</v>
      </c>
      <c r="E78" s="45">
        <f>IF(F70&gt;0, E70/F70, 0)</f>
        <v>0</v>
      </c>
      <c r="F78" s="46" t="s">
        <v>19</v>
      </c>
    </row>
    <row r="79" spans="2:6" x14ac:dyDescent="0.35">
      <c r="B79" s="43" t="s">
        <v>2265</v>
      </c>
      <c r="C79" s="45">
        <f>IF(F71&gt;0, C71/F71, 0)</f>
        <v>0</v>
      </c>
      <c r="D79" s="45">
        <f>IF(F71&gt;0, D71/F71, 0)</f>
        <v>0</v>
      </c>
      <c r="E79" s="45">
        <f>IF(F71&gt;0, E71/F71, 0)</f>
        <v>0</v>
      </c>
      <c r="F79" s="46" t="s">
        <v>19</v>
      </c>
    </row>
    <row r="80" spans="2:6" x14ac:dyDescent="0.35">
      <c r="B80" s="43" t="s">
        <v>2266</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2267</v>
      </c>
    </row>
    <row r="88" spans="2:6" x14ac:dyDescent="0.35">
      <c r="B88" s="53" t="s">
        <v>2248</v>
      </c>
    </row>
    <row r="89" spans="2:6" x14ac:dyDescent="0.35">
      <c r="B89" s="41" t="s">
        <v>2268</v>
      </c>
      <c r="C89" s="41" t="s">
        <v>2249</v>
      </c>
      <c r="D89" s="41" t="s">
        <v>2250</v>
      </c>
      <c r="E89" s="41" t="s">
        <v>2251</v>
      </c>
      <c r="F89" s="41" t="s">
        <v>2252</v>
      </c>
    </row>
    <row r="90" spans="2:6" x14ac:dyDescent="0.35">
      <c r="B90" s="43" t="s">
        <v>2269</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2270</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2271</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448</v>
      </c>
      <c r="F93" s="44">
        <f>SUM(C93:E93)</f>
        <v>448</v>
      </c>
    </row>
    <row r="95" spans="2:6" x14ac:dyDescent="0.35">
      <c r="B95" s="53" t="s">
        <v>2254</v>
      </c>
    </row>
    <row r="96" spans="2:6" x14ac:dyDescent="0.35">
      <c r="B96" s="54" t="s">
        <v>2268</v>
      </c>
      <c r="C96" s="54" t="s">
        <v>2249</v>
      </c>
      <c r="D96" s="54" t="s">
        <v>2250</v>
      </c>
      <c r="E96" s="54" t="s">
        <v>2251</v>
      </c>
      <c r="F96" s="54" t="s">
        <v>19</v>
      </c>
    </row>
    <row r="97" spans="2:15" x14ac:dyDescent="0.35">
      <c r="B97" s="43" t="s">
        <v>2269</v>
      </c>
      <c r="C97" s="45">
        <f>IF(F90&gt;0, C90/F90, 0)</f>
        <v>0</v>
      </c>
      <c r="D97" s="45">
        <f>IF(F90&gt;0, D90/F90, 0)</f>
        <v>0</v>
      </c>
      <c r="E97" s="45">
        <f>IF(F90&gt;0, E90/F90, 0)</f>
        <v>0</v>
      </c>
      <c r="F97" s="46" t="s">
        <v>19</v>
      </c>
    </row>
    <row r="98" spans="2:15" x14ac:dyDescent="0.35">
      <c r="B98" s="43" t="s">
        <v>2270</v>
      </c>
      <c r="C98" s="45">
        <f>IF(F91&gt;0, C91/F91, 0)</f>
        <v>0</v>
      </c>
      <c r="D98" s="45">
        <f>IF(F91&gt;0, D91/F91, 0)</f>
        <v>0</v>
      </c>
      <c r="E98" s="45">
        <f>IF(F91&gt;0, E91/F91, 0)</f>
        <v>0</v>
      </c>
      <c r="F98" s="46" t="s">
        <v>19</v>
      </c>
    </row>
    <row r="99" spans="2:15" x14ac:dyDescent="0.35">
      <c r="B99" s="43" t="s">
        <v>2271</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2272</v>
      </c>
      <c r="J105" s="39" t="s">
        <v>2273</v>
      </c>
    </row>
    <row r="106" spans="2:15" x14ac:dyDescent="0.35">
      <c r="B106" s="41" t="s">
        <v>5</v>
      </c>
      <c r="C106" s="294" t="s">
        <v>2274</v>
      </c>
      <c r="D106" s="294"/>
      <c r="E106" s="41" t="s">
        <v>2241</v>
      </c>
      <c r="F106" s="41" t="s">
        <v>2249</v>
      </c>
      <c r="G106" s="294" t="s">
        <v>2275</v>
      </c>
      <c r="H106" s="294"/>
      <c r="J106" s="41" t="s">
        <v>5</v>
      </c>
      <c r="K106" s="41" t="s">
        <v>2263</v>
      </c>
      <c r="L106" s="41" t="s">
        <v>2264</v>
      </c>
      <c r="M106" s="41" t="s">
        <v>2265</v>
      </c>
      <c r="N106" s="41" t="s">
        <v>2266</v>
      </c>
      <c r="O106" s="41" t="s">
        <v>16</v>
      </c>
    </row>
    <row r="107" spans="2:15" x14ac:dyDescent="0.35">
      <c r="B107" s="47" t="s">
        <v>2256</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2256</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2257</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2257</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2258</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2258</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2259</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2259</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2260</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2260</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448</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448</v>
      </c>
    </row>
    <row r="119" spans="2:24" ht="21" x14ac:dyDescent="0.5">
      <c r="B119" s="39" t="s">
        <v>2276</v>
      </c>
      <c r="P119" s="56" t="s">
        <v>2277</v>
      </c>
    </row>
    <row r="121" spans="2:24" ht="60" customHeight="1" x14ac:dyDescent="0.35">
      <c r="B121" s="297" t="s">
        <v>2278</v>
      </c>
      <c r="C121" s="290"/>
      <c r="D121" s="290"/>
      <c r="E121" s="290"/>
      <c r="F121" s="290"/>
      <c r="P121" s="297" t="s">
        <v>2279</v>
      </c>
      <c r="Q121" s="290"/>
      <c r="R121" s="290"/>
      <c r="S121" s="290"/>
      <c r="T121" s="290"/>
      <c r="U121" s="290"/>
      <c r="V121" s="290"/>
      <c r="W121" s="290"/>
    </row>
    <row r="123" spans="2:24" ht="30" customHeight="1" x14ac:dyDescent="0.35">
      <c r="P123" s="57" t="s">
        <v>2280</v>
      </c>
      <c r="Q123" s="58">
        <f>C16</f>
        <v>0</v>
      </c>
      <c r="R123" s="59"/>
      <c r="S123" s="58">
        <f>C69</f>
        <v>0</v>
      </c>
      <c r="T123" s="59"/>
      <c r="U123" s="58">
        <f>C70</f>
        <v>0</v>
      </c>
      <c r="V123" s="59"/>
      <c r="W123" s="58">
        <f>C71</f>
        <v>0</v>
      </c>
      <c r="X123" s="59"/>
    </row>
    <row r="124" spans="2:24" ht="35" customHeight="1" x14ac:dyDescent="0.35">
      <c r="P124" s="60" t="s">
        <v>2281</v>
      </c>
      <c r="Q124" s="60" t="s">
        <v>2282</v>
      </c>
      <c r="R124" s="60" t="s">
        <v>2283</v>
      </c>
      <c r="S124" s="60" t="s">
        <v>2284</v>
      </c>
      <c r="T124" s="60" t="s">
        <v>2285</v>
      </c>
      <c r="U124" s="60" t="s">
        <v>2286</v>
      </c>
      <c r="V124" s="60" t="s">
        <v>2287</v>
      </c>
      <c r="W124" s="60" t="s">
        <v>2288</v>
      </c>
      <c r="X124" s="60" t="s">
        <v>2289</v>
      </c>
    </row>
    <row r="125" spans="2:24" x14ac:dyDescent="0.35">
      <c r="O125" s="61" t="s">
        <v>2290</v>
      </c>
      <c r="P125" s="62" t="s">
        <v>2291</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2292</v>
      </c>
      <c r="P160" s="56" t="s">
        <v>2293</v>
      </c>
    </row>
    <row r="162" spans="2:22" ht="45" customHeight="1" x14ac:dyDescent="0.35">
      <c r="B162" s="297" t="s">
        <v>2294</v>
      </c>
      <c r="C162" s="290"/>
      <c r="D162" s="290"/>
      <c r="E162" s="290"/>
      <c r="F162" s="290"/>
      <c r="P162" s="297" t="s">
        <v>2295</v>
      </c>
      <c r="Q162" s="290"/>
      <c r="R162" s="290"/>
      <c r="S162" s="290"/>
      <c r="T162" s="290"/>
      <c r="U162" s="290"/>
    </row>
    <row r="163" spans="2:22" ht="35" customHeight="1" x14ac:dyDescent="0.35">
      <c r="P163" s="294" t="s">
        <v>2296</v>
      </c>
      <c r="Q163" s="294"/>
      <c r="R163" s="294" t="s">
        <v>2297</v>
      </c>
      <c r="S163" s="294"/>
      <c r="T163" s="294"/>
    </row>
    <row r="164" spans="2:22" ht="30" customHeight="1" x14ac:dyDescent="0.35">
      <c r="P164" s="298">
        <v>0</v>
      </c>
      <c r="Q164" s="299"/>
      <c r="R164" s="300" t="s">
        <v>2298</v>
      </c>
      <c r="S164" s="301"/>
      <c r="T164" s="301"/>
    </row>
    <row r="167" spans="2:22" ht="25" customHeight="1" x14ac:dyDescent="0.35">
      <c r="P167" s="65" t="s">
        <v>2281</v>
      </c>
      <c r="Q167" s="65" t="s">
        <v>2299</v>
      </c>
      <c r="R167" s="65" t="s">
        <v>2300</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2152</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5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56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15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15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15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73</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25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56</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56</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56</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15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56</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56</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15</v>
      </c>
      <c r="D42" s="3" t="s">
        <v>16</v>
      </c>
      <c r="E42" s="3" t="s">
        <v>17</v>
      </c>
      <c r="F42" s="3" t="s">
        <v>18</v>
      </c>
      <c r="G42" s="3" t="s">
        <v>19</v>
      </c>
      <c r="H42" s="4" t="s">
        <v>19</v>
      </c>
      <c r="I42" s="1" t="s">
        <v>221</v>
      </c>
      <c r="J42" s="1" t="s">
        <v>222</v>
      </c>
      <c r="K42" s="1" t="s">
        <v>223</v>
      </c>
      <c r="L42" s="3" t="str">
        <f t="shared" si="0"/>
        <v>Outstanding</v>
      </c>
      <c r="M42" s="11" t="s">
        <v>19</v>
      </c>
    </row>
    <row r="43" spans="1:13" ht="60" customHeight="1" x14ac:dyDescent="0.35">
      <c r="A43" s="9" t="s">
        <v>224</v>
      </c>
      <c r="B43" s="1" t="s">
        <v>225</v>
      </c>
      <c r="C43" s="2" t="s">
        <v>15</v>
      </c>
      <c r="D43" s="3" t="s">
        <v>16</v>
      </c>
      <c r="E43" s="3" t="s">
        <v>17</v>
      </c>
      <c r="F43" s="3" t="s">
        <v>18</v>
      </c>
      <c r="G43" s="3" t="s">
        <v>19</v>
      </c>
      <c r="H43" s="4" t="s">
        <v>19</v>
      </c>
      <c r="I43" s="1" t="s">
        <v>226</v>
      </c>
      <c r="J43" s="1" t="s">
        <v>227</v>
      </c>
      <c r="K43" s="1" t="s">
        <v>228</v>
      </c>
      <c r="L43" s="3" t="str">
        <f t="shared" si="0"/>
        <v>Outstanding</v>
      </c>
      <c r="M43" s="11" t="s">
        <v>19</v>
      </c>
    </row>
    <row r="44" spans="1:13" ht="60" customHeight="1" x14ac:dyDescent="0.35">
      <c r="A44" s="9" t="s">
        <v>229</v>
      </c>
      <c r="B44" s="1" t="s">
        <v>230</v>
      </c>
      <c r="C44" s="2" t="s">
        <v>15</v>
      </c>
      <c r="D44" s="3" t="s">
        <v>16</v>
      </c>
      <c r="E44" s="3" t="s">
        <v>17</v>
      </c>
      <c r="F44" s="3" t="s">
        <v>18</v>
      </c>
      <c r="G44" s="3" t="s">
        <v>19</v>
      </c>
      <c r="H44" s="4" t="s">
        <v>19</v>
      </c>
      <c r="I44" s="1" t="s">
        <v>231</v>
      </c>
      <c r="J44" s="1" t="s">
        <v>232</v>
      </c>
      <c r="K44" s="1" t="s">
        <v>233</v>
      </c>
      <c r="L44" s="3" t="str">
        <f t="shared" si="0"/>
        <v>Outstanding</v>
      </c>
      <c r="M44" s="11" t="s">
        <v>19</v>
      </c>
    </row>
    <row r="45" spans="1:13" ht="60" customHeight="1" x14ac:dyDescent="0.35">
      <c r="A45" s="9" t="s">
        <v>234</v>
      </c>
      <c r="B45" s="1" t="s">
        <v>235</v>
      </c>
      <c r="C45" s="2" t="s">
        <v>15</v>
      </c>
      <c r="D45" s="3" t="s">
        <v>16</v>
      </c>
      <c r="E45" s="3" t="s">
        <v>17</v>
      </c>
      <c r="F45" s="3" t="s">
        <v>18</v>
      </c>
      <c r="G45" s="3" t="s">
        <v>19</v>
      </c>
      <c r="H45" s="4" t="s">
        <v>19</v>
      </c>
      <c r="I45" s="1" t="s">
        <v>236</v>
      </c>
      <c r="J45" s="1" t="s">
        <v>237</v>
      </c>
      <c r="K45" s="1" t="s">
        <v>238</v>
      </c>
      <c r="L45" s="3" t="str">
        <f t="shared" si="0"/>
        <v>Outstanding</v>
      </c>
      <c r="M45" s="11" t="s">
        <v>19</v>
      </c>
    </row>
    <row r="46" spans="1:13" ht="60" customHeight="1" x14ac:dyDescent="0.35">
      <c r="A46" s="9" t="s">
        <v>239</v>
      </c>
      <c r="B46" s="1" t="s">
        <v>240</v>
      </c>
      <c r="C46" s="2" t="s">
        <v>15</v>
      </c>
      <c r="D46" s="3" t="s">
        <v>16</v>
      </c>
      <c r="E46" s="3" t="s">
        <v>17</v>
      </c>
      <c r="F46" s="3" t="s">
        <v>18</v>
      </c>
      <c r="G46" s="3" t="s">
        <v>19</v>
      </c>
      <c r="H46" s="4" t="s">
        <v>19</v>
      </c>
      <c r="I46" s="1" t="s">
        <v>241</v>
      </c>
      <c r="J46" s="1" t="s">
        <v>242</v>
      </c>
      <c r="K46" s="1" t="s">
        <v>243</v>
      </c>
      <c r="L46" s="3" t="str">
        <f t="shared" si="0"/>
        <v>Outstanding</v>
      </c>
      <c r="M46" s="11" t="s">
        <v>19</v>
      </c>
    </row>
    <row r="47" spans="1:13" ht="60" customHeight="1" x14ac:dyDescent="0.35">
      <c r="A47" s="9" t="s">
        <v>244</v>
      </c>
      <c r="B47" s="1" t="s">
        <v>245</v>
      </c>
      <c r="C47" s="2" t="s">
        <v>56</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56</v>
      </c>
      <c r="D48" s="3" t="s">
        <v>16</v>
      </c>
      <c r="E48" s="3" t="s">
        <v>17</v>
      </c>
      <c r="F48" s="3" t="s">
        <v>18</v>
      </c>
      <c r="G48" s="3" t="s">
        <v>19</v>
      </c>
      <c r="H48" s="4" t="s">
        <v>19</v>
      </c>
      <c r="I48" s="1" t="s">
        <v>251</v>
      </c>
      <c r="J48" s="1" t="s">
        <v>247</v>
      </c>
      <c r="K48" s="1" t="s">
        <v>252</v>
      </c>
      <c r="L48" s="3" t="str">
        <f t="shared" si="0"/>
        <v>Outstanding</v>
      </c>
      <c r="M48" s="11" t="s">
        <v>19</v>
      </c>
    </row>
    <row r="49" spans="1:13" ht="60" customHeight="1" x14ac:dyDescent="0.35">
      <c r="A49" s="9" t="s">
        <v>253</v>
      </c>
      <c r="B49" s="1" t="s">
        <v>254</v>
      </c>
      <c r="C49" s="2" t="s">
        <v>56</v>
      </c>
      <c r="D49" s="3" t="s">
        <v>16</v>
      </c>
      <c r="E49" s="3" t="s">
        <v>17</v>
      </c>
      <c r="F49" s="3" t="s">
        <v>18</v>
      </c>
      <c r="G49" s="3" t="s">
        <v>19</v>
      </c>
      <c r="H49" s="4" t="s">
        <v>19</v>
      </c>
      <c r="I49" s="1" t="s">
        <v>255</v>
      </c>
      <c r="J49" s="1" t="s">
        <v>247</v>
      </c>
      <c r="K49" s="1" t="s">
        <v>256</v>
      </c>
      <c r="L49" s="3" t="str">
        <f t="shared" si="0"/>
        <v>Outstanding</v>
      </c>
      <c r="M49" s="11" t="s">
        <v>19</v>
      </c>
    </row>
    <row r="50" spans="1:13" ht="60" customHeight="1" x14ac:dyDescent="0.35">
      <c r="A50" s="9" t="s">
        <v>257</v>
      </c>
      <c r="B50" s="1" t="s">
        <v>258</v>
      </c>
      <c r="C50" s="2" t="s">
        <v>15</v>
      </c>
      <c r="D50" s="3" t="s">
        <v>16</v>
      </c>
      <c r="E50" s="3" t="s">
        <v>17</v>
      </c>
      <c r="F50" s="3" t="s">
        <v>18</v>
      </c>
      <c r="G50" s="3" t="s">
        <v>19</v>
      </c>
      <c r="H50" s="4" t="s">
        <v>19</v>
      </c>
      <c r="I50" s="1" t="s">
        <v>259</v>
      </c>
      <c r="J50" s="1" t="s">
        <v>260</v>
      </c>
      <c r="K50" s="1" t="s">
        <v>261</v>
      </c>
      <c r="L50" s="3" t="str">
        <f t="shared" si="0"/>
        <v>Outstanding</v>
      </c>
      <c r="M50" s="11" t="s">
        <v>19</v>
      </c>
    </row>
    <row r="51" spans="1:13" ht="60" customHeight="1" x14ac:dyDescent="0.35">
      <c r="A51" s="9" t="s">
        <v>262</v>
      </c>
      <c r="B51" s="1" t="s">
        <v>263</v>
      </c>
      <c r="C51" s="2" t="s">
        <v>15</v>
      </c>
      <c r="D51" s="3" t="s">
        <v>16</v>
      </c>
      <c r="E51" s="3" t="s">
        <v>17</v>
      </c>
      <c r="F51" s="3" t="s">
        <v>18</v>
      </c>
      <c r="G51" s="3" t="s">
        <v>19</v>
      </c>
      <c r="H51" s="4" t="s">
        <v>19</v>
      </c>
      <c r="I51" s="1" t="s">
        <v>264</v>
      </c>
      <c r="J51" s="1" t="s">
        <v>265</v>
      </c>
      <c r="K51" s="1" t="s">
        <v>266</v>
      </c>
      <c r="L51" s="3" t="str">
        <f t="shared" si="0"/>
        <v>Outstanding</v>
      </c>
      <c r="M51" s="11" t="s">
        <v>19</v>
      </c>
    </row>
    <row r="52" spans="1:13" ht="60" customHeight="1" x14ac:dyDescent="0.35">
      <c r="A52" s="9" t="s">
        <v>267</v>
      </c>
      <c r="B52" s="1" t="s">
        <v>268</v>
      </c>
      <c r="C52" s="2" t="s">
        <v>15</v>
      </c>
      <c r="D52" s="3" t="s">
        <v>16</v>
      </c>
      <c r="E52" s="3" t="s">
        <v>17</v>
      </c>
      <c r="F52" s="3" t="s">
        <v>18</v>
      </c>
      <c r="G52" s="3" t="s">
        <v>19</v>
      </c>
      <c r="H52" s="4" t="s">
        <v>19</v>
      </c>
      <c r="I52" s="1" t="s">
        <v>269</v>
      </c>
      <c r="J52" s="1" t="s">
        <v>265</v>
      </c>
      <c r="K52" s="1" t="s">
        <v>270</v>
      </c>
      <c r="L52" s="3" t="str">
        <f t="shared" si="0"/>
        <v>Outstanding</v>
      </c>
      <c r="M52" s="11" t="s">
        <v>19</v>
      </c>
    </row>
    <row r="53" spans="1:13" ht="60" customHeight="1" x14ac:dyDescent="0.35">
      <c r="A53" s="9" t="s">
        <v>271</v>
      </c>
      <c r="B53" s="1" t="s">
        <v>272</v>
      </c>
      <c r="C53" s="2" t="s">
        <v>56</v>
      </c>
      <c r="D53" s="3" t="s">
        <v>16</v>
      </c>
      <c r="E53" s="3" t="s">
        <v>17</v>
      </c>
      <c r="F53" s="3" t="s">
        <v>18</v>
      </c>
      <c r="G53" s="3" t="s">
        <v>19</v>
      </c>
      <c r="H53" s="4" t="s">
        <v>19</v>
      </c>
      <c r="I53" s="1" t="s">
        <v>273</v>
      </c>
      <c r="J53" s="1" t="s">
        <v>274</v>
      </c>
      <c r="K53" s="1" t="s">
        <v>275</v>
      </c>
      <c r="L53" s="3" t="str">
        <f t="shared" si="0"/>
        <v>Outstanding</v>
      </c>
      <c r="M53" s="11" t="s">
        <v>19</v>
      </c>
    </row>
    <row r="54" spans="1:13" ht="60" customHeight="1" x14ac:dyDescent="0.35">
      <c r="A54" s="9" t="s">
        <v>276</v>
      </c>
      <c r="B54" s="1" t="s">
        <v>277</v>
      </c>
      <c r="C54" s="2" t="s">
        <v>56</v>
      </c>
      <c r="D54" s="3" t="s">
        <v>16</v>
      </c>
      <c r="E54" s="3" t="s">
        <v>17</v>
      </c>
      <c r="F54" s="3" t="s">
        <v>18</v>
      </c>
      <c r="G54" s="3" t="s">
        <v>19</v>
      </c>
      <c r="H54" s="4" t="s">
        <v>19</v>
      </c>
      <c r="I54" s="1" t="s">
        <v>278</v>
      </c>
      <c r="J54" s="1" t="s">
        <v>274</v>
      </c>
      <c r="K54" s="1" t="s">
        <v>279</v>
      </c>
      <c r="L54" s="3" t="str">
        <f t="shared" si="0"/>
        <v>Outstanding</v>
      </c>
      <c r="M54" s="11" t="s">
        <v>19</v>
      </c>
    </row>
    <row r="55" spans="1:13" ht="60" customHeight="1" x14ac:dyDescent="0.35">
      <c r="A55" s="9" t="s">
        <v>280</v>
      </c>
      <c r="B55" s="1" t="s">
        <v>281</v>
      </c>
      <c r="C55" s="2" t="s">
        <v>15</v>
      </c>
      <c r="D55" s="3" t="s">
        <v>16</v>
      </c>
      <c r="E55" s="3" t="s">
        <v>17</v>
      </c>
      <c r="F55" s="3" t="s">
        <v>18</v>
      </c>
      <c r="G55" s="3" t="s">
        <v>19</v>
      </c>
      <c r="H55" s="4" t="s">
        <v>19</v>
      </c>
      <c r="I55" s="1" t="s">
        <v>282</v>
      </c>
      <c r="J55" s="1" t="s">
        <v>283</v>
      </c>
      <c r="K55" s="1" t="s">
        <v>284</v>
      </c>
      <c r="L55" s="3" t="str">
        <f t="shared" si="0"/>
        <v>Outstanding</v>
      </c>
      <c r="M55" s="11" t="s">
        <v>19</v>
      </c>
    </row>
    <row r="56" spans="1:13" ht="60" customHeight="1" x14ac:dyDescent="0.35">
      <c r="A56" s="9" t="s">
        <v>285</v>
      </c>
      <c r="B56" s="1" t="s">
        <v>286</v>
      </c>
      <c r="C56" s="2" t="s">
        <v>15</v>
      </c>
      <c r="D56" s="3" t="s">
        <v>16</v>
      </c>
      <c r="E56" s="3" t="s">
        <v>17</v>
      </c>
      <c r="F56" s="3" t="s">
        <v>18</v>
      </c>
      <c r="G56" s="3" t="s">
        <v>19</v>
      </c>
      <c r="H56" s="4" t="s">
        <v>19</v>
      </c>
      <c r="I56" s="1" t="s">
        <v>287</v>
      </c>
      <c r="J56" s="1" t="s">
        <v>288</v>
      </c>
      <c r="K56" s="1" t="s">
        <v>289</v>
      </c>
      <c r="L56" s="3" t="str">
        <f t="shared" si="0"/>
        <v>Outstanding</v>
      </c>
      <c r="M56" s="11" t="s">
        <v>19</v>
      </c>
    </row>
    <row r="57" spans="1:13" ht="60" customHeight="1" x14ac:dyDescent="0.35">
      <c r="A57" s="9" t="s">
        <v>290</v>
      </c>
      <c r="B57" s="1" t="s">
        <v>291</v>
      </c>
      <c r="C57" s="2" t="s">
        <v>56</v>
      </c>
      <c r="D57" s="3" t="s">
        <v>16</v>
      </c>
      <c r="E57" s="3" t="s">
        <v>17</v>
      </c>
      <c r="F57" s="3" t="s">
        <v>18</v>
      </c>
      <c r="G57" s="3" t="s">
        <v>19</v>
      </c>
      <c r="H57" s="4" t="s">
        <v>19</v>
      </c>
      <c r="I57" s="1" t="s">
        <v>292</v>
      </c>
      <c r="J57" s="1" t="s">
        <v>274</v>
      </c>
      <c r="K57" s="1" t="s">
        <v>293</v>
      </c>
      <c r="L57" s="3" t="str">
        <f t="shared" si="0"/>
        <v>Outstanding</v>
      </c>
      <c r="M57" s="11" t="s">
        <v>19</v>
      </c>
    </row>
    <row r="58" spans="1:13" ht="60" customHeight="1" x14ac:dyDescent="0.35">
      <c r="A58" s="9" t="s">
        <v>294</v>
      </c>
      <c r="B58" s="1" t="s">
        <v>295</v>
      </c>
      <c r="C58" s="2" t="s">
        <v>56</v>
      </c>
      <c r="D58" s="3" t="s">
        <v>16</v>
      </c>
      <c r="E58" s="3" t="s">
        <v>17</v>
      </c>
      <c r="F58" s="3" t="s">
        <v>18</v>
      </c>
      <c r="G58" s="3" t="s">
        <v>19</v>
      </c>
      <c r="H58" s="4" t="s">
        <v>19</v>
      </c>
      <c r="I58" s="1" t="s">
        <v>296</v>
      </c>
      <c r="J58" s="1" t="s">
        <v>274</v>
      </c>
      <c r="K58" s="1" t="s">
        <v>297</v>
      </c>
      <c r="L58" s="3" t="str">
        <f t="shared" si="0"/>
        <v>Outstanding</v>
      </c>
      <c r="M58" s="11" t="s">
        <v>19</v>
      </c>
    </row>
    <row r="59" spans="1:13" ht="60" customHeight="1" x14ac:dyDescent="0.35">
      <c r="A59" s="9" t="s">
        <v>298</v>
      </c>
      <c r="B59" s="1" t="s">
        <v>299</v>
      </c>
      <c r="C59" s="2" t="s">
        <v>15</v>
      </c>
      <c r="D59" s="3" t="s">
        <v>16</v>
      </c>
      <c r="E59" s="3" t="s">
        <v>17</v>
      </c>
      <c r="F59" s="3" t="s">
        <v>18</v>
      </c>
      <c r="G59" s="3" t="s">
        <v>19</v>
      </c>
      <c r="H59" s="4" t="s">
        <v>19</v>
      </c>
      <c r="I59" s="1" t="s">
        <v>300</v>
      </c>
      <c r="J59" s="1" t="s">
        <v>301</v>
      </c>
      <c r="K59" s="1" t="s">
        <v>302</v>
      </c>
      <c r="L59" s="3" t="str">
        <f t="shared" si="0"/>
        <v>Outstanding</v>
      </c>
      <c r="M59" s="11" t="s">
        <v>19</v>
      </c>
    </row>
    <row r="60" spans="1:13" ht="60" customHeight="1" x14ac:dyDescent="0.35">
      <c r="A60" s="9" t="s">
        <v>303</v>
      </c>
      <c r="B60" s="1" t="s">
        <v>304</v>
      </c>
      <c r="C60" s="2" t="s">
        <v>15</v>
      </c>
      <c r="D60" s="3" t="s">
        <v>16</v>
      </c>
      <c r="E60" s="3" t="s">
        <v>17</v>
      </c>
      <c r="F60" s="3" t="s">
        <v>18</v>
      </c>
      <c r="G60" s="3" t="s">
        <v>19</v>
      </c>
      <c r="H60" s="4" t="s">
        <v>19</v>
      </c>
      <c r="I60" s="1" t="s">
        <v>305</v>
      </c>
      <c r="J60" s="1" t="s">
        <v>306</v>
      </c>
      <c r="K60" s="1" t="s">
        <v>307</v>
      </c>
      <c r="L60" s="3" t="str">
        <f t="shared" si="0"/>
        <v>Outstanding</v>
      </c>
      <c r="M60" s="11" t="s">
        <v>19</v>
      </c>
    </row>
    <row r="61" spans="1:13" ht="60" customHeight="1" x14ac:dyDescent="0.35">
      <c r="A61" s="9" t="s">
        <v>308</v>
      </c>
      <c r="B61" s="1" t="s">
        <v>309</v>
      </c>
      <c r="C61" s="2" t="s">
        <v>15</v>
      </c>
      <c r="D61" s="3" t="s">
        <v>16</v>
      </c>
      <c r="E61" s="3" t="s">
        <v>17</v>
      </c>
      <c r="F61" s="3" t="s">
        <v>18</v>
      </c>
      <c r="G61" s="3" t="s">
        <v>19</v>
      </c>
      <c r="H61" s="4" t="s">
        <v>19</v>
      </c>
      <c r="I61" s="1" t="s">
        <v>310</v>
      </c>
      <c r="J61" s="1" t="s">
        <v>311</v>
      </c>
      <c r="K61" s="1" t="s">
        <v>312</v>
      </c>
      <c r="L61" s="3" t="str">
        <f t="shared" si="0"/>
        <v>Outstanding</v>
      </c>
      <c r="M61" s="11" t="s">
        <v>19</v>
      </c>
    </row>
    <row r="62" spans="1:13" ht="60" customHeight="1" x14ac:dyDescent="0.35">
      <c r="A62" s="9" t="s">
        <v>313</v>
      </c>
      <c r="B62" s="1" t="s">
        <v>314</v>
      </c>
      <c r="C62" s="2" t="s">
        <v>15</v>
      </c>
      <c r="D62" s="3" t="s">
        <v>16</v>
      </c>
      <c r="E62" s="3" t="s">
        <v>17</v>
      </c>
      <c r="F62" s="3" t="s">
        <v>18</v>
      </c>
      <c r="G62" s="3" t="s">
        <v>19</v>
      </c>
      <c r="H62" s="4" t="s">
        <v>19</v>
      </c>
      <c r="I62" s="1" t="s">
        <v>315</v>
      </c>
      <c r="J62" s="1" t="s">
        <v>316</v>
      </c>
      <c r="K62" s="1" t="s">
        <v>317</v>
      </c>
      <c r="L62" s="3" t="str">
        <f t="shared" si="0"/>
        <v>Outstanding</v>
      </c>
      <c r="M62" s="11" t="s">
        <v>19</v>
      </c>
    </row>
    <row r="63" spans="1:13" ht="60" customHeight="1" x14ac:dyDescent="0.35">
      <c r="A63" s="9" t="s">
        <v>318</v>
      </c>
      <c r="B63" s="1" t="s">
        <v>319</v>
      </c>
      <c r="C63" s="2" t="s">
        <v>15</v>
      </c>
      <c r="D63" s="3" t="s">
        <v>16</v>
      </c>
      <c r="E63" s="3" t="s">
        <v>17</v>
      </c>
      <c r="F63" s="3" t="s">
        <v>18</v>
      </c>
      <c r="G63" s="3" t="s">
        <v>19</v>
      </c>
      <c r="H63" s="4" t="s">
        <v>19</v>
      </c>
      <c r="I63" s="1" t="s">
        <v>320</v>
      </c>
      <c r="J63" s="1" t="s">
        <v>321</v>
      </c>
      <c r="K63" s="1" t="s">
        <v>322</v>
      </c>
      <c r="L63" s="3" t="str">
        <f t="shared" si="0"/>
        <v>Outstanding</v>
      </c>
      <c r="M63" s="11" t="s">
        <v>19</v>
      </c>
    </row>
    <row r="64" spans="1:13" ht="60" customHeight="1" x14ac:dyDescent="0.35">
      <c r="A64" s="9" t="s">
        <v>323</v>
      </c>
      <c r="B64" s="1" t="s">
        <v>324</v>
      </c>
      <c r="C64" s="2" t="s">
        <v>15</v>
      </c>
      <c r="D64" s="3" t="s">
        <v>16</v>
      </c>
      <c r="E64" s="3" t="s">
        <v>17</v>
      </c>
      <c r="F64" s="3" t="s">
        <v>18</v>
      </c>
      <c r="G64" s="3" t="s">
        <v>19</v>
      </c>
      <c r="H64" s="4" t="s">
        <v>19</v>
      </c>
      <c r="I64" s="1" t="s">
        <v>325</v>
      </c>
      <c r="J64" s="1" t="s">
        <v>326</v>
      </c>
      <c r="K64" s="1" t="s">
        <v>327</v>
      </c>
      <c r="L64" s="3" t="str">
        <f t="shared" si="0"/>
        <v>Outstanding</v>
      </c>
      <c r="M64" s="11" t="s">
        <v>19</v>
      </c>
    </row>
    <row r="65" spans="1:13" ht="60" customHeight="1" x14ac:dyDescent="0.35">
      <c r="A65" s="9" t="s">
        <v>328</v>
      </c>
      <c r="B65" s="1" t="s">
        <v>329</v>
      </c>
      <c r="C65" s="2" t="s">
        <v>15</v>
      </c>
      <c r="D65" s="3" t="s">
        <v>16</v>
      </c>
      <c r="E65" s="3" t="s">
        <v>17</v>
      </c>
      <c r="F65" s="3" t="s">
        <v>18</v>
      </c>
      <c r="G65" s="3" t="s">
        <v>19</v>
      </c>
      <c r="H65" s="4" t="s">
        <v>19</v>
      </c>
      <c r="I65" s="1" t="s">
        <v>330</v>
      </c>
      <c r="J65" s="1" t="s">
        <v>331</v>
      </c>
      <c r="K65" s="1" t="s">
        <v>332</v>
      </c>
      <c r="L65" s="3" t="str">
        <f t="shared" si="0"/>
        <v>Outstanding</v>
      </c>
      <c r="M65" s="11" t="s">
        <v>19</v>
      </c>
    </row>
    <row r="66" spans="1:13" ht="60" customHeight="1" x14ac:dyDescent="0.35">
      <c r="A66" s="9" t="s">
        <v>333</v>
      </c>
      <c r="B66" s="1" t="s">
        <v>334</v>
      </c>
      <c r="C66" s="2" t="s">
        <v>25</v>
      </c>
      <c r="D66" s="3" t="s">
        <v>16</v>
      </c>
      <c r="E66" s="3" t="s">
        <v>17</v>
      </c>
      <c r="F66" s="3" t="s">
        <v>18</v>
      </c>
      <c r="G66" s="3" t="s">
        <v>19</v>
      </c>
      <c r="H66" s="4" t="s">
        <v>19</v>
      </c>
      <c r="I66" s="1" t="s">
        <v>335</v>
      </c>
      <c r="J66" s="1" t="s">
        <v>336</v>
      </c>
      <c r="K66" s="1" t="s">
        <v>337</v>
      </c>
      <c r="L66" s="3" t="str">
        <f t="shared" si="0"/>
        <v>Outstanding</v>
      </c>
      <c r="M66" s="11" t="s">
        <v>19</v>
      </c>
    </row>
    <row r="67" spans="1:13" ht="60" customHeight="1" x14ac:dyDescent="0.35">
      <c r="A67" s="9" t="s">
        <v>338</v>
      </c>
      <c r="B67" s="1" t="s">
        <v>339</v>
      </c>
      <c r="C67" s="2" t="s">
        <v>25</v>
      </c>
      <c r="D67" s="3" t="s">
        <v>16</v>
      </c>
      <c r="E67" s="3" t="s">
        <v>17</v>
      </c>
      <c r="F67" s="3" t="s">
        <v>18</v>
      </c>
      <c r="G67" s="3" t="s">
        <v>19</v>
      </c>
      <c r="H67" s="4" t="s">
        <v>19</v>
      </c>
      <c r="I67" s="1" t="s">
        <v>340</v>
      </c>
      <c r="J67" s="1" t="s">
        <v>341</v>
      </c>
      <c r="K67" s="1" t="s">
        <v>342</v>
      </c>
      <c r="L67" s="3" t="str">
        <f t="shared" si="0"/>
        <v>Outstanding</v>
      </c>
      <c r="M67" s="11" t="s">
        <v>19</v>
      </c>
    </row>
    <row r="68" spans="1:13" ht="60" customHeight="1" x14ac:dyDescent="0.35">
      <c r="A68" s="9" t="s">
        <v>343</v>
      </c>
      <c r="B68" s="1" t="s">
        <v>344</v>
      </c>
      <c r="C68" s="2" t="s">
        <v>15</v>
      </c>
      <c r="D68" s="3" t="s">
        <v>16</v>
      </c>
      <c r="E68" s="3" t="s">
        <v>17</v>
      </c>
      <c r="F68" s="3" t="s">
        <v>18</v>
      </c>
      <c r="G68" s="3" t="s">
        <v>19</v>
      </c>
      <c r="H68" s="4" t="s">
        <v>19</v>
      </c>
      <c r="I68" s="1" t="s">
        <v>345</v>
      </c>
      <c r="J68" s="1" t="s">
        <v>346</v>
      </c>
      <c r="K68" s="1" t="s">
        <v>347</v>
      </c>
      <c r="L68" s="3" t="str">
        <f t="shared" si="0"/>
        <v>Outstanding</v>
      </c>
      <c r="M68" s="11" t="s">
        <v>19</v>
      </c>
    </row>
    <row r="69" spans="1:13" ht="60" customHeight="1" x14ac:dyDescent="0.35">
      <c r="A69" s="9" t="s">
        <v>348</v>
      </c>
      <c r="B69" s="1" t="s">
        <v>349</v>
      </c>
      <c r="C69" s="2" t="s">
        <v>15</v>
      </c>
      <c r="D69" s="3" t="s">
        <v>16</v>
      </c>
      <c r="E69" s="3" t="s">
        <v>17</v>
      </c>
      <c r="F69" s="3" t="s">
        <v>18</v>
      </c>
      <c r="G69" s="3" t="s">
        <v>19</v>
      </c>
      <c r="H69" s="4" t="s">
        <v>19</v>
      </c>
      <c r="I69" s="1" t="s">
        <v>350</v>
      </c>
      <c r="J69" s="1" t="s">
        <v>351</v>
      </c>
      <c r="K69" s="1" t="s">
        <v>352</v>
      </c>
      <c r="L69" s="3" t="str">
        <f t="shared" si="0"/>
        <v>Outstanding</v>
      </c>
      <c r="M69" s="11" t="s">
        <v>19</v>
      </c>
    </row>
    <row r="70" spans="1:13" ht="60" customHeight="1" x14ac:dyDescent="0.35">
      <c r="A70" s="9" t="s">
        <v>353</v>
      </c>
      <c r="B70" s="1" t="s">
        <v>354</v>
      </c>
      <c r="C70" s="2" t="s">
        <v>15</v>
      </c>
      <c r="D70" s="3" t="s">
        <v>16</v>
      </c>
      <c r="E70" s="3" t="s">
        <v>17</v>
      </c>
      <c r="F70" s="3" t="s">
        <v>18</v>
      </c>
      <c r="G70" s="3" t="s">
        <v>19</v>
      </c>
      <c r="H70" s="4" t="s">
        <v>19</v>
      </c>
      <c r="I70" s="1" t="s">
        <v>355</v>
      </c>
      <c r="J70" s="1" t="s">
        <v>356</v>
      </c>
      <c r="K70" s="1" t="s">
        <v>357</v>
      </c>
      <c r="L70" s="3" t="str">
        <f t="shared" si="0"/>
        <v>Outstanding</v>
      </c>
      <c r="M70" s="11" t="s">
        <v>19</v>
      </c>
    </row>
    <row r="71" spans="1:13" ht="60" customHeight="1" x14ac:dyDescent="0.35">
      <c r="A71" s="9" t="s">
        <v>358</v>
      </c>
      <c r="B71" s="1" t="s">
        <v>359</v>
      </c>
      <c r="C71" s="2" t="s">
        <v>15</v>
      </c>
      <c r="D71" s="3" t="s">
        <v>16</v>
      </c>
      <c r="E71" s="3" t="s">
        <v>17</v>
      </c>
      <c r="F71" s="3" t="s">
        <v>18</v>
      </c>
      <c r="G71" s="3" t="s">
        <v>19</v>
      </c>
      <c r="H71" s="4" t="s">
        <v>19</v>
      </c>
      <c r="I71" s="1" t="s">
        <v>360</v>
      </c>
      <c r="J71" s="1" t="s">
        <v>356</v>
      </c>
      <c r="K71" s="1" t="s">
        <v>361</v>
      </c>
      <c r="L71" s="3" t="str">
        <f t="shared" si="0"/>
        <v>Outstanding</v>
      </c>
      <c r="M71" s="11" t="s">
        <v>19</v>
      </c>
    </row>
    <row r="72" spans="1:13" ht="60" customHeight="1" x14ac:dyDescent="0.35">
      <c r="A72" s="9" t="s">
        <v>362</v>
      </c>
      <c r="B72" s="1" t="s">
        <v>363</v>
      </c>
      <c r="C72" s="2" t="s">
        <v>15</v>
      </c>
      <c r="D72" s="3" t="s">
        <v>16</v>
      </c>
      <c r="E72" s="3" t="s">
        <v>17</v>
      </c>
      <c r="F72" s="3" t="s">
        <v>18</v>
      </c>
      <c r="G72" s="3" t="s">
        <v>19</v>
      </c>
      <c r="H72" s="4" t="s">
        <v>19</v>
      </c>
      <c r="I72" s="1" t="s">
        <v>364</v>
      </c>
      <c r="J72" s="1" t="s">
        <v>365</v>
      </c>
      <c r="K72" s="1" t="s">
        <v>366</v>
      </c>
      <c r="L72" s="3" t="str">
        <f t="shared" si="0"/>
        <v>Outstanding</v>
      </c>
      <c r="M72" s="11" t="s">
        <v>19</v>
      </c>
    </row>
    <row r="73" spans="1:13" ht="60" customHeight="1" x14ac:dyDescent="0.35">
      <c r="A73" s="9" t="s">
        <v>367</v>
      </c>
      <c r="B73" s="1" t="s">
        <v>368</v>
      </c>
      <c r="C73" s="2" t="s">
        <v>15</v>
      </c>
      <c r="D73" s="3" t="s">
        <v>16</v>
      </c>
      <c r="E73" s="3" t="s">
        <v>17</v>
      </c>
      <c r="F73" s="3" t="s">
        <v>18</v>
      </c>
      <c r="G73" s="3" t="s">
        <v>19</v>
      </c>
      <c r="H73" s="4" t="s">
        <v>19</v>
      </c>
      <c r="I73" s="1" t="s">
        <v>369</v>
      </c>
      <c r="J73" s="1" t="s">
        <v>365</v>
      </c>
      <c r="K73" s="1" t="s">
        <v>370</v>
      </c>
      <c r="L73" s="3" t="str">
        <f t="shared" si="0"/>
        <v>Outstanding</v>
      </c>
      <c r="M73" s="11" t="s">
        <v>19</v>
      </c>
    </row>
    <row r="74" spans="1:13" ht="60" customHeight="1" x14ac:dyDescent="0.35">
      <c r="A74" s="9" t="s">
        <v>371</v>
      </c>
      <c r="B74" s="1" t="s">
        <v>372</v>
      </c>
      <c r="C74" s="2" t="s">
        <v>15</v>
      </c>
      <c r="D74" s="3" t="s">
        <v>16</v>
      </c>
      <c r="E74" s="3" t="s">
        <v>17</v>
      </c>
      <c r="F74" s="3" t="s">
        <v>18</v>
      </c>
      <c r="G74" s="3" t="s">
        <v>19</v>
      </c>
      <c r="H74" s="4" t="s">
        <v>19</v>
      </c>
      <c r="I74" s="1" t="s">
        <v>373</v>
      </c>
      <c r="J74" s="1" t="s">
        <v>374</v>
      </c>
      <c r="K74" s="1" t="s">
        <v>375</v>
      </c>
      <c r="L74" s="3" t="str">
        <f t="shared" si="0"/>
        <v>Outstanding</v>
      </c>
      <c r="M74" s="11" t="s">
        <v>19</v>
      </c>
    </row>
    <row r="75" spans="1:13" ht="60" customHeight="1" x14ac:dyDescent="0.35">
      <c r="A75" s="9" t="s">
        <v>376</v>
      </c>
      <c r="B75" s="1" t="s">
        <v>377</v>
      </c>
      <c r="C75" s="2" t="s">
        <v>15</v>
      </c>
      <c r="D75" s="3" t="s">
        <v>16</v>
      </c>
      <c r="E75" s="3" t="s">
        <v>17</v>
      </c>
      <c r="F75" s="3" t="s">
        <v>18</v>
      </c>
      <c r="G75" s="3" t="s">
        <v>19</v>
      </c>
      <c r="H75" s="4" t="s">
        <v>19</v>
      </c>
      <c r="I75" s="1" t="s">
        <v>378</v>
      </c>
      <c r="J75" s="1" t="s">
        <v>379</v>
      </c>
      <c r="K75" s="1" t="s">
        <v>380</v>
      </c>
      <c r="L75" s="3" t="str">
        <f t="shared" si="0"/>
        <v>Outstanding</v>
      </c>
      <c r="M75" s="11" t="s">
        <v>19</v>
      </c>
    </row>
    <row r="76" spans="1:13" ht="60" customHeight="1" x14ac:dyDescent="0.35">
      <c r="A76" s="9" t="s">
        <v>381</v>
      </c>
      <c r="B76" s="1" t="s">
        <v>382</v>
      </c>
      <c r="C76" s="2" t="s">
        <v>15</v>
      </c>
      <c r="D76" s="3" t="s">
        <v>16</v>
      </c>
      <c r="E76" s="3" t="s">
        <v>17</v>
      </c>
      <c r="F76" s="3" t="s">
        <v>18</v>
      </c>
      <c r="G76" s="3" t="s">
        <v>19</v>
      </c>
      <c r="H76" s="4" t="s">
        <v>19</v>
      </c>
      <c r="I76" s="1" t="s">
        <v>383</v>
      </c>
      <c r="J76" s="1" t="s">
        <v>384</v>
      </c>
      <c r="K76" s="1" t="s">
        <v>385</v>
      </c>
      <c r="L76" s="3" t="str">
        <f t="shared" si="0"/>
        <v>Outstanding</v>
      </c>
      <c r="M76" s="11" t="s">
        <v>19</v>
      </c>
    </row>
    <row r="77" spans="1:13" ht="60" customHeight="1" x14ac:dyDescent="0.35">
      <c r="A77" s="9" t="s">
        <v>386</v>
      </c>
      <c r="B77" s="1" t="s">
        <v>387</v>
      </c>
      <c r="C77" s="2" t="s">
        <v>25</v>
      </c>
      <c r="D77" s="3" t="s">
        <v>16</v>
      </c>
      <c r="E77" s="3" t="s">
        <v>17</v>
      </c>
      <c r="F77" s="3" t="s">
        <v>18</v>
      </c>
      <c r="G77" s="3" t="s">
        <v>19</v>
      </c>
      <c r="H77" s="4" t="s">
        <v>19</v>
      </c>
      <c r="I77" s="1" t="s">
        <v>388</v>
      </c>
      <c r="J77" s="1" t="s">
        <v>389</v>
      </c>
      <c r="K77" s="1" t="s">
        <v>390</v>
      </c>
      <c r="L77" s="3" t="str">
        <f t="shared" si="0"/>
        <v>Outstanding</v>
      </c>
      <c r="M77" s="11" t="s">
        <v>19</v>
      </c>
    </row>
    <row r="78" spans="1:13" ht="60" customHeight="1" x14ac:dyDescent="0.35">
      <c r="A78" s="9" t="s">
        <v>391</v>
      </c>
      <c r="B78" s="1" t="s">
        <v>392</v>
      </c>
      <c r="C78" s="2" t="s">
        <v>15</v>
      </c>
      <c r="D78" s="3" t="s">
        <v>16</v>
      </c>
      <c r="E78" s="3" t="s">
        <v>17</v>
      </c>
      <c r="F78" s="3" t="s">
        <v>18</v>
      </c>
      <c r="G78" s="3" t="s">
        <v>19</v>
      </c>
      <c r="H78" s="4" t="s">
        <v>19</v>
      </c>
      <c r="I78" s="1" t="s">
        <v>393</v>
      </c>
      <c r="J78" s="1" t="s">
        <v>394</v>
      </c>
      <c r="K78" s="1" t="s">
        <v>395</v>
      </c>
      <c r="L78" s="3" t="str">
        <f t="shared" si="0"/>
        <v>Outstanding</v>
      </c>
      <c r="M78" s="11" t="s">
        <v>19</v>
      </c>
    </row>
    <row r="79" spans="1:13" ht="60" customHeight="1" x14ac:dyDescent="0.35">
      <c r="A79" s="9" t="s">
        <v>396</v>
      </c>
      <c r="B79" s="1" t="s">
        <v>397</v>
      </c>
      <c r="C79" s="2" t="s">
        <v>15</v>
      </c>
      <c r="D79" s="3" t="s">
        <v>16</v>
      </c>
      <c r="E79" s="3" t="s">
        <v>17</v>
      </c>
      <c r="F79" s="3" t="s">
        <v>18</v>
      </c>
      <c r="G79" s="3" t="s">
        <v>19</v>
      </c>
      <c r="H79" s="4" t="s">
        <v>19</v>
      </c>
      <c r="I79" s="1" t="s">
        <v>398</v>
      </c>
      <c r="J79" s="1" t="s">
        <v>399</v>
      </c>
      <c r="K79" s="1" t="s">
        <v>400</v>
      </c>
      <c r="L79" s="3" t="str">
        <f t="shared" si="0"/>
        <v>Outstanding</v>
      </c>
      <c r="M79" s="11" t="s">
        <v>19</v>
      </c>
    </row>
    <row r="80" spans="1:13" ht="60" customHeight="1" x14ac:dyDescent="0.35">
      <c r="A80" s="9" t="s">
        <v>401</v>
      </c>
      <c r="B80" s="1" t="s">
        <v>402</v>
      </c>
      <c r="C80" s="2" t="s">
        <v>15</v>
      </c>
      <c r="D80" s="3" t="s">
        <v>16</v>
      </c>
      <c r="E80" s="3" t="s">
        <v>17</v>
      </c>
      <c r="F80" s="3" t="s">
        <v>18</v>
      </c>
      <c r="G80" s="3" t="s">
        <v>19</v>
      </c>
      <c r="H80" s="4" t="s">
        <v>19</v>
      </c>
      <c r="I80" s="1" t="s">
        <v>403</v>
      </c>
      <c r="J80" s="1" t="s">
        <v>404</v>
      </c>
      <c r="K80" s="1" t="s">
        <v>405</v>
      </c>
      <c r="L80" s="3" t="str">
        <f t="shared" si="0"/>
        <v>Outstanding</v>
      </c>
      <c r="M80" s="11" t="s">
        <v>19</v>
      </c>
    </row>
    <row r="81" spans="1:13" ht="60" customHeight="1" x14ac:dyDescent="0.35">
      <c r="A81" s="9" t="s">
        <v>406</v>
      </c>
      <c r="B81" s="1" t="s">
        <v>407</v>
      </c>
      <c r="C81" s="2" t="s">
        <v>15</v>
      </c>
      <c r="D81" s="3" t="s">
        <v>16</v>
      </c>
      <c r="E81" s="3" t="s">
        <v>17</v>
      </c>
      <c r="F81" s="3" t="s">
        <v>18</v>
      </c>
      <c r="G81" s="3" t="s">
        <v>19</v>
      </c>
      <c r="H81" s="4" t="s">
        <v>19</v>
      </c>
      <c r="I81" s="1" t="s">
        <v>408</v>
      </c>
      <c r="J81" s="1" t="s">
        <v>409</v>
      </c>
      <c r="K81" s="1" t="s">
        <v>410</v>
      </c>
      <c r="L81" s="3" t="str">
        <f t="shared" si="0"/>
        <v>Outstanding</v>
      </c>
      <c r="M81" s="11" t="s">
        <v>19</v>
      </c>
    </row>
    <row r="82" spans="1:13" ht="60" customHeight="1" x14ac:dyDescent="0.35">
      <c r="A82" s="9" t="s">
        <v>411</v>
      </c>
      <c r="B82" s="1" t="s">
        <v>412</v>
      </c>
      <c r="C82" s="2" t="s">
        <v>15</v>
      </c>
      <c r="D82" s="3" t="s">
        <v>16</v>
      </c>
      <c r="E82" s="3" t="s">
        <v>17</v>
      </c>
      <c r="F82" s="3" t="s">
        <v>18</v>
      </c>
      <c r="G82" s="3" t="s">
        <v>19</v>
      </c>
      <c r="H82" s="4" t="s">
        <v>19</v>
      </c>
      <c r="I82" s="1" t="s">
        <v>413</v>
      </c>
      <c r="J82" s="1" t="s">
        <v>414</v>
      </c>
      <c r="K82" s="1" t="s">
        <v>415</v>
      </c>
      <c r="L82" s="3" t="str">
        <f t="shared" si="0"/>
        <v>Outstanding</v>
      </c>
      <c r="M82" s="11" t="s">
        <v>19</v>
      </c>
    </row>
    <row r="83" spans="1:13" ht="60" customHeight="1" x14ac:dyDescent="0.35">
      <c r="A83" s="9" t="s">
        <v>416</v>
      </c>
      <c r="B83" s="1" t="s">
        <v>417</v>
      </c>
      <c r="C83" s="2" t="s">
        <v>15</v>
      </c>
      <c r="D83" s="3" t="s">
        <v>16</v>
      </c>
      <c r="E83" s="3" t="s">
        <v>17</v>
      </c>
      <c r="F83" s="3" t="s">
        <v>18</v>
      </c>
      <c r="G83" s="3" t="s">
        <v>19</v>
      </c>
      <c r="H83" s="4" t="s">
        <v>19</v>
      </c>
      <c r="I83" s="1" t="s">
        <v>418</v>
      </c>
      <c r="J83" s="1" t="s">
        <v>419</v>
      </c>
      <c r="K83" s="1" t="s">
        <v>420</v>
      </c>
      <c r="L83" s="3" t="str">
        <f t="shared" si="0"/>
        <v>Outstanding</v>
      </c>
      <c r="M83" s="11" t="s">
        <v>19</v>
      </c>
    </row>
    <row r="84" spans="1:13" ht="60" customHeight="1" x14ac:dyDescent="0.35">
      <c r="A84" s="9" t="s">
        <v>421</v>
      </c>
      <c r="B84" s="1" t="s">
        <v>422</v>
      </c>
      <c r="C84" s="2" t="s">
        <v>15</v>
      </c>
      <c r="D84" s="3" t="s">
        <v>16</v>
      </c>
      <c r="E84" s="3" t="s">
        <v>17</v>
      </c>
      <c r="F84" s="3" t="s">
        <v>18</v>
      </c>
      <c r="G84" s="3" t="s">
        <v>19</v>
      </c>
      <c r="H84" s="4" t="s">
        <v>19</v>
      </c>
      <c r="I84" s="1" t="s">
        <v>423</v>
      </c>
      <c r="J84" s="1" t="s">
        <v>424</v>
      </c>
      <c r="K84" s="1" t="s">
        <v>425</v>
      </c>
      <c r="L84" s="3" t="str">
        <f t="shared" si="0"/>
        <v>Outstanding</v>
      </c>
      <c r="M84" s="11" t="s">
        <v>19</v>
      </c>
    </row>
    <row r="85" spans="1:13" ht="60" customHeight="1" x14ac:dyDescent="0.35">
      <c r="A85" s="9" t="s">
        <v>426</v>
      </c>
      <c r="B85" s="1" t="s">
        <v>427</v>
      </c>
      <c r="C85" s="2" t="s">
        <v>15</v>
      </c>
      <c r="D85" s="3" t="s">
        <v>16</v>
      </c>
      <c r="E85" s="3" t="s">
        <v>17</v>
      </c>
      <c r="F85" s="3" t="s">
        <v>18</v>
      </c>
      <c r="G85" s="3" t="s">
        <v>19</v>
      </c>
      <c r="H85" s="4" t="s">
        <v>19</v>
      </c>
      <c r="I85" s="1" t="s">
        <v>428</v>
      </c>
      <c r="J85" s="1" t="s">
        <v>429</v>
      </c>
      <c r="K85" s="1" t="s">
        <v>430</v>
      </c>
      <c r="L85" s="3" t="str">
        <f t="shared" si="0"/>
        <v>Outstanding</v>
      </c>
      <c r="M85" s="11" t="s">
        <v>19</v>
      </c>
    </row>
    <row r="86" spans="1:13" ht="60" customHeight="1" x14ac:dyDescent="0.35">
      <c r="A86" s="9" t="s">
        <v>431</v>
      </c>
      <c r="B86" s="1" t="s">
        <v>432</v>
      </c>
      <c r="C86" s="2" t="s">
        <v>15</v>
      </c>
      <c r="D86" s="3" t="s">
        <v>16</v>
      </c>
      <c r="E86" s="3" t="s">
        <v>17</v>
      </c>
      <c r="F86" s="3" t="s">
        <v>18</v>
      </c>
      <c r="G86" s="3" t="s">
        <v>19</v>
      </c>
      <c r="H86" s="4" t="s">
        <v>19</v>
      </c>
      <c r="I86" s="1" t="s">
        <v>433</v>
      </c>
      <c r="J86" s="1" t="s">
        <v>434</v>
      </c>
      <c r="K86" s="1" t="s">
        <v>435</v>
      </c>
      <c r="L86" s="3" t="str">
        <f t="shared" si="0"/>
        <v>Outstanding</v>
      </c>
      <c r="M86" s="11" t="s">
        <v>19</v>
      </c>
    </row>
    <row r="87" spans="1:13" ht="60" customHeight="1" x14ac:dyDescent="0.35">
      <c r="A87" s="9" t="s">
        <v>436</v>
      </c>
      <c r="B87" s="1" t="s">
        <v>437</v>
      </c>
      <c r="C87" s="2" t="s">
        <v>15</v>
      </c>
      <c r="D87" s="3" t="s">
        <v>16</v>
      </c>
      <c r="E87" s="3" t="s">
        <v>17</v>
      </c>
      <c r="F87" s="3" t="s">
        <v>18</v>
      </c>
      <c r="G87" s="3" t="s">
        <v>19</v>
      </c>
      <c r="H87" s="4" t="s">
        <v>19</v>
      </c>
      <c r="I87" s="1" t="s">
        <v>438</v>
      </c>
      <c r="J87" s="1" t="s">
        <v>439</v>
      </c>
      <c r="K87" s="1" t="s">
        <v>440</v>
      </c>
      <c r="L87" s="3" t="str">
        <f t="shared" si="0"/>
        <v>Outstanding</v>
      </c>
      <c r="M87" s="11" t="s">
        <v>19</v>
      </c>
    </row>
    <row r="88" spans="1:13" ht="60" customHeight="1" x14ac:dyDescent="0.35">
      <c r="A88" s="9" t="s">
        <v>441</v>
      </c>
      <c r="B88" s="1" t="s">
        <v>442</v>
      </c>
      <c r="C88" s="2" t="s">
        <v>25</v>
      </c>
      <c r="D88" s="3" t="s">
        <v>16</v>
      </c>
      <c r="E88" s="3" t="s">
        <v>17</v>
      </c>
      <c r="F88" s="3" t="s">
        <v>18</v>
      </c>
      <c r="G88" s="3" t="s">
        <v>19</v>
      </c>
      <c r="H88" s="4" t="s">
        <v>19</v>
      </c>
      <c r="I88" s="1" t="s">
        <v>443</v>
      </c>
      <c r="J88" s="1" t="s">
        <v>444</v>
      </c>
      <c r="K88" s="1" t="s">
        <v>445</v>
      </c>
      <c r="L88" s="3" t="str">
        <f t="shared" si="0"/>
        <v>Outstanding</v>
      </c>
      <c r="M88" s="11" t="s">
        <v>19</v>
      </c>
    </row>
    <row r="89" spans="1:13" ht="60" customHeight="1" x14ac:dyDescent="0.35">
      <c r="A89" s="9" t="s">
        <v>446</v>
      </c>
      <c r="B89" s="1" t="s">
        <v>447</v>
      </c>
      <c r="C89" s="2" t="s">
        <v>56</v>
      </c>
      <c r="D89" s="3" t="s">
        <v>16</v>
      </c>
      <c r="E89" s="3" t="s">
        <v>17</v>
      </c>
      <c r="F89" s="3" t="s">
        <v>18</v>
      </c>
      <c r="G89" s="3" t="s">
        <v>19</v>
      </c>
      <c r="H89" s="4" t="s">
        <v>19</v>
      </c>
      <c r="I89" s="1" t="s">
        <v>448</v>
      </c>
      <c r="J89" s="1" t="s">
        <v>449</v>
      </c>
      <c r="K89" s="1" t="s">
        <v>450</v>
      </c>
      <c r="L89" s="3" t="str">
        <f t="shared" si="0"/>
        <v>Outstanding</v>
      </c>
      <c r="M89" s="11" t="s">
        <v>19</v>
      </c>
    </row>
    <row r="90" spans="1:13" ht="60" customHeight="1" x14ac:dyDescent="0.35">
      <c r="A90" s="9" t="s">
        <v>451</v>
      </c>
      <c r="B90" s="1" t="s">
        <v>452</v>
      </c>
      <c r="C90" s="2" t="s">
        <v>56</v>
      </c>
      <c r="D90" s="3" t="s">
        <v>16</v>
      </c>
      <c r="E90" s="3" t="s">
        <v>17</v>
      </c>
      <c r="F90" s="3" t="s">
        <v>18</v>
      </c>
      <c r="G90" s="3" t="s">
        <v>19</v>
      </c>
      <c r="H90" s="4" t="s">
        <v>19</v>
      </c>
      <c r="I90" s="1" t="s">
        <v>453</v>
      </c>
      <c r="J90" s="1" t="s">
        <v>449</v>
      </c>
      <c r="K90" s="1" t="s">
        <v>454</v>
      </c>
      <c r="L90" s="3" t="str">
        <f t="shared" si="0"/>
        <v>Outstanding</v>
      </c>
      <c r="M90" s="11" t="s">
        <v>19</v>
      </c>
    </row>
    <row r="91" spans="1:13" ht="60" customHeight="1" x14ac:dyDescent="0.35">
      <c r="A91" s="9" t="s">
        <v>455</v>
      </c>
      <c r="B91" s="1" t="s">
        <v>456</v>
      </c>
      <c r="C91" s="2" t="s">
        <v>56</v>
      </c>
      <c r="D91" s="3" t="s">
        <v>16</v>
      </c>
      <c r="E91" s="3" t="s">
        <v>17</v>
      </c>
      <c r="F91" s="3" t="s">
        <v>18</v>
      </c>
      <c r="G91" s="3" t="s">
        <v>19</v>
      </c>
      <c r="H91" s="4" t="s">
        <v>19</v>
      </c>
      <c r="I91" s="1" t="s">
        <v>457</v>
      </c>
      <c r="J91" s="1" t="s">
        <v>449</v>
      </c>
      <c r="K91" s="1" t="s">
        <v>458</v>
      </c>
      <c r="L91" s="3" t="str">
        <f t="shared" si="0"/>
        <v>Outstanding</v>
      </c>
      <c r="M91" s="11" t="s">
        <v>19</v>
      </c>
    </row>
    <row r="92" spans="1:13" ht="60" customHeight="1" x14ac:dyDescent="0.35">
      <c r="A92" s="9" t="s">
        <v>459</v>
      </c>
      <c r="B92" s="1" t="s">
        <v>460</v>
      </c>
      <c r="C92" s="2" t="s">
        <v>15</v>
      </c>
      <c r="D92" s="3" t="s">
        <v>16</v>
      </c>
      <c r="E92" s="3" t="s">
        <v>17</v>
      </c>
      <c r="F92" s="3" t="s">
        <v>18</v>
      </c>
      <c r="G92" s="3" t="s">
        <v>19</v>
      </c>
      <c r="H92" s="4" t="s">
        <v>19</v>
      </c>
      <c r="I92" s="1" t="s">
        <v>461</v>
      </c>
      <c r="J92" s="1" t="s">
        <v>462</v>
      </c>
      <c r="K92" s="1" t="s">
        <v>463</v>
      </c>
      <c r="L92" s="3" t="str">
        <f t="shared" si="0"/>
        <v>Outstanding</v>
      </c>
      <c r="M92" s="11" t="s">
        <v>19</v>
      </c>
    </row>
    <row r="93" spans="1:13" ht="60" customHeight="1" x14ac:dyDescent="0.35">
      <c r="A93" s="9" t="s">
        <v>464</v>
      </c>
      <c r="B93" s="1" t="s">
        <v>465</v>
      </c>
      <c r="C93" s="2" t="s">
        <v>15</v>
      </c>
      <c r="D93" s="3" t="s">
        <v>16</v>
      </c>
      <c r="E93" s="3" t="s">
        <v>17</v>
      </c>
      <c r="F93" s="3" t="s">
        <v>18</v>
      </c>
      <c r="G93" s="3" t="s">
        <v>19</v>
      </c>
      <c r="H93" s="4" t="s">
        <v>19</v>
      </c>
      <c r="I93" s="1" t="s">
        <v>466</v>
      </c>
      <c r="J93" s="1" t="s">
        <v>467</v>
      </c>
      <c r="K93" s="1" t="s">
        <v>468</v>
      </c>
      <c r="L93" s="3" t="str">
        <f t="shared" si="0"/>
        <v>Outstanding</v>
      </c>
      <c r="M93" s="11" t="s">
        <v>19</v>
      </c>
    </row>
    <row r="94" spans="1:13" ht="60" customHeight="1" x14ac:dyDescent="0.35">
      <c r="A94" s="9" t="s">
        <v>469</v>
      </c>
      <c r="B94" s="1" t="s">
        <v>470</v>
      </c>
      <c r="C94" s="2" t="s">
        <v>15</v>
      </c>
      <c r="D94" s="3" t="s">
        <v>16</v>
      </c>
      <c r="E94" s="3" t="s">
        <v>17</v>
      </c>
      <c r="F94" s="3" t="s">
        <v>18</v>
      </c>
      <c r="G94" s="3" t="s">
        <v>19</v>
      </c>
      <c r="H94" s="4" t="s">
        <v>19</v>
      </c>
      <c r="I94" s="1" t="s">
        <v>471</v>
      </c>
      <c r="J94" s="1" t="s">
        <v>467</v>
      </c>
      <c r="K94" s="1" t="s">
        <v>472</v>
      </c>
      <c r="L94" s="3" t="str">
        <f t="shared" si="0"/>
        <v>Outstanding</v>
      </c>
      <c r="M94" s="11" t="s">
        <v>19</v>
      </c>
    </row>
    <row r="95" spans="1:13" ht="60" customHeight="1" x14ac:dyDescent="0.35">
      <c r="A95" s="9" t="s">
        <v>473</v>
      </c>
      <c r="B95" s="1" t="s">
        <v>474</v>
      </c>
      <c r="C95" s="2" t="s">
        <v>15</v>
      </c>
      <c r="D95" s="3" t="s">
        <v>16</v>
      </c>
      <c r="E95" s="3" t="s">
        <v>17</v>
      </c>
      <c r="F95" s="3" t="s">
        <v>18</v>
      </c>
      <c r="G95" s="3" t="s">
        <v>19</v>
      </c>
      <c r="H95" s="4" t="s">
        <v>19</v>
      </c>
      <c r="I95" s="1" t="s">
        <v>475</v>
      </c>
      <c r="J95" s="1" t="s">
        <v>476</v>
      </c>
      <c r="K95" s="1" t="s">
        <v>477</v>
      </c>
      <c r="L95" s="3" t="str">
        <f t="shared" si="0"/>
        <v>Outstanding</v>
      </c>
      <c r="M95" s="11" t="s">
        <v>19</v>
      </c>
    </row>
    <row r="96" spans="1:13" ht="60" customHeight="1" x14ac:dyDescent="0.35">
      <c r="A96" s="9" t="s">
        <v>478</v>
      </c>
      <c r="B96" s="1" t="s">
        <v>479</v>
      </c>
      <c r="C96" s="2" t="s">
        <v>15</v>
      </c>
      <c r="D96" s="3" t="s">
        <v>16</v>
      </c>
      <c r="E96" s="3" t="s">
        <v>17</v>
      </c>
      <c r="F96" s="3" t="s">
        <v>18</v>
      </c>
      <c r="G96" s="3" t="s">
        <v>19</v>
      </c>
      <c r="H96" s="4" t="s">
        <v>19</v>
      </c>
      <c r="I96" s="1" t="s">
        <v>480</v>
      </c>
      <c r="J96" s="1" t="s">
        <v>481</v>
      </c>
      <c r="K96" s="1" t="s">
        <v>482</v>
      </c>
      <c r="L96" s="3" t="str">
        <f t="shared" si="0"/>
        <v>Outstanding</v>
      </c>
      <c r="M96" s="11" t="s">
        <v>19</v>
      </c>
    </row>
    <row r="97" spans="1:13" ht="60" customHeight="1" x14ac:dyDescent="0.35">
      <c r="A97" s="9" t="s">
        <v>483</v>
      </c>
      <c r="B97" s="1" t="s">
        <v>484</v>
      </c>
      <c r="C97" s="2" t="s">
        <v>15</v>
      </c>
      <c r="D97" s="3" t="s">
        <v>16</v>
      </c>
      <c r="E97" s="3" t="s">
        <v>17</v>
      </c>
      <c r="F97" s="3" t="s">
        <v>18</v>
      </c>
      <c r="G97" s="3" t="s">
        <v>19</v>
      </c>
      <c r="H97" s="4" t="s">
        <v>19</v>
      </c>
      <c r="I97" s="1" t="s">
        <v>485</v>
      </c>
      <c r="J97" s="1" t="s">
        <v>481</v>
      </c>
      <c r="K97" s="1" t="s">
        <v>486</v>
      </c>
      <c r="L97" s="3" t="str">
        <f t="shared" si="0"/>
        <v>Outstanding</v>
      </c>
      <c r="M97" s="11" t="s">
        <v>19</v>
      </c>
    </row>
    <row r="98" spans="1:13" ht="60" customHeight="1" x14ac:dyDescent="0.35">
      <c r="A98" s="9" t="s">
        <v>487</v>
      </c>
      <c r="B98" s="1" t="s">
        <v>488</v>
      </c>
      <c r="C98" s="2" t="s">
        <v>15</v>
      </c>
      <c r="D98" s="3" t="s">
        <v>16</v>
      </c>
      <c r="E98" s="3" t="s">
        <v>17</v>
      </c>
      <c r="F98" s="3" t="s">
        <v>18</v>
      </c>
      <c r="G98" s="3" t="s">
        <v>19</v>
      </c>
      <c r="H98" s="4" t="s">
        <v>19</v>
      </c>
      <c r="I98" s="1" t="s">
        <v>489</v>
      </c>
      <c r="J98" s="1" t="s">
        <v>490</v>
      </c>
      <c r="K98" s="1" t="s">
        <v>491</v>
      </c>
      <c r="L98" s="3" t="str">
        <f t="shared" si="0"/>
        <v>Outstanding</v>
      </c>
      <c r="M98" s="11" t="s">
        <v>19</v>
      </c>
    </row>
    <row r="99" spans="1:13" ht="60" customHeight="1" x14ac:dyDescent="0.35">
      <c r="A99" s="9" t="s">
        <v>492</v>
      </c>
      <c r="B99" s="1" t="s">
        <v>493</v>
      </c>
      <c r="C99" s="2" t="s">
        <v>15</v>
      </c>
      <c r="D99" s="3" t="s">
        <v>16</v>
      </c>
      <c r="E99" s="3" t="s">
        <v>17</v>
      </c>
      <c r="F99" s="3" t="s">
        <v>18</v>
      </c>
      <c r="G99" s="3" t="s">
        <v>19</v>
      </c>
      <c r="H99" s="4" t="s">
        <v>19</v>
      </c>
      <c r="I99" s="1" t="s">
        <v>494</v>
      </c>
      <c r="J99" s="1" t="s">
        <v>481</v>
      </c>
      <c r="K99" s="1" t="s">
        <v>495</v>
      </c>
      <c r="L99" s="3" t="str">
        <f t="shared" si="0"/>
        <v>Outstanding</v>
      </c>
      <c r="M99" s="11" t="s">
        <v>19</v>
      </c>
    </row>
    <row r="100" spans="1:13" ht="60" customHeight="1" x14ac:dyDescent="0.35">
      <c r="A100" s="9" t="s">
        <v>496</v>
      </c>
      <c r="B100" s="1" t="s">
        <v>497</v>
      </c>
      <c r="C100" s="2" t="s">
        <v>15</v>
      </c>
      <c r="D100" s="3" t="s">
        <v>16</v>
      </c>
      <c r="E100" s="3" t="s">
        <v>17</v>
      </c>
      <c r="F100" s="3" t="s">
        <v>18</v>
      </c>
      <c r="G100" s="3" t="s">
        <v>19</v>
      </c>
      <c r="H100" s="4" t="s">
        <v>19</v>
      </c>
      <c r="I100" s="1" t="s">
        <v>498</v>
      </c>
      <c r="J100" s="1" t="s">
        <v>499</v>
      </c>
      <c r="K100" s="1" t="s">
        <v>500</v>
      </c>
      <c r="L100" s="3" t="str">
        <f t="shared" si="0"/>
        <v>Outstanding</v>
      </c>
      <c r="M100" s="11" t="s">
        <v>19</v>
      </c>
    </row>
    <row r="101" spans="1:13" ht="60" customHeight="1" x14ac:dyDescent="0.35">
      <c r="A101" s="9" t="s">
        <v>501</v>
      </c>
      <c r="B101" s="1" t="s">
        <v>502</v>
      </c>
      <c r="C101" s="2" t="s">
        <v>15</v>
      </c>
      <c r="D101" s="3" t="s">
        <v>16</v>
      </c>
      <c r="E101" s="3" t="s">
        <v>17</v>
      </c>
      <c r="F101" s="3" t="s">
        <v>18</v>
      </c>
      <c r="G101" s="3" t="s">
        <v>19</v>
      </c>
      <c r="H101" s="4" t="s">
        <v>19</v>
      </c>
      <c r="I101" s="1" t="s">
        <v>503</v>
      </c>
      <c r="J101" s="1" t="s">
        <v>504</v>
      </c>
      <c r="K101" s="1" t="s">
        <v>505</v>
      </c>
      <c r="L101" s="3" t="str">
        <f t="shared" si="0"/>
        <v>Outstanding</v>
      </c>
      <c r="M101" s="11" t="s">
        <v>19</v>
      </c>
    </row>
    <row r="102" spans="1:13" ht="60" customHeight="1" x14ac:dyDescent="0.35">
      <c r="A102" s="9" t="s">
        <v>506</v>
      </c>
      <c r="B102" s="1" t="s">
        <v>507</v>
      </c>
      <c r="C102" s="2" t="s">
        <v>15</v>
      </c>
      <c r="D102" s="3" t="s">
        <v>16</v>
      </c>
      <c r="E102" s="3" t="s">
        <v>17</v>
      </c>
      <c r="F102" s="3" t="s">
        <v>18</v>
      </c>
      <c r="G102" s="3" t="s">
        <v>19</v>
      </c>
      <c r="H102" s="4" t="s">
        <v>19</v>
      </c>
      <c r="I102" s="1" t="s">
        <v>508</v>
      </c>
      <c r="J102" s="1" t="s">
        <v>509</v>
      </c>
      <c r="K102" s="1" t="s">
        <v>510</v>
      </c>
      <c r="L102" s="3" t="str">
        <f t="shared" si="0"/>
        <v>Outstanding</v>
      </c>
      <c r="M102" s="11" t="s">
        <v>19</v>
      </c>
    </row>
    <row r="103" spans="1:13" ht="60" customHeight="1" x14ac:dyDescent="0.35">
      <c r="A103" s="9" t="s">
        <v>511</v>
      </c>
      <c r="B103" s="1" t="s">
        <v>512</v>
      </c>
      <c r="C103" s="2" t="s">
        <v>15</v>
      </c>
      <c r="D103" s="3" t="s">
        <v>16</v>
      </c>
      <c r="E103" s="3" t="s">
        <v>17</v>
      </c>
      <c r="F103" s="3" t="s">
        <v>18</v>
      </c>
      <c r="G103" s="3" t="s">
        <v>19</v>
      </c>
      <c r="H103" s="4" t="s">
        <v>19</v>
      </c>
      <c r="I103" s="1" t="s">
        <v>513</v>
      </c>
      <c r="J103" s="1" t="s">
        <v>514</v>
      </c>
      <c r="K103" s="1" t="s">
        <v>515</v>
      </c>
      <c r="L103" s="3" t="str">
        <f t="shared" si="0"/>
        <v>Outstanding</v>
      </c>
      <c r="M103" s="11" t="s">
        <v>19</v>
      </c>
    </row>
    <row r="104" spans="1:13" ht="60" customHeight="1" x14ac:dyDescent="0.35">
      <c r="A104" s="9" t="s">
        <v>516</v>
      </c>
      <c r="B104" s="1" t="s">
        <v>517</v>
      </c>
      <c r="C104" s="2" t="s">
        <v>15</v>
      </c>
      <c r="D104" s="3" t="s">
        <v>16</v>
      </c>
      <c r="E104" s="3" t="s">
        <v>17</v>
      </c>
      <c r="F104" s="3" t="s">
        <v>18</v>
      </c>
      <c r="G104" s="3" t="s">
        <v>19</v>
      </c>
      <c r="H104" s="4" t="s">
        <v>19</v>
      </c>
      <c r="I104" s="1" t="s">
        <v>518</v>
      </c>
      <c r="J104" s="1" t="s">
        <v>519</v>
      </c>
      <c r="K104" s="1" t="s">
        <v>520</v>
      </c>
      <c r="L104" s="3" t="str">
        <f t="shared" si="0"/>
        <v>Outstanding</v>
      </c>
      <c r="M104" s="11" t="s">
        <v>19</v>
      </c>
    </row>
    <row r="105" spans="1:13" ht="60" customHeight="1" x14ac:dyDescent="0.35">
      <c r="A105" s="9" t="s">
        <v>521</v>
      </c>
      <c r="B105" s="1" t="s">
        <v>522</v>
      </c>
      <c r="C105" s="2" t="s">
        <v>15</v>
      </c>
      <c r="D105" s="3" t="s">
        <v>16</v>
      </c>
      <c r="E105" s="3" t="s">
        <v>17</v>
      </c>
      <c r="F105" s="3" t="s">
        <v>18</v>
      </c>
      <c r="G105" s="3" t="s">
        <v>19</v>
      </c>
      <c r="H105" s="4" t="s">
        <v>19</v>
      </c>
      <c r="I105" s="1" t="s">
        <v>523</v>
      </c>
      <c r="J105" s="1" t="s">
        <v>524</v>
      </c>
      <c r="K105" s="1" t="s">
        <v>525</v>
      </c>
      <c r="L105" s="3" t="str">
        <f t="shared" si="0"/>
        <v>Outstanding</v>
      </c>
      <c r="M105" s="11" t="s">
        <v>19</v>
      </c>
    </row>
    <row r="106" spans="1:13" ht="60" customHeight="1" x14ac:dyDescent="0.35">
      <c r="A106" s="9" t="s">
        <v>526</v>
      </c>
      <c r="B106" s="1" t="s">
        <v>527</v>
      </c>
      <c r="C106" s="2" t="s">
        <v>15</v>
      </c>
      <c r="D106" s="3" t="s">
        <v>16</v>
      </c>
      <c r="E106" s="3" t="s">
        <v>17</v>
      </c>
      <c r="F106" s="3" t="s">
        <v>18</v>
      </c>
      <c r="G106" s="3" t="s">
        <v>19</v>
      </c>
      <c r="H106" s="4" t="s">
        <v>19</v>
      </c>
      <c r="I106" s="1" t="s">
        <v>528</v>
      </c>
      <c r="J106" s="1" t="s">
        <v>524</v>
      </c>
      <c r="K106" s="1" t="s">
        <v>529</v>
      </c>
      <c r="L106" s="3" t="str">
        <f t="shared" si="0"/>
        <v>Outstanding</v>
      </c>
      <c r="M106" s="11" t="s">
        <v>19</v>
      </c>
    </row>
    <row r="107" spans="1:13" ht="60" customHeight="1" x14ac:dyDescent="0.35">
      <c r="A107" s="9" t="s">
        <v>530</v>
      </c>
      <c r="B107" s="1" t="s">
        <v>531</v>
      </c>
      <c r="C107" s="2" t="s">
        <v>15</v>
      </c>
      <c r="D107" s="3" t="s">
        <v>16</v>
      </c>
      <c r="E107" s="3" t="s">
        <v>17</v>
      </c>
      <c r="F107" s="3" t="s">
        <v>18</v>
      </c>
      <c r="G107" s="3" t="s">
        <v>19</v>
      </c>
      <c r="H107" s="4" t="s">
        <v>19</v>
      </c>
      <c r="I107" s="1" t="s">
        <v>532</v>
      </c>
      <c r="J107" s="1" t="s">
        <v>524</v>
      </c>
      <c r="K107" s="1" t="s">
        <v>533</v>
      </c>
      <c r="L107" s="3" t="str">
        <f t="shared" si="0"/>
        <v>Outstanding</v>
      </c>
      <c r="M107" s="11" t="s">
        <v>19</v>
      </c>
    </row>
    <row r="108" spans="1:13" ht="60" customHeight="1" x14ac:dyDescent="0.35">
      <c r="A108" s="9" t="s">
        <v>534</v>
      </c>
      <c r="B108" s="1" t="s">
        <v>535</v>
      </c>
      <c r="C108" s="2" t="s">
        <v>15</v>
      </c>
      <c r="D108" s="3" t="s">
        <v>16</v>
      </c>
      <c r="E108" s="3" t="s">
        <v>17</v>
      </c>
      <c r="F108" s="3" t="s">
        <v>18</v>
      </c>
      <c r="G108" s="3" t="s">
        <v>19</v>
      </c>
      <c r="H108" s="4" t="s">
        <v>19</v>
      </c>
      <c r="I108" s="1" t="s">
        <v>536</v>
      </c>
      <c r="J108" s="1" t="s">
        <v>524</v>
      </c>
      <c r="K108" s="1" t="s">
        <v>537</v>
      </c>
      <c r="L108" s="3" t="str">
        <f t="shared" si="0"/>
        <v>Outstanding</v>
      </c>
      <c r="M108" s="11" t="s">
        <v>19</v>
      </c>
    </row>
    <row r="109" spans="1:13" ht="60" customHeight="1" x14ac:dyDescent="0.35">
      <c r="A109" s="9" t="s">
        <v>538</v>
      </c>
      <c r="B109" s="1" t="s">
        <v>539</v>
      </c>
      <c r="C109" s="2" t="s">
        <v>15</v>
      </c>
      <c r="D109" s="3" t="s">
        <v>16</v>
      </c>
      <c r="E109" s="3" t="s">
        <v>17</v>
      </c>
      <c r="F109" s="3" t="s">
        <v>18</v>
      </c>
      <c r="G109" s="3" t="s">
        <v>19</v>
      </c>
      <c r="H109" s="4" t="s">
        <v>19</v>
      </c>
      <c r="I109" s="1" t="s">
        <v>540</v>
      </c>
      <c r="J109" s="1" t="s">
        <v>541</v>
      </c>
      <c r="K109" s="1" t="s">
        <v>542</v>
      </c>
      <c r="L109" s="3" t="str">
        <f t="shared" si="0"/>
        <v>Outstanding</v>
      </c>
      <c r="M109" s="11" t="s">
        <v>19</v>
      </c>
    </row>
    <row r="110" spans="1:13" ht="60" customHeight="1" x14ac:dyDescent="0.35">
      <c r="A110" s="9" t="s">
        <v>543</v>
      </c>
      <c r="B110" s="1" t="s">
        <v>544</v>
      </c>
      <c r="C110" s="2" t="s">
        <v>15</v>
      </c>
      <c r="D110" s="3" t="s">
        <v>16</v>
      </c>
      <c r="E110" s="3" t="s">
        <v>17</v>
      </c>
      <c r="F110" s="3" t="s">
        <v>18</v>
      </c>
      <c r="G110" s="3" t="s">
        <v>19</v>
      </c>
      <c r="H110" s="4" t="s">
        <v>19</v>
      </c>
      <c r="I110" s="1" t="s">
        <v>545</v>
      </c>
      <c r="J110" s="1" t="s">
        <v>524</v>
      </c>
      <c r="K110" s="1" t="s">
        <v>546</v>
      </c>
      <c r="L110" s="3" t="str">
        <f t="shared" si="0"/>
        <v>Outstanding</v>
      </c>
      <c r="M110" s="11" t="s">
        <v>19</v>
      </c>
    </row>
    <row r="111" spans="1:13" ht="60" customHeight="1" x14ac:dyDescent="0.35">
      <c r="A111" s="9" t="s">
        <v>547</v>
      </c>
      <c r="B111" s="1" t="s">
        <v>548</v>
      </c>
      <c r="C111" s="2" t="s">
        <v>15</v>
      </c>
      <c r="D111" s="3" t="s">
        <v>16</v>
      </c>
      <c r="E111" s="3" t="s">
        <v>17</v>
      </c>
      <c r="F111" s="3" t="s">
        <v>18</v>
      </c>
      <c r="G111" s="3" t="s">
        <v>19</v>
      </c>
      <c r="H111" s="4" t="s">
        <v>19</v>
      </c>
      <c r="I111" s="1" t="s">
        <v>549</v>
      </c>
      <c r="J111" s="1" t="s">
        <v>524</v>
      </c>
      <c r="K111" s="1" t="s">
        <v>550</v>
      </c>
      <c r="L111" s="3" t="str">
        <f t="shared" si="0"/>
        <v>Outstanding</v>
      </c>
      <c r="M111" s="11" t="s">
        <v>19</v>
      </c>
    </row>
    <row r="112" spans="1:13" ht="60" customHeight="1" x14ac:dyDescent="0.35">
      <c r="A112" s="9" t="s">
        <v>551</v>
      </c>
      <c r="B112" s="1" t="s">
        <v>552</v>
      </c>
      <c r="C112" s="2" t="s">
        <v>15</v>
      </c>
      <c r="D112" s="3" t="s">
        <v>16</v>
      </c>
      <c r="E112" s="3" t="s">
        <v>17</v>
      </c>
      <c r="F112" s="3" t="s">
        <v>18</v>
      </c>
      <c r="G112" s="3" t="s">
        <v>19</v>
      </c>
      <c r="H112" s="4" t="s">
        <v>19</v>
      </c>
      <c r="I112" s="1" t="s">
        <v>553</v>
      </c>
      <c r="J112" s="1" t="s">
        <v>554</v>
      </c>
      <c r="K112" s="1" t="s">
        <v>555</v>
      </c>
      <c r="L112" s="3" t="str">
        <f t="shared" si="0"/>
        <v>Outstanding</v>
      </c>
      <c r="M112" s="11" t="s">
        <v>19</v>
      </c>
    </row>
    <row r="113" spans="1:13" ht="60" customHeight="1" x14ac:dyDescent="0.35">
      <c r="A113" s="9" t="s">
        <v>556</v>
      </c>
      <c r="B113" s="1" t="s">
        <v>557</v>
      </c>
      <c r="C113" s="2" t="s">
        <v>15</v>
      </c>
      <c r="D113" s="3" t="s">
        <v>16</v>
      </c>
      <c r="E113" s="3" t="s">
        <v>17</v>
      </c>
      <c r="F113" s="3" t="s">
        <v>18</v>
      </c>
      <c r="G113" s="3" t="s">
        <v>19</v>
      </c>
      <c r="H113" s="4" t="s">
        <v>19</v>
      </c>
      <c r="I113" s="1" t="s">
        <v>558</v>
      </c>
      <c r="J113" s="1" t="s">
        <v>559</v>
      </c>
      <c r="K113" s="1" t="s">
        <v>560</v>
      </c>
      <c r="L113" s="3" t="str">
        <f t="shared" si="0"/>
        <v>Outstanding</v>
      </c>
      <c r="M113" s="11" t="s">
        <v>19</v>
      </c>
    </row>
    <row r="114" spans="1:13" ht="60" customHeight="1" x14ac:dyDescent="0.35">
      <c r="A114" s="9" t="s">
        <v>561</v>
      </c>
      <c r="B114" s="1" t="s">
        <v>562</v>
      </c>
      <c r="C114" s="2" t="s">
        <v>15</v>
      </c>
      <c r="D114" s="3" t="s">
        <v>16</v>
      </c>
      <c r="E114" s="3" t="s">
        <v>17</v>
      </c>
      <c r="F114" s="3" t="s">
        <v>18</v>
      </c>
      <c r="G114" s="3" t="s">
        <v>19</v>
      </c>
      <c r="H114" s="4" t="s">
        <v>19</v>
      </c>
      <c r="I114" s="1" t="s">
        <v>563</v>
      </c>
      <c r="J114" s="1" t="s">
        <v>559</v>
      </c>
      <c r="K114" s="1" t="s">
        <v>564</v>
      </c>
      <c r="L114" s="3" t="str">
        <f t="shared" si="0"/>
        <v>Outstanding</v>
      </c>
      <c r="M114" s="11" t="s">
        <v>19</v>
      </c>
    </row>
    <row r="115" spans="1:13" ht="60" customHeight="1" x14ac:dyDescent="0.35">
      <c r="A115" s="9" t="s">
        <v>565</v>
      </c>
      <c r="B115" s="1" t="s">
        <v>566</v>
      </c>
      <c r="C115" s="2" t="s">
        <v>15</v>
      </c>
      <c r="D115" s="3" t="s">
        <v>16</v>
      </c>
      <c r="E115" s="3" t="s">
        <v>17</v>
      </c>
      <c r="F115" s="3" t="s">
        <v>18</v>
      </c>
      <c r="G115" s="3" t="s">
        <v>19</v>
      </c>
      <c r="H115" s="4" t="s">
        <v>19</v>
      </c>
      <c r="I115" s="1" t="s">
        <v>567</v>
      </c>
      <c r="J115" s="1" t="s">
        <v>559</v>
      </c>
      <c r="K115" s="1" t="s">
        <v>568</v>
      </c>
      <c r="L115" s="3" t="str">
        <f t="shared" si="0"/>
        <v>Outstanding</v>
      </c>
      <c r="M115" s="11" t="s">
        <v>19</v>
      </c>
    </row>
    <row r="116" spans="1:13" ht="60" customHeight="1" x14ac:dyDescent="0.35">
      <c r="A116" s="9" t="s">
        <v>569</v>
      </c>
      <c r="B116" s="1" t="s">
        <v>570</v>
      </c>
      <c r="C116" s="2" t="s">
        <v>15</v>
      </c>
      <c r="D116" s="3" t="s">
        <v>16</v>
      </c>
      <c r="E116" s="3" t="s">
        <v>17</v>
      </c>
      <c r="F116" s="3" t="s">
        <v>18</v>
      </c>
      <c r="G116" s="3" t="s">
        <v>19</v>
      </c>
      <c r="H116" s="4" t="s">
        <v>19</v>
      </c>
      <c r="I116" s="1" t="s">
        <v>571</v>
      </c>
      <c r="J116" s="1" t="s">
        <v>559</v>
      </c>
      <c r="K116" s="1" t="s">
        <v>572</v>
      </c>
      <c r="L116" s="3" t="str">
        <f t="shared" si="0"/>
        <v>Outstanding</v>
      </c>
      <c r="M116" s="11" t="s">
        <v>19</v>
      </c>
    </row>
    <row r="117" spans="1:13" ht="60" customHeight="1" x14ac:dyDescent="0.35">
      <c r="A117" s="9" t="s">
        <v>573</v>
      </c>
      <c r="B117" s="1" t="s">
        <v>574</v>
      </c>
      <c r="C117" s="2" t="s">
        <v>15</v>
      </c>
      <c r="D117" s="3" t="s">
        <v>16</v>
      </c>
      <c r="E117" s="3" t="s">
        <v>17</v>
      </c>
      <c r="F117" s="3" t="s">
        <v>18</v>
      </c>
      <c r="G117" s="3" t="s">
        <v>19</v>
      </c>
      <c r="H117" s="4" t="s">
        <v>19</v>
      </c>
      <c r="I117" s="1" t="s">
        <v>575</v>
      </c>
      <c r="J117" s="1" t="s">
        <v>559</v>
      </c>
      <c r="K117" s="1" t="s">
        <v>576</v>
      </c>
      <c r="L117" s="3" t="str">
        <f t="shared" si="0"/>
        <v>Outstanding</v>
      </c>
      <c r="M117" s="11" t="s">
        <v>19</v>
      </c>
    </row>
    <row r="118" spans="1:13" ht="60" customHeight="1" x14ac:dyDescent="0.35">
      <c r="A118" s="9" t="s">
        <v>577</v>
      </c>
      <c r="B118" s="1" t="s">
        <v>578</v>
      </c>
      <c r="C118" s="2" t="s">
        <v>15</v>
      </c>
      <c r="D118" s="3" t="s">
        <v>16</v>
      </c>
      <c r="E118" s="3" t="s">
        <v>17</v>
      </c>
      <c r="F118" s="3" t="s">
        <v>18</v>
      </c>
      <c r="G118" s="3" t="s">
        <v>19</v>
      </c>
      <c r="H118" s="4" t="s">
        <v>19</v>
      </c>
      <c r="I118" s="1" t="s">
        <v>579</v>
      </c>
      <c r="J118" s="1" t="s">
        <v>559</v>
      </c>
      <c r="K118" s="1" t="s">
        <v>580</v>
      </c>
      <c r="L118" s="3" t="str">
        <f t="shared" si="0"/>
        <v>Outstanding</v>
      </c>
      <c r="M118" s="11" t="s">
        <v>19</v>
      </c>
    </row>
    <row r="119" spans="1:13" ht="60" customHeight="1" x14ac:dyDescent="0.35">
      <c r="A119" s="9" t="s">
        <v>581</v>
      </c>
      <c r="B119" s="1" t="s">
        <v>582</v>
      </c>
      <c r="C119" s="2" t="s">
        <v>15</v>
      </c>
      <c r="D119" s="3" t="s">
        <v>16</v>
      </c>
      <c r="E119" s="3" t="s">
        <v>17</v>
      </c>
      <c r="F119" s="3" t="s">
        <v>18</v>
      </c>
      <c r="G119" s="3" t="s">
        <v>19</v>
      </c>
      <c r="H119" s="4" t="s">
        <v>19</v>
      </c>
      <c r="I119" s="1" t="s">
        <v>583</v>
      </c>
      <c r="J119" s="1" t="s">
        <v>584</v>
      </c>
      <c r="K119" s="1" t="s">
        <v>585</v>
      </c>
      <c r="L119" s="3" t="str">
        <f t="shared" si="0"/>
        <v>Outstanding</v>
      </c>
      <c r="M119" s="11" t="s">
        <v>19</v>
      </c>
    </row>
    <row r="120" spans="1:13" ht="60" customHeight="1" x14ac:dyDescent="0.35">
      <c r="A120" s="9" t="s">
        <v>586</v>
      </c>
      <c r="B120" s="1" t="s">
        <v>587</v>
      </c>
      <c r="C120" s="2" t="s">
        <v>15</v>
      </c>
      <c r="D120" s="3" t="s">
        <v>16</v>
      </c>
      <c r="E120" s="3" t="s">
        <v>17</v>
      </c>
      <c r="F120" s="3" t="s">
        <v>18</v>
      </c>
      <c r="G120" s="3" t="s">
        <v>19</v>
      </c>
      <c r="H120" s="4" t="s">
        <v>19</v>
      </c>
      <c r="I120" s="1" t="s">
        <v>588</v>
      </c>
      <c r="J120" s="1" t="s">
        <v>589</v>
      </c>
      <c r="K120" s="1" t="s">
        <v>590</v>
      </c>
      <c r="L120" s="3" t="str">
        <f t="shared" si="0"/>
        <v>Outstanding</v>
      </c>
      <c r="M120" s="11" t="s">
        <v>19</v>
      </c>
    </row>
    <row r="121" spans="1:13" ht="60" customHeight="1" x14ac:dyDescent="0.35">
      <c r="A121" s="9" t="s">
        <v>591</v>
      </c>
      <c r="B121" s="1" t="s">
        <v>592</v>
      </c>
      <c r="C121" s="2" t="s">
        <v>15</v>
      </c>
      <c r="D121" s="3" t="s">
        <v>16</v>
      </c>
      <c r="E121" s="3" t="s">
        <v>17</v>
      </c>
      <c r="F121" s="3" t="s">
        <v>18</v>
      </c>
      <c r="G121" s="3" t="s">
        <v>19</v>
      </c>
      <c r="H121" s="4" t="s">
        <v>19</v>
      </c>
      <c r="I121" s="1" t="s">
        <v>593</v>
      </c>
      <c r="J121" s="1" t="s">
        <v>594</v>
      </c>
      <c r="K121" s="1" t="s">
        <v>595</v>
      </c>
      <c r="L121" s="3" t="str">
        <f t="shared" si="0"/>
        <v>Outstanding</v>
      </c>
      <c r="M121" s="11" t="s">
        <v>19</v>
      </c>
    </row>
    <row r="122" spans="1:13" ht="60" customHeight="1" x14ac:dyDescent="0.35">
      <c r="A122" s="9" t="s">
        <v>596</v>
      </c>
      <c r="B122" s="1" t="s">
        <v>597</v>
      </c>
      <c r="C122" s="2" t="s">
        <v>15</v>
      </c>
      <c r="D122" s="3" t="s">
        <v>16</v>
      </c>
      <c r="E122" s="3" t="s">
        <v>17</v>
      </c>
      <c r="F122" s="3" t="s">
        <v>18</v>
      </c>
      <c r="G122" s="3" t="s">
        <v>19</v>
      </c>
      <c r="H122" s="4" t="s">
        <v>19</v>
      </c>
      <c r="I122" s="1" t="s">
        <v>598</v>
      </c>
      <c r="J122" s="1" t="s">
        <v>599</v>
      </c>
      <c r="K122" s="1" t="s">
        <v>600</v>
      </c>
      <c r="L122" s="3" t="str">
        <f t="shared" si="0"/>
        <v>Outstanding</v>
      </c>
      <c r="M122" s="11" t="s">
        <v>19</v>
      </c>
    </row>
    <row r="123" spans="1:13" ht="60" customHeight="1" x14ac:dyDescent="0.35">
      <c r="A123" s="9" t="s">
        <v>601</v>
      </c>
      <c r="B123" s="1" t="s">
        <v>602</v>
      </c>
      <c r="C123" s="2" t="s">
        <v>15</v>
      </c>
      <c r="D123" s="3" t="s">
        <v>16</v>
      </c>
      <c r="E123" s="3" t="s">
        <v>17</v>
      </c>
      <c r="F123" s="3" t="s">
        <v>18</v>
      </c>
      <c r="G123" s="3" t="s">
        <v>19</v>
      </c>
      <c r="H123" s="4" t="s">
        <v>19</v>
      </c>
      <c r="I123" s="1" t="s">
        <v>603</v>
      </c>
      <c r="J123" s="1" t="s">
        <v>604</v>
      </c>
      <c r="K123" s="1" t="s">
        <v>605</v>
      </c>
      <c r="L123" s="3" t="str">
        <f t="shared" si="0"/>
        <v>Outstanding</v>
      </c>
      <c r="M123" s="11" t="s">
        <v>19</v>
      </c>
    </row>
    <row r="124" spans="1:13" ht="60" customHeight="1" x14ac:dyDescent="0.35">
      <c r="A124" s="9" t="s">
        <v>606</v>
      </c>
      <c r="B124" s="1" t="s">
        <v>607</v>
      </c>
      <c r="C124" s="2" t="s">
        <v>15</v>
      </c>
      <c r="D124" s="3" t="s">
        <v>16</v>
      </c>
      <c r="E124" s="3" t="s">
        <v>17</v>
      </c>
      <c r="F124" s="3" t="s">
        <v>18</v>
      </c>
      <c r="G124" s="3" t="s">
        <v>19</v>
      </c>
      <c r="H124" s="4" t="s">
        <v>19</v>
      </c>
      <c r="I124" s="1" t="s">
        <v>608</v>
      </c>
      <c r="J124" s="1" t="s">
        <v>604</v>
      </c>
      <c r="K124" s="1" t="s">
        <v>609</v>
      </c>
      <c r="L124" s="3" t="str">
        <f t="shared" si="0"/>
        <v>Outstanding</v>
      </c>
      <c r="M124" s="11" t="s">
        <v>19</v>
      </c>
    </row>
    <row r="125" spans="1:13" ht="60" customHeight="1" x14ac:dyDescent="0.35">
      <c r="A125" s="9" t="s">
        <v>610</v>
      </c>
      <c r="B125" s="1" t="s">
        <v>611</v>
      </c>
      <c r="C125" s="2" t="s">
        <v>15</v>
      </c>
      <c r="D125" s="3" t="s">
        <v>16</v>
      </c>
      <c r="E125" s="3" t="s">
        <v>17</v>
      </c>
      <c r="F125" s="3" t="s">
        <v>18</v>
      </c>
      <c r="G125" s="3" t="s">
        <v>19</v>
      </c>
      <c r="H125" s="4" t="s">
        <v>19</v>
      </c>
      <c r="I125" s="1" t="s">
        <v>612</v>
      </c>
      <c r="J125" s="1" t="s">
        <v>604</v>
      </c>
      <c r="K125" s="1" t="s">
        <v>613</v>
      </c>
      <c r="L125" s="3" t="str">
        <f t="shared" si="0"/>
        <v>Outstanding</v>
      </c>
      <c r="M125" s="11" t="s">
        <v>19</v>
      </c>
    </row>
    <row r="126" spans="1:13" ht="60" customHeight="1" x14ac:dyDescent="0.35">
      <c r="A126" s="9" t="s">
        <v>614</v>
      </c>
      <c r="B126" s="1" t="s">
        <v>615</v>
      </c>
      <c r="C126" s="2" t="s">
        <v>15</v>
      </c>
      <c r="D126" s="3" t="s">
        <v>16</v>
      </c>
      <c r="E126" s="3" t="s">
        <v>17</v>
      </c>
      <c r="F126" s="3" t="s">
        <v>18</v>
      </c>
      <c r="G126" s="3" t="s">
        <v>19</v>
      </c>
      <c r="H126" s="4" t="s">
        <v>19</v>
      </c>
      <c r="I126" s="1" t="s">
        <v>616</v>
      </c>
      <c r="J126" s="1" t="s">
        <v>617</v>
      </c>
      <c r="K126" s="1" t="s">
        <v>618</v>
      </c>
      <c r="L126" s="3" t="str">
        <f t="shared" si="0"/>
        <v>Outstanding</v>
      </c>
      <c r="M126" s="11" t="s">
        <v>19</v>
      </c>
    </row>
    <row r="127" spans="1:13" ht="60" customHeight="1" x14ac:dyDescent="0.35">
      <c r="A127" s="9" t="s">
        <v>619</v>
      </c>
      <c r="B127" s="1" t="s">
        <v>620</v>
      </c>
      <c r="C127" s="2" t="s">
        <v>15</v>
      </c>
      <c r="D127" s="3" t="s">
        <v>16</v>
      </c>
      <c r="E127" s="3" t="s">
        <v>17</v>
      </c>
      <c r="F127" s="3" t="s">
        <v>18</v>
      </c>
      <c r="G127" s="3" t="s">
        <v>19</v>
      </c>
      <c r="H127" s="4" t="s">
        <v>19</v>
      </c>
      <c r="I127" s="1" t="s">
        <v>621</v>
      </c>
      <c r="J127" s="1" t="s">
        <v>622</v>
      </c>
      <c r="K127" s="1" t="s">
        <v>623</v>
      </c>
      <c r="L127" s="3" t="str">
        <f t="shared" si="0"/>
        <v>Outstanding</v>
      </c>
      <c r="M127" s="11" t="s">
        <v>19</v>
      </c>
    </row>
    <row r="128" spans="1:13" ht="60" customHeight="1" x14ac:dyDescent="0.35">
      <c r="A128" s="9" t="s">
        <v>624</v>
      </c>
      <c r="B128" s="1" t="s">
        <v>625</v>
      </c>
      <c r="C128" s="2" t="s">
        <v>15</v>
      </c>
      <c r="D128" s="3" t="s">
        <v>16</v>
      </c>
      <c r="E128" s="3" t="s">
        <v>17</v>
      </c>
      <c r="F128" s="3" t="s">
        <v>18</v>
      </c>
      <c r="G128" s="3" t="s">
        <v>19</v>
      </c>
      <c r="H128" s="4" t="s">
        <v>19</v>
      </c>
      <c r="I128" s="1" t="s">
        <v>626</v>
      </c>
      <c r="J128" s="1" t="s">
        <v>622</v>
      </c>
      <c r="K128" s="1" t="s">
        <v>627</v>
      </c>
      <c r="L128" s="3" t="str">
        <f t="shared" si="0"/>
        <v>Outstanding</v>
      </c>
      <c r="M128" s="11" t="s">
        <v>19</v>
      </c>
    </row>
    <row r="129" spans="1:13" ht="60" customHeight="1" x14ac:dyDescent="0.35">
      <c r="A129" s="9" t="s">
        <v>628</v>
      </c>
      <c r="B129" s="1" t="s">
        <v>629</v>
      </c>
      <c r="C129" s="2" t="s">
        <v>15</v>
      </c>
      <c r="D129" s="3" t="s">
        <v>16</v>
      </c>
      <c r="E129" s="3" t="s">
        <v>17</v>
      </c>
      <c r="F129" s="3" t="s">
        <v>18</v>
      </c>
      <c r="G129" s="3" t="s">
        <v>19</v>
      </c>
      <c r="H129" s="4" t="s">
        <v>19</v>
      </c>
      <c r="I129" s="1" t="s">
        <v>630</v>
      </c>
      <c r="J129" s="1" t="s">
        <v>631</v>
      </c>
      <c r="K129" s="1" t="s">
        <v>632</v>
      </c>
      <c r="L129" s="3" t="str">
        <f t="shared" si="0"/>
        <v>Outstanding</v>
      </c>
      <c r="M129" s="11" t="s">
        <v>19</v>
      </c>
    </row>
    <row r="130" spans="1:13" ht="60" customHeight="1" x14ac:dyDescent="0.35">
      <c r="A130" s="9" t="s">
        <v>633</v>
      </c>
      <c r="B130" s="1" t="s">
        <v>634</v>
      </c>
      <c r="C130" s="2" t="s">
        <v>15</v>
      </c>
      <c r="D130" s="3" t="s">
        <v>16</v>
      </c>
      <c r="E130" s="3" t="s">
        <v>17</v>
      </c>
      <c r="F130" s="3" t="s">
        <v>18</v>
      </c>
      <c r="G130" s="3" t="s">
        <v>19</v>
      </c>
      <c r="H130" s="4" t="s">
        <v>19</v>
      </c>
      <c r="I130" s="1" t="s">
        <v>635</v>
      </c>
      <c r="J130" s="1" t="s">
        <v>636</v>
      </c>
      <c r="K130" s="1" t="s">
        <v>637</v>
      </c>
      <c r="L130" s="3" t="str">
        <f t="shared" si="0"/>
        <v>Outstanding</v>
      </c>
      <c r="M130" s="11" t="s">
        <v>19</v>
      </c>
    </row>
    <row r="131" spans="1:13" ht="60" customHeight="1" x14ac:dyDescent="0.35">
      <c r="A131" s="9" t="s">
        <v>638</v>
      </c>
      <c r="B131" s="1" t="s">
        <v>639</v>
      </c>
      <c r="C131" s="2" t="s">
        <v>15</v>
      </c>
      <c r="D131" s="3" t="s">
        <v>16</v>
      </c>
      <c r="E131" s="3" t="s">
        <v>17</v>
      </c>
      <c r="F131" s="3" t="s">
        <v>18</v>
      </c>
      <c r="G131" s="3" t="s">
        <v>19</v>
      </c>
      <c r="H131" s="4" t="s">
        <v>19</v>
      </c>
      <c r="I131" s="1" t="s">
        <v>640</v>
      </c>
      <c r="J131" s="1" t="s">
        <v>636</v>
      </c>
      <c r="K131" s="1" t="s">
        <v>641</v>
      </c>
      <c r="L131" s="3" t="str">
        <f t="shared" si="0"/>
        <v>Outstanding</v>
      </c>
      <c r="M131" s="11" t="s">
        <v>19</v>
      </c>
    </row>
    <row r="132" spans="1:13" ht="60" customHeight="1" x14ac:dyDescent="0.35">
      <c r="A132" s="9" t="s">
        <v>642</v>
      </c>
      <c r="B132" s="1" t="s">
        <v>643</v>
      </c>
      <c r="C132" s="2" t="s">
        <v>15</v>
      </c>
      <c r="D132" s="3" t="s">
        <v>16</v>
      </c>
      <c r="E132" s="3" t="s">
        <v>17</v>
      </c>
      <c r="F132" s="3" t="s">
        <v>18</v>
      </c>
      <c r="G132" s="3" t="s">
        <v>19</v>
      </c>
      <c r="H132" s="4" t="s">
        <v>19</v>
      </c>
      <c r="I132" s="1" t="s">
        <v>644</v>
      </c>
      <c r="J132" s="1" t="s">
        <v>645</v>
      </c>
      <c r="K132" s="1" t="s">
        <v>646</v>
      </c>
      <c r="L132" s="3" t="str">
        <f t="shared" si="0"/>
        <v>Outstanding</v>
      </c>
      <c r="M132" s="11" t="s">
        <v>19</v>
      </c>
    </row>
    <row r="133" spans="1:13" ht="60" customHeight="1" x14ac:dyDescent="0.35">
      <c r="A133" s="9" t="s">
        <v>647</v>
      </c>
      <c r="B133" s="1" t="s">
        <v>648</v>
      </c>
      <c r="C133" s="2" t="s">
        <v>15</v>
      </c>
      <c r="D133" s="3" t="s">
        <v>16</v>
      </c>
      <c r="E133" s="3" t="s">
        <v>17</v>
      </c>
      <c r="F133" s="3" t="s">
        <v>18</v>
      </c>
      <c r="G133" s="3" t="s">
        <v>19</v>
      </c>
      <c r="H133" s="4" t="s">
        <v>19</v>
      </c>
      <c r="I133" s="1" t="s">
        <v>649</v>
      </c>
      <c r="J133" s="1" t="s">
        <v>650</v>
      </c>
      <c r="K133" s="1" t="s">
        <v>651</v>
      </c>
      <c r="L133" s="3" t="str">
        <f t="shared" si="0"/>
        <v>Outstanding</v>
      </c>
      <c r="M133" s="11" t="s">
        <v>19</v>
      </c>
    </row>
    <row r="134" spans="1:13" ht="60" customHeight="1" x14ac:dyDescent="0.35">
      <c r="A134" s="9" t="s">
        <v>652</v>
      </c>
      <c r="B134" s="1" t="s">
        <v>653</v>
      </c>
      <c r="C134" s="2" t="s">
        <v>15</v>
      </c>
      <c r="D134" s="3" t="s">
        <v>16</v>
      </c>
      <c r="E134" s="3" t="s">
        <v>17</v>
      </c>
      <c r="F134" s="3" t="s">
        <v>18</v>
      </c>
      <c r="G134" s="3" t="s">
        <v>19</v>
      </c>
      <c r="H134" s="4" t="s">
        <v>19</v>
      </c>
      <c r="I134" s="1" t="s">
        <v>654</v>
      </c>
      <c r="J134" s="1" t="s">
        <v>655</v>
      </c>
      <c r="K134" s="1" t="s">
        <v>656</v>
      </c>
      <c r="L134" s="3" t="str">
        <f t="shared" si="0"/>
        <v>Outstanding</v>
      </c>
      <c r="M134" s="11" t="s">
        <v>19</v>
      </c>
    </row>
    <row r="135" spans="1:13" ht="60" customHeight="1" x14ac:dyDescent="0.35">
      <c r="A135" s="9" t="s">
        <v>657</v>
      </c>
      <c r="B135" s="1" t="s">
        <v>658</v>
      </c>
      <c r="C135" s="2" t="s">
        <v>15</v>
      </c>
      <c r="D135" s="3" t="s">
        <v>16</v>
      </c>
      <c r="E135" s="3" t="s">
        <v>17</v>
      </c>
      <c r="F135" s="3" t="s">
        <v>18</v>
      </c>
      <c r="G135" s="3" t="s">
        <v>19</v>
      </c>
      <c r="H135" s="4" t="s">
        <v>19</v>
      </c>
      <c r="I135" s="1" t="s">
        <v>659</v>
      </c>
      <c r="J135" s="1" t="s">
        <v>660</v>
      </c>
      <c r="K135" s="1" t="s">
        <v>661</v>
      </c>
      <c r="L135" s="3" t="str">
        <f t="shared" si="0"/>
        <v>Outstanding</v>
      </c>
      <c r="M135" s="11" t="s">
        <v>19</v>
      </c>
    </row>
    <row r="136" spans="1:13" ht="60" customHeight="1" x14ac:dyDescent="0.35">
      <c r="A136" s="9" t="s">
        <v>662</v>
      </c>
      <c r="B136" s="1" t="s">
        <v>663</v>
      </c>
      <c r="C136" s="2" t="s">
        <v>15</v>
      </c>
      <c r="D136" s="3" t="s">
        <v>16</v>
      </c>
      <c r="E136" s="3" t="s">
        <v>17</v>
      </c>
      <c r="F136" s="3" t="s">
        <v>18</v>
      </c>
      <c r="G136" s="3" t="s">
        <v>19</v>
      </c>
      <c r="H136" s="4" t="s">
        <v>19</v>
      </c>
      <c r="I136" s="1" t="s">
        <v>664</v>
      </c>
      <c r="J136" s="1" t="s">
        <v>665</v>
      </c>
      <c r="K136" s="1" t="s">
        <v>666</v>
      </c>
      <c r="L136" s="3" t="str">
        <f t="shared" si="0"/>
        <v>Outstanding</v>
      </c>
      <c r="M136" s="11" t="s">
        <v>19</v>
      </c>
    </row>
    <row r="137" spans="1:13" ht="60" customHeight="1" x14ac:dyDescent="0.35">
      <c r="A137" s="9" t="s">
        <v>667</v>
      </c>
      <c r="B137" s="1" t="s">
        <v>668</v>
      </c>
      <c r="C137" s="2" t="s">
        <v>15</v>
      </c>
      <c r="D137" s="3" t="s">
        <v>16</v>
      </c>
      <c r="E137" s="3" t="s">
        <v>17</v>
      </c>
      <c r="F137" s="3" t="s">
        <v>18</v>
      </c>
      <c r="G137" s="3" t="s">
        <v>19</v>
      </c>
      <c r="H137" s="4" t="s">
        <v>19</v>
      </c>
      <c r="I137" s="1" t="s">
        <v>669</v>
      </c>
      <c r="J137" s="1" t="s">
        <v>670</v>
      </c>
      <c r="K137" s="1" t="s">
        <v>671</v>
      </c>
      <c r="L137" s="3" t="str">
        <f t="shared" si="0"/>
        <v>Outstanding</v>
      </c>
      <c r="M137" s="11" t="s">
        <v>19</v>
      </c>
    </row>
    <row r="138" spans="1:13" ht="60" customHeight="1" x14ac:dyDescent="0.35">
      <c r="A138" s="9" t="s">
        <v>672</v>
      </c>
      <c r="B138" s="1" t="s">
        <v>673</v>
      </c>
      <c r="C138" s="2" t="s">
        <v>15</v>
      </c>
      <c r="D138" s="3" t="s">
        <v>16</v>
      </c>
      <c r="E138" s="3" t="s">
        <v>17</v>
      </c>
      <c r="F138" s="3" t="s">
        <v>18</v>
      </c>
      <c r="G138" s="3" t="s">
        <v>19</v>
      </c>
      <c r="H138" s="4" t="s">
        <v>19</v>
      </c>
      <c r="I138" s="1" t="s">
        <v>674</v>
      </c>
      <c r="J138" s="1" t="s">
        <v>670</v>
      </c>
      <c r="K138" s="1" t="s">
        <v>675</v>
      </c>
      <c r="L138" s="3" t="str">
        <f t="shared" si="0"/>
        <v>Outstanding</v>
      </c>
      <c r="M138" s="11" t="s">
        <v>19</v>
      </c>
    </row>
    <row r="139" spans="1:13" ht="60" customHeight="1" x14ac:dyDescent="0.35">
      <c r="A139" s="9" t="s">
        <v>676</v>
      </c>
      <c r="B139" s="1" t="s">
        <v>677</v>
      </c>
      <c r="C139" s="2" t="s">
        <v>15</v>
      </c>
      <c r="D139" s="3" t="s">
        <v>16</v>
      </c>
      <c r="E139" s="3" t="s">
        <v>17</v>
      </c>
      <c r="F139" s="3" t="s">
        <v>18</v>
      </c>
      <c r="G139" s="3" t="s">
        <v>19</v>
      </c>
      <c r="H139" s="4" t="s">
        <v>19</v>
      </c>
      <c r="I139" s="1" t="s">
        <v>678</v>
      </c>
      <c r="J139" s="1" t="s">
        <v>679</v>
      </c>
      <c r="K139" s="1" t="s">
        <v>680</v>
      </c>
      <c r="L139" s="3" t="str">
        <f t="shared" si="0"/>
        <v>Outstanding</v>
      </c>
      <c r="M139" s="11" t="s">
        <v>19</v>
      </c>
    </row>
    <row r="140" spans="1:13" ht="60" customHeight="1" x14ac:dyDescent="0.35">
      <c r="A140" s="9" t="s">
        <v>681</v>
      </c>
      <c r="B140" s="1" t="s">
        <v>682</v>
      </c>
      <c r="C140" s="2" t="s">
        <v>15</v>
      </c>
      <c r="D140" s="3" t="s">
        <v>16</v>
      </c>
      <c r="E140" s="3" t="s">
        <v>17</v>
      </c>
      <c r="F140" s="3" t="s">
        <v>18</v>
      </c>
      <c r="G140" s="3" t="s">
        <v>19</v>
      </c>
      <c r="H140" s="4" t="s">
        <v>19</v>
      </c>
      <c r="I140" s="1" t="s">
        <v>683</v>
      </c>
      <c r="J140" s="1" t="s">
        <v>684</v>
      </c>
      <c r="K140" s="1" t="s">
        <v>685</v>
      </c>
      <c r="L140" s="3" t="str">
        <f t="shared" si="0"/>
        <v>Outstanding</v>
      </c>
      <c r="M140" s="11" t="s">
        <v>19</v>
      </c>
    </row>
    <row r="141" spans="1:13" ht="60" customHeight="1" x14ac:dyDescent="0.35">
      <c r="A141" s="9" t="s">
        <v>686</v>
      </c>
      <c r="B141" s="1" t="s">
        <v>687</v>
      </c>
      <c r="C141" s="2" t="s">
        <v>15</v>
      </c>
      <c r="D141" s="3" t="s">
        <v>16</v>
      </c>
      <c r="E141" s="3" t="s">
        <v>17</v>
      </c>
      <c r="F141" s="3" t="s">
        <v>18</v>
      </c>
      <c r="G141" s="3" t="s">
        <v>19</v>
      </c>
      <c r="H141" s="4" t="s">
        <v>19</v>
      </c>
      <c r="I141" s="1" t="s">
        <v>688</v>
      </c>
      <c r="J141" s="1" t="s">
        <v>689</v>
      </c>
      <c r="K141" s="1" t="s">
        <v>690</v>
      </c>
      <c r="L141" s="3" t="str">
        <f t="shared" si="0"/>
        <v>Outstanding</v>
      </c>
      <c r="M141" s="11" t="s">
        <v>19</v>
      </c>
    </row>
    <row r="142" spans="1:13" ht="60" customHeight="1" x14ac:dyDescent="0.35">
      <c r="A142" s="9" t="s">
        <v>691</v>
      </c>
      <c r="B142" s="1" t="s">
        <v>692</v>
      </c>
      <c r="C142" s="2" t="s">
        <v>15</v>
      </c>
      <c r="D142" s="3" t="s">
        <v>16</v>
      </c>
      <c r="E142" s="3" t="s">
        <v>17</v>
      </c>
      <c r="F142" s="3" t="s">
        <v>18</v>
      </c>
      <c r="G142" s="3" t="s">
        <v>19</v>
      </c>
      <c r="H142" s="4" t="s">
        <v>19</v>
      </c>
      <c r="I142" s="1" t="s">
        <v>693</v>
      </c>
      <c r="J142" s="1" t="s">
        <v>694</v>
      </c>
      <c r="K142" s="1" t="s">
        <v>695</v>
      </c>
      <c r="L142" s="3" t="str">
        <f t="shared" si="0"/>
        <v>Outstanding</v>
      </c>
      <c r="M142" s="11" t="s">
        <v>19</v>
      </c>
    </row>
    <row r="143" spans="1:13" ht="60" customHeight="1" x14ac:dyDescent="0.35">
      <c r="A143" s="9" t="s">
        <v>696</v>
      </c>
      <c r="B143" s="1" t="s">
        <v>697</v>
      </c>
      <c r="C143" s="2" t="s">
        <v>25</v>
      </c>
      <c r="D143" s="3" t="s">
        <v>16</v>
      </c>
      <c r="E143" s="3" t="s">
        <v>17</v>
      </c>
      <c r="F143" s="3" t="s">
        <v>18</v>
      </c>
      <c r="G143" s="3" t="s">
        <v>19</v>
      </c>
      <c r="H143" s="4" t="s">
        <v>19</v>
      </c>
      <c r="I143" s="1" t="s">
        <v>698</v>
      </c>
      <c r="J143" s="1" t="s">
        <v>699</v>
      </c>
      <c r="K143" s="1" t="s">
        <v>700</v>
      </c>
      <c r="L143" s="3" t="str">
        <f t="shared" si="0"/>
        <v>Outstanding</v>
      </c>
      <c r="M143" s="11" t="s">
        <v>19</v>
      </c>
    </row>
    <row r="144" spans="1:13" ht="60" customHeight="1" x14ac:dyDescent="0.35">
      <c r="A144" s="9" t="s">
        <v>701</v>
      </c>
      <c r="B144" s="1" t="s">
        <v>702</v>
      </c>
      <c r="C144" s="2" t="s">
        <v>15</v>
      </c>
      <c r="D144" s="3" t="s">
        <v>16</v>
      </c>
      <c r="E144" s="3" t="s">
        <v>17</v>
      </c>
      <c r="F144" s="3" t="s">
        <v>18</v>
      </c>
      <c r="G144" s="3" t="s">
        <v>19</v>
      </c>
      <c r="H144" s="4" t="s">
        <v>19</v>
      </c>
      <c r="I144" s="1" t="s">
        <v>703</v>
      </c>
      <c r="J144" s="1" t="s">
        <v>704</v>
      </c>
      <c r="K144" s="1" t="s">
        <v>705</v>
      </c>
      <c r="L144" s="3" t="str">
        <f t="shared" si="0"/>
        <v>Outstanding</v>
      </c>
      <c r="M144" s="11" t="s">
        <v>19</v>
      </c>
    </row>
    <row r="145" spans="1:13" ht="60" customHeight="1" x14ac:dyDescent="0.35">
      <c r="A145" s="9" t="s">
        <v>706</v>
      </c>
      <c r="B145" s="1" t="s">
        <v>707</v>
      </c>
      <c r="C145" s="2" t="s">
        <v>15</v>
      </c>
      <c r="D145" s="3" t="s">
        <v>16</v>
      </c>
      <c r="E145" s="3" t="s">
        <v>17</v>
      </c>
      <c r="F145" s="3" t="s">
        <v>18</v>
      </c>
      <c r="G145" s="3" t="s">
        <v>19</v>
      </c>
      <c r="H145" s="4" t="s">
        <v>19</v>
      </c>
      <c r="I145" s="1" t="s">
        <v>708</v>
      </c>
      <c r="J145" s="1" t="s">
        <v>709</v>
      </c>
      <c r="K145" s="1" t="s">
        <v>710</v>
      </c>
      <c r="L145" s="3" t="str">
        <f t="shared" si="0"/>
        <v>Outstanding</v>
      </c>
      <c r="M145" s="11" t="s">
        <v>19</v>
      </c>
    </row>
    <row r="146" spans="1:13" ht="60" customHeight="1" x14ac:dyDescent="0.35">
      <c r="A146" s="9" t="s">
        <v>711</v>
      </c>
      <c r="B146" s="1" t="s">
        <v>712</v>
      </c>
      <c r="C146" s="2" t="s">
        <v>15</v>
      </c>
      <c r="D146" s="3" t="s">
        <v>16</v>
      </c>
      <c r="E146" s="3" t="s">
        <v>17</v>
      </c>
      <c r="F146" s="3" t="s">
        <v>18</v>
      </c>
      <c r="G146" s="3" t="s">
        <v>19</v>
      </c>
      <c r="H146" s="4" t="s">
        <v>19</v>
      </c>
      <c r="I146" s="1" t="s">
        <v>713</v>
      </c>
      <c r="J146" s="1" t="s">
        <v>709</v>
      </c>
      <c r="K146" s="1" t="s">
        <v>714</v>
      </c>
      <c r="L146" s="3" t="str">
        <f t="shared" si="0"/>
        <v>Outstanding</v>
      </c>
      <c r="M146" s="11" t="s">
        <v>19</v>
      </c>
    </row>
    <row r="147" spans="1:13" ht="60" customHeight="1" x14ac:dyDescent="0.35">
      <c r="A147" s="9" t="s">
        <v>715</v>
      </c>
      <c r="B147" s="1" t="s">
        <v>716</v>
      </c>
      <c r="C147" s="2" t="s">
        <v>15</v>
      </c>
      <c r="D147" s="3" t="s">
        <v>16</v>
      </c>
      <c r="E147" s="3" t="s">
        <v>17</v>
      </c>
      <c r="F147" s="3" t="s">
        <v>18</v>
      </c>
      <c r="G147" s="3" t="s">
        <v>19</v>
      </c>
      <c r="H147" s="4" t="s">
        <v>19</v>
      </c>
      <c r="I147" s="1" t="s">
        <v>717</v>
      </c>
      <c r="J147" s="1" t="s">
        <v>709</v>
      </c>
      <c r="K147" s="1" t="s">
        <v>718</v>
      </c>
      <c r="L147" s="3" t="str">
        <f t="shared" si="0"/>
        <v>Outstanding</v>
      </c>
      <c r="M147" s="11" t="s">
        <v>19</v>
      </c>
    </row>
    <row r="148" spans="1:13" ht="60" customHeight="1" x14ac:dyDescent="0.35">
      <c r="A148" s="9" t="s">
        <v>719</v>
      </c>
      <c r="B148" s="1" t="s">
        <v>720</v>
      </c>
      <c r="C148" s="2" t="s">
        <v>15</v>
      </c>
      <c r="D148" s="3" t="s">
        <v>16</v>
      </c>
      <c r="E148" s="3" t="s">
        <v>17</v>
      </c>
      <c r="F148" s="3" t="s">
        <v>18</v>
      </c>
      <c r="G148" s="3" t="s">
        <v>19</v>
      </c>
      <c r="H148" s="4" t="s">
        <v>19</v>
      </c>
      <c r="I148" s="1" t="s">
        <v>721</v>
      </c>
      <c r="J148" s="1" t="s">
        <v>722</v>
      </c>
      <c r="K148" s="1" t="s">
        <v>723</v>
      </c>
      <c r="L148" s="3" t="str">
        <f t="shared" si="0"/>
        <v>Outstanding</v>
      </c>
      <c r="M148" s="11" t="s">
        <v>19</v>
      </c>
    </row>
    <row r="149" spans="1:13" ht="60" customHeight="1" x14ac:dyDescent="0.35">
      <c r="A149" s="9" t="s">
        <v>724</v>
      </c>
      <c r="B149" s="1" t="s">
        <v>725</v>
      </c>
      <c r="C149" s="2" t="s">
        <v>15</v>
      </c>
      <c r="D149" s="3" t="s">
        <v>16</v>
      </c>
      <c r="E149" s="3" t="s">
        <v>17</v>
      </c>
      <c r="F149" s="3" t="s">
        <v>18</v>
      </c>
      <c r="G149" s="3" t="s">
        <v>19</v>
      </c>
      <c r="H149" s="4" t="s">
        <v>19</v>
      </c>
      <c r="I149" s="1" t="s">
        <v>726</v>
      </c>
      <c r="J149" s="1" t="s">
        <v>727</v>
      </c>
      <c r="K149" s="1" t="s">
        <v>728</v>
      </c>
      <c r="L149" s="3" t="str">
        <f t="shared" si="0"/>
        <v>Outstanding</v>
      </c>
      <c r="M149" s="11" t="s">
        <v>19</v>
      </c>
    </row>
    <row r="150" spans="1:13" ht="60" customHeight="1" x14ac:dyDescent="0.35">
      <c r="A150" s="9" t="s">
        <v>729</v>
      </c>
      <c r="B150" s="1" t="s">
        <v>730</v>
      </c>
      <c r="C150" s="2" t="s">
        <v>15</v>
      </c>
      <c r="D150" s="3" t="s">
        <v>16</v>
      </c>
      <c r="E150" s="3" t="s">
        <v>17</v>
      </c>
      <c r="F150" s="3" t="s">
        <v>18</v>
      </c>
      <c r="G150" s="3" t="s">
        <v>19</v>
      </c>
      <c r="H150" s="4" t="s">
        <v>19</v>
      </c>
      <c r="I150" s="1" t="s">
        <v>731</v>
      </c>
      <c r="J150" s="1" t="s">
        <v>727</v>
      </c>
      <c r="K150" s="1" t="s">
        <v>732</v>
      </c>
      <c r="L150" s="3" t="str">
        <f t="shared" si="0"/>
        <v>Outstanding</v>
      </c>
      <c r="M150" s="11" t="s">
        <v>19</v>
      </c>
    </row>
    <row r="151" spans="1:13" ht="60" customHeight="1" x14ac:dyDescent="0.35">
      <c r="A151" s="9" t="s">
        <v>733</v>
      </c>
      <c r="B151" s="1" t="s">
        <v>734</v>
      </c>
      <c r="C151" s="2" t="s">
        <v>15</v>
      </c>
      <c r="D151" s="3" t="s">
        <v>16</v>
      </c>
      <c r="E151" s="3" t="s">
        <v>17</v>
      </c>
      <c r="F151" s="3" t="s">
        <v>18</v>
      </c>
      <c r="G151" s="3" t="s">
        <v>19</v>
      </c>
      <c r="H151" s="4" t="s">
        <v>19</v>
      </c>
      <c r="I151" s="1" t="s">
        <v>735</v>
      </c>
      <c r="J151" s="1" t="s">
        <v>736</v>
      </c>
      <c r="K151" s="1" t="s">
        <v>737</v>
      </c>
      <c r="L151" s="3" t="str">
        <f t="shared" si="0"/>
        <v>Outstanding</v>
      </c>
      <c r="M151" s="11" t="s">
        <v>19</v>
      </c>
    </row>
    <row r="152" spans="1:13" ht="60" customHeight="1" x14ac:dyDescent="0.35">
      <c r="A152" s="9" t="s">
        <v>738</v>
      </c>
      <c r="B152" s="1" t="s">
        <v>739</v>
      </c>
      <c r="C152" s="2" t="s">
        <v>15</v>
      </c>
      <c r="D152" s="3" t="s">
        <v>16</v>
      </c>
      <c r="E152" s="3" t="s">
        <v>17</v>
      </c>
      <c r="F152" s="3" t="s">
        <v>18</v>
      </c>
      <c r="G152" s="3" t="s">
        <v>19</v>
      </c>
      <c r="H152" s="4" t="s">
        <v>19</v>
      </c>
      <c r="I152" s="1" t="s">
        <v>740</v>
      </c>
      <c r="J152" s="1" t="s">
        <v>741</v>
      </c>
      <c r="K152" s="1" t="s">
        <v>742</v>
      </c>
      <c r="L152" s="3" t="str">
        <f t="shared" si="0"/>
        <v>Outstanding</v>
      </c>
      <c r="M152" s="11" t="s">
        <v>19</v>
      </c>
    </row>
    <row r="153" spans="1:13" ht="60" customHeight="1" x14ac:dyDescent="0.35">
      <c r="A153" s="9" t="s">
        <v>743</v>
      </c>
      <c r="B153" s="1" t="s">
        <v>744</v>
      </c>
      <c r="C153" s="2" t="s">
        <v>15</v>
      </c>
      <c r="D153" s="3" t="s">
        <v>16</v>
      </c>
      <c r="E153" s="3" t="s">
        <v>17</v>
      </c>
      <c r="F153" s="3" t="s">
        <v>18</v>
      </c>
      <c r="G153" s="3" t="s">
        <v>19</v>
      </c>
      <c r="H153" s="4" t="s">
        <v>19</v>
      </c>
      <c r="I153" s="1" t="s">
        <v>745</v>
      </c>
      <c r="J153" s="1" t="s">
        <v>746</v>
      </c>
      <c r="K153" s="1" t="s">
        <v>747</v>
      </c>
      <c r="L153" s="3" t="str">
        <f t="shared" si="0"/>
        <v>Outstanding</v>
      </c>
      <c r="M153" s="11" t="s">
        <v>19</v>
      </c>
    </row>
    <row r="154" spans="1:13" ht="60" customHeight="1" x14ac:dyDescent="0.35">
      <c r="A154" s="9" t="s">
        <v>748</v>
      </c>
      <c r="B154" s="1" t="s">
        <v>749</v>
      </c>
      <c r="C154" s="2" t="s">
        <v>15</v>
      </c>
      <c r="D154" s="3" t="s">
        <v>16</v>
      </c>
      <c r="E154" s="3" t="s">
        <v>17</v>
      </c>
      <c r="F154" s="3" t="s">
        <v>18</v>
      </c>
      <c r="G154" s="3" t="s">
        <v>19</v>
      </c>
      <c r="H154" s="4" t="s">
        <v>19</v>
      </c>
      <c r="I154" s="1" t="s">
        <v>750</v>
      </c>
      <c r="J154" s="1" t="s">
        <v>746</v>
      </c>
      <c r="K154" s="1" t="s">
        <v>751</v>
      </c>
      <c r="L154" s="3" t="str">
        <f t="shared" si="0"/>
        <v>Outstanding</v>
      </c>
      <c r="M154" s="11" t="s">
        <v>19</v>
      </c>
    </row>
    <row r="155" spans="1:13" ht="60" customHeight="1" x14ac:dyDescent="0.35">
      <c r="A155" s="9" t="s">
        <v>752</v>
      </c>
      <c r="B155" s="1" t="s">
        <v>753</v>
      </c>
      <c r="C155" s="2" t="s">
        <v>15</v>
      </c>
      <c r="D155" s="3" t="s">
        <v>16</v>
      </c>
      <c r="E155" s="3" t="s">
        <v>17</v>
      </c>
      <c r="F155" s="3" t="s">
        <v>18</v>
      </c>
      <c r="G155" s="3" t="s">
        <v>19</v>
      </c>
      <c r="H155" s="4" t="s">
        <v>19</v>
      </c>
      <c r="I155" s="1" t="s">
        <v>754</v>
      </c>
      <c r="J155" s="1" t="s">
        <v>755</v>
      </c>
      <c r="K155" s="1" t="s">
        <v>756</v>
      </c>
      <c r="L155" s="3" t="str">
        <f t="shared" si="0"/>
        <v>Outstanding</v>
      </c>
      <c r="M155" s="11" t="s">
        <v>19</v>
      </c>
    </row>
    <row r="156" spans="1:13" ht="60" customHeight="1" x14ac:dyDescent="0.35">
      <c r="A156" s="9" t="s">
        <v>757</v>
      </c>
      <c r="B156" s="1" t="s">
        <v>758</v>
      </c>
      <c r="C156" s="2" t="s">
        <v>15</v>
      </c>
      <c r="D156" s="3" t="s">
        <v>16</v>
      </c>
      <c r="E156" s="3" t="s">
        <v>17</v>
      </c>
      <c r="F156" s="3" t="s">
        <v>18</v>
      </c>
      <c r="G156" s="3" t="s">
        <v>19</v>
      </c>
      <c r="H156" s="4" t="s">
        <v>19</v>
      </c>
      <c r="I156" s="1" t="s">
        <v>759</v>
      </c>
      <c r="J156" s="1" t="s">
        <v>760</v>
      </c>
      <c r="K156" s="1" t="s">
        <v>761</v>
      </c>
      <c r="L156" s="3" t="str">
        <f t="shared" si="0"/>
        <v>Outstanding</v>
      </c>
      <c r="M156" s="11" t="s">
        <v>19</v>
      </c>
    </row>
    <row r="157" spans="1:13" ht="60" customHeight="1" x14ac:dyDescent="0.35">
      <c r="A157" s="9" t="s">
        <v>762</v>
      </c>
      <c r="B157" s="1" t="s">
        <v>763</v>
      </c>
      <c r="C157" s="2" t="s">
        <v>15</v>
      </c>
      <c r="D157" s="3" t="s">
        <v>16</v>
      </c>
      <c r="E157" s="3" t="s">
        <v>17</v>
      </c>
      <c r="F157" s="3" t="s">
        <v>18</v>
      </c>
      <c r="G157" s="3" t="s">
        <v>19</v>
      </c>
      <c r="H157" s="4" t="s">
        <v>19</v>
      </c>
      <c r="I157" s="1" t="s">
        <v>764</v>
      </c>
      <c r="J157" s="1" t="s">
        <v>765</v>
      </c>
      <c r="K157" s="1" t="s">
        <v>766</v>
      </c>
      <c r="L157" s="3" t="str">
        <f t="shared" si="0"/>
        <v>Outstanding</v>
      </c>
      <c r="M157" s="11" t="s">
        <v>19</v>
      </c>
    </row>
    <row r="158" spans="1:13" ht="60" customHeight="1" x14ac:dyDescent="0.35">
      <c r="A158" s="9" t="s">
        <v>767</v>
      </c>
      <c r="B158" s="1" t="s">
        <v>768</v>
      </c>
      <c r="C158" s="2" t="s">
        <v>25</v>
      </c>
      <c r="D158" s="3" t="s">
        <v>16</v>
      </c>
      <c r="E158" s="3" t="s">
        <v>17</v>
      </c>
      <c r="F158" s="3" t="s">
        <v>18</v>
      </c>
      <c r="G158" s="3" t="s">
        <v>19</v>
      </c>
      <c r="H158" s="4" t="s">
        <v>19</v>
      </c>
      <c r="I158" s="1" t="s">
        <v>769</v>
      </c>
      <c r="J158" s="1" t="s">
        <v>770</v>
      </c>
      <c r="K158" s="1" t="s">
        <v>771</v>
      </c>
      <c r="L158" s="3" t="str">
        <f t="shared" si="0"/>
        <v>Outstanding</v>
      </c>
      <c r="M158" s="11" t="s">
        <v>19</v>
      </c>
    </row>
    <row r="159" spans="1:13" ht="60" customHeight="1" x14ac:dyDescent="0.35">
      <c r="A159" s="9" t="s">
        <v>772</v>
      </c>
      <c r="B159" s="1" t="s">
        <v>773</v>
      </c>
      <c r="C159" s="2" t="s">
        <v>15</v>
      </c>
      <c r="D159" s="3" t="s">
        <v>16</v>
      </c>
      <c r="E159" s="3" t="s">
        <v>17</v>
      </c>
      <c r="F159" s="3" t="s">
        <v>18</v>
      </c>
      <c r="G159" s="3" t="s">
        <v>19</v>
      </c>
      <c r="H159" s="4" t="s">
        <v>19</v>
      </c>
      <c r="I159" s="1" t="s">
        <v>774</v>
      </c>
      <c r="J159" s="1" t="s">
        <v>775</v>
      </c>
      <c r="K159" s="1" t="s">
        <v>776</v>
      </c>
      <c r="L159" s="3" t="str">
        <f t="shared" si="0"/>
        <v>Outstanding</v>
      </c>
      <c r="M159" s="11" t="s">
        <v>19</v>
      </c>
    </row>
    <row r="160" spans="1:13" ht="60" customHeight="1" x14ac:dyDescent="0.35">
      <c r="A160" s="9" t="s">
        <v>777</v>
      </c>
      <c r="B160" s="1" t="s">
        <v>778</v>
      </c>
      <c r="C160" s="2" t="s">
        <v>15</v>
      </c>
      <c r="D160" s="3" t="s">
        <v>16</v>
      </c>
      <c r="E160" s="3" t="s">
        <v>17</v>
      </c>
      <c r="F160" s="3" t="s">
        <v>18</v>
      </c>
      <c r="G160" s="3" t="s">
        <v>19</v>
      </c>
      <c r="H160" s="4" t="s">
        <v>19</v>
      </c>
      <c r="I160" s="1" t="s">
        <v>779</v>
      </c>
      <c r="J160" s="1" t="s">
        <v>780</v>
      </c>
      <c r="K160" s="1" t="s">
        <v>781</v>
      </c>
      <c r="L160" s="3" t="str">
        <f t="shared" si="0"/>
        <v>Outstanding</v>
      </c>
      <c r="M160" s="11" t="s">
        <v>19</v>
      </c>
    </row>
    <row r="161" spans="1:13" ht="60" customHeight="1" x14ac:dyDescent="0.35">
      <c r="A161" s="9" t="s">
        <v>782</v>
      </c>
      <c r="B161" s="1" t="s">
        <v>783</v>
      </c>
      <c r="C161" s="2" t="s">
        <v>15</v>
      </c>
      <c r="D161" s="3" t="s">
        <v>16</v>
      </c>
      <c r="E161" s="3" t="s">
        <v>17</v>
      </c>
      <c r="F161" s="3" t="s">
        <v>18</v>
      </c>
      <c r="G161" s="3" t="s">
        <v>19</v>
      </c>
      <c r="H161" s="4" t="s">
        <v>19</v>
      </c>
      <c r="I161" s="1" t="s">
        <v>784</v>
      </c>
      <c r="J161" s="1" t="s">
        <v>785</v>
      </c>
      <c r="K161" s="1" t="s">
        <v>786</v>
      </c>
      <c r="L161" s="3" t="str">
        <f t="shared" si="0"/>
        <v>Outstanding</v>
      </c>
      <c r="M161" s="11" t="s">
        <v>19</v>
      </c>
    </row>
    <row r="162" spans="1:13" ht="60" customHeight="1" x14ac:dyDescent="0.35">
      <c r="A162" s="9" t="s">
        <v>787</v>
      </c>
      <c r="B162" s="1" t="s">
        <v>788</v>
      </c>
      <c r="C162" s="2" t="s">
        <v>15</v>
      </c>
      <c r="D162" s="3" t="s">
        <v>16</v>
      </c>
      <c r="E162" s="3" t="s">
        <v>17</v>
      </c>
      <c r="F162" s="3" t="s">
        <v>18</v>
      </c>
      <c r="G162" s="3" t="s">
        <v>19</v>
      </c>
      <c r="H162" s="4" t="s">
        <v>19</v>
      </c>
      <c r="I162" s="1" t="s">
        <v>789</v>
      </c>
      <c r="J162" s="1" t="s">
        <v>790</v>
      </c>
      <c r="K162" s="1" t="s">
        <v>791</v>
      </c>
      <c r="L162" s="3" t="str">
        <f t="shared" si="0"/>
        <v>Outstanding</v>
      </c>
      <c r="M162" s="11" t="s">
        <v>19</v>
      </c>
    </row>
    <row r="163" spans="1:13" ht="60" customHeight="1" x14ac:dyDescent="0.35">
      <c r="A163" s="9" t="s">
        <v>792</v>
      </c>
      <c r="B163" s="1" t="s">
        <v>793</v>
      </c>
      <c r="C163" s="2" t="s">
        <v>15</v>
      </c>
      <c r="D163" s="3" t="s">
        <v>16</v>
      </c>
      <c r="E163" s="3" t="s">
        <v>17</v>
      </c>
      <c r="F163" s="3" t="s">
        <v>18</v>
      </c>
      <c r="G163" s="3" t="s">
        <v>19</v>
      </c>
      <c r="H163" s="4" t="s">
        <v>19</v>
      </c>
      <c r="I163" s="1" t="s">
        <v>794</v>
      </c>
      <c r="J163" s="1" t="s">
        <v>795</v>
      </c>
      <c r="K163" s="1" t="s">
        <v>796</v>
      </c>
      <c r="L163" s="3" t="str">
        <f t="shared" si="0"/>
        <v>Outstanding</v>
      </c>
      <c r="M163" s="11" t="s">
        <v>19</v>
      </c>
    </row>
    <row r="164" spans="1:13" ht="60" customHeight="1" x14ac:dyDescent="0.35">
      <c r="A164" s="9" t="s">
        <v>797</v>
      </c>
      <c r="B164" s="1" t="s">
        <v>798</v>
      </c>
      <c r="C164" s="2" t="s">
        <v>15</v>
      </c>
      <c r="D164" s="3" t="s">
        <v>16</v>
      </c>
      <c r="E164" s="3" t="s">
        <v>17</v>
      </c>
      <c r="F164" s="3" t="s">
        <v>18</v>
      </c>
      <c r="G164" s="3" t="s">
        <v>19</v>
      </c>
      <c r="H164" s="4" t="s">
        <v>19</v>
      </c>
      <c r="I164" s="1" t="s">
        <v>799</v>
      </c>
      <c r="J164" s="1" t="s">
        <v>800</v>
      </c>
      <c r="K164" s="1" t="s">
        <v>801</v>
      </c>
      <c r="L164" s="3" t="str">
        <f t="shared" si="0"/>
        <v>Outstanding</v>
      </c>
      <c r="M164" s="11" t="s">
        <v>19</v>
      </c>
    </row>
    <row r="165" spans="1:13" ht="60" customHeight="1" x14ac:dyDescent="0.35">
      <c r="A165" s="9" t="s">
        <v>802</v>
      </c>
      <c r="B165" s="1" t="s">
        <v>803</v>
      </c>
      <c r="C165" s="2" t="s">
        <v>15</v>
      </c>
      <c r="D165" s="3" t="s">
        <v>16</v>
      </c>
      <c r="E165" s="3" t="s">
        <v>17</v>
      </c>
      <c r="F165" s="3" t="s">
        <v>18</v>
      </c>
      <c r="G165" s="3" t="s">
        <v>19</v>
      </c>
      <c r="H165" s="4" t="s">
        <v>19</v>
      </c>
      <c r="I165" s="1" t="s">
        <v>804</v>
      </c>
      <c r="J165" s="1" t="s">
        <v>805</v>
      </c>
      <c r="K165" s="1" t="s">
        <v>806</v>
      </c>
      <c r="L165" s="3" t="str">
        <f t="shared" si="0"/>
        <v>Outstanding</v>
      </c>
      <c r="M165" s="11" t="s">
        <v>19</v>
      </c>
    </row>
    <row r="166" spans="1:13" ht="60" customHeight="1" x14ac:dyDescent="0.35">
      <c r="A166" s="9" t="s">
        <v>807</v>
      </c>
      <c r="B166" s="1" t="s">
        <v>808</v>
      </c>
      <c r="C166" s="2" t="s">
        <v>15</v>
      </c>
      <c r="D166" s="3" t="s">
        <v>16</v>
      </c>
      <c r="E166" s="3" t="s">
        <v>17</v>
      </c>
      <c r="F166" s="3" t="s">
        <v>18</v>
      </c>
      <c r="G166" s="3" t="s">
        <v>19</v>
      </c>
      <c r="H166" s="4" t="s">
        <v>19</v>
      </c>
      <c r="I166" s="1" t="s">
        <v>809</v>
      </c>
      <c r="J166" s="1" t="s">
        <v>805</v>
      </c>
      <c r="K166" s="1" t="s">
        <v>810</v>
      </c>
      <c r="L166" s="3" t="str">
        <f t="shared" si="0"/>
        <v>Outstanding</v>
      </c>
      <c r="M166" s="11" t="s">
        <v>19</v>
      </c>
    </row>
    <row r="167" spans="1:13" ht="60" customHeight="1" x14ac:dyDescent="0.35">
      <c r="A167" s="9" t="s">
        <v>811</v>
      </c>
      <c r="B167" s="1" t="s">
        <v>812</v>
      </c>
      <c r="C167" s="2" t="s">
        <v>15</v>
      </c>
      <c r="D167" s="3" t="s">
        <v>16</v>
      </c>
      <c r="E167" s="3" t="s">
        <v>17</v>
      </c>
      <c r="F167" s="3" t="s">
        <v>18</v>
      </c>
      <c r="G167" s="3" t="s">
        <v>19</v>
      </c>
      <c r="H167" s="4" t="s">
        <v>19</v>
      </c>
      <c r="I167" s="1" t="s">
        <v>813</v>
      </c>
      <c r="J167" s="1" t="s">
        <v>814</v>
      </c>
      <c r="K167" s="1" t="s">
        <v>815</v>
      </c>
      <c r="L167" s="3" t="str">
        <f t="shared" si="0"/>
        <v>Outstanding</v>
      </c>
      <c r="M167" s="11" t="s">
        <v>19</v>
      </c>
    </row>
    <row r="168" spans="1:13" ht="60" customHeight="1" x14ac:dyDescent="0.35">
      <c r="A168" s="9" t="s">
        <v>816</v>
      </c>
      <c r="B168" s="1" t="s">
        <v>817</v>
      </c>
      <c r="C168" s="2" t="s">
        <v>15</v>
      </c>
      <c r="D168" s="3" t="s">
        <v>16</v>
      </c>
      <c r="E168" s="3" t="s">
        <v>17</v>
      </c>
      <c r="F168" s="3" t="s">
        <v>18</v>
      </c>
      <c r="G168" s="3" t="s">
        <v>19</v>
      </c>
      <c r="H168" s="4" t="s">
        <v>19</v>
      </c>
      <c r="I168" s="1" t="s">
        <v>818</v>
      </c>
      <c r="J168" s="1" t="s">
        <v>819</v>
      </c>
      <c r="K168" s="1" t="s">
        <v>820</v>
      </c>
      <c r="L168" s="3" t="str">
        <f t="shared" si="0"/>
        <v>Outstanding</v>
      </c>
      <c r="M168" s="11" t="s">
        <v>19</v>
      </c>
    </row>
    <row r="169" spans="1:13" ht="60" customHeight="1" x14ac:dyDescent="0.35">
      <c r="A169" s="9" t="s">
        <v>821</v>
      </c>
      <c r="B169" s="1" t="s">
        <v>822</v>
      </c>
      <c r="C169" s="2" t="s">
        <v>15</v>
      </c>
      <c r="D169" s="3" t="s">
        <v>16</v>
      </c>
      <c r="E169" s="3" t="s">
        <v>17</v>
      </c>
      <c r="F169" s="3" t="s">
        <v>18</v>
      </c>
      <c r="G169" s="3" t="s">
        <v>19</v>
      </c>
      <c r="H169" s="4" t="s">
        <v>19</v>
      </c>
      <c r="I169" s="1" t="s">
        <v>823</v>
      </c>
      <c r="J169" s="1" t="s">
        <v>814</v>
      </c>
      <c r="K169" s="1" t="s">
        <v>824</v>
      </c>
      <c r="L169" s="3" t="str">
        <f t="shared" si="0"/>
        <v>Outstanding</v>
      </c>
      <c r="M169" s="11" t="s">
        <v>19</v>
      </c>
    </row>
    <row r="170" spans="1:13" ht="60" customHeight="1" x14ac:dyDescent="0.35">
      <c r="A170" s="9" t="s">
        <v>825</v>
      </c>
      <c r="B170" s="1" t="s">
        <v>826</v>
      </c>
      <c r="C170" s="2" t="s">
        <v>15</v>
      </c>
      <c r="D170" s="3" t="s">
        <v>16</v>
      </c>
      <c r="E170" s="3" t="s">
        <v>17</v>
      </c>
      <c r="F170" s="3" t="s">
        <v>18</v>
      </c>
      <c r="G170" s="3" t="s">
        <v>19</v>
      </c>
      <c r="H170" s="4" t="s">
        <v>19</v>
      </c>
      <c r="I170" s="1" t="s">
        <v>827</v>
      </c>
      <c r="J170" s="1" t="s">
        <v>828</v>
      </c>
      <c r="K170" s="1" t="s">
        <v>829</v>
      </c>
      <c r="L170" s="3" t="str">
        <f t="shared" si="0"/>
        <v>Outstanding</v>
      </c>
      <c r="M170" s="11" t="s">
        <v>19</v>
      </c>
    </row>
    <row r="171" spans="1:13" ht="60" customHeight="1" x14ac:dyDescent="0.35">
      <c r="A171" s="9" t="s">
        <v>830</v>
      </c>
      <c r="B171" s="1" t="s">
        <v>831</v>
      </c>
      <c r="C171" s="2" t="s">
        <v>15</v>
      </c>
      <c r="D171" s="3" t="s">
        <v>16</v>
      </c>
      <c r="E171" s="3" t="s">
        <v>17</v>
      </c>
      <c r="F171" s="3" t="s">
        <v>18</v>
      </c>
      <c r="G171" s="3" t="s">
        <v>19</v>
      </c>
      <c r="H171" s="4" t="s">
        <v>19</v>
      </c>
      <c r="I171" s="1" t="s">
        <v>832</v>
      </c>
      <c r="J171" s="1" t="s">
        <v>833</v>
      </c>
      <c r="K171" s="1" t="s">
        <v>834</v>
      </c>
      <c r="L171" s="3" t="str">
        <f t="shared" si="0"/>
        <v>Outstanding</v>
      </c>
      <c r="M171" s="11" t="s">
        <v>19</v>
      </c>
    </row>
    <row r="172" spans="1:13" ht="60" customHeight="1" x14ac:dyDescent="0.35">
      <c r="A172" s="9" t="s">
        <v>835</v>
      </c>
      <c r="B172" s="1" t="s">
        <v>836</v>
      </c>
      <c r="C172" s="2" t="s">
        <v>15</v>
      </c>
      <c r="D172" s="3" t="s">
        <v>16</v>
      </c>
      <c r="E172" s="3" t="s">
        <v>17</v>
      </c>
      <c r="F172" s="3" t="s">
        <v>18</v>
      </c>
      <c r="G172" s="3" t="s">
        <v>19</v>
      </c>
      <c r="H172" s="4" t="s">
        <v>19</v>
      </c>
      <c r="I172" s="1" t="s">
        <v>837</v>
      </c>
      <c r="J172" s="1" t="s">
        <v>838</v>
      </c>
      <c r="K172" s="1" t="s">
        <v>839</v>
      </c>
      <c r="L172" s="3" t="str">
        <f t="shared" si="0"/>
        <v>Outstanding</v>
      </c>
      <c r="M172" s="11" t="s">
        <v>19</v>
      </c>
    </row>
    <row r="173" spans="1:13" ht="60" customHeight="1" x14ac:dyDescent="0.35">
      <c r="A173" s="9" t="s">
        <v>840</v>
      </c>
      <c r="B173" s="1" t="s">
        <v>841</v>
      </c>
      <c r="C173" s="2" t="s">
        <v>15</v>
      </c>
      <c r="D173" s="3" t="s">
        <v>16</v>
      </c>
      <c r="E173" s="3" t="s">
        <v>17</v>
      </c>
      <c r="F173" s="3" t="s">
        <v>18</v>
      </c>
      <c r="G173" s="3" t="s">
        <v>19</v>
      </c>
      <c r="H173" s="4" t="s">
        <v>19</v>
      </c>
      <c r="I173" s="1" t="s">
        <v>842</v>
      </c>
      <c r="J173" s="1" t="s">
        <v>843</v>
      </c>
      <c r="K173" s="1" t="s">
        <v>844</v>
      </c>
      <c r="L173" s="3" t="str">
        <f t="shared" si="0"/>
        <v>Outstanding</v>
      </c>
      <c r="M173" s="11" t="s">
        <v>19</v>
      </c>
    </row>
    <row r="174" spans="1:13" ht="60" customHeight="1" x14ac:dyDescent="0.35">
      <c r="A174" s="9" t="s">
        <v>845</v>
      </c>
      <c r="B174" s="1" t="s">
        <v>846</v>
      </c>
      <c r="C174" s="2" t="s">
        <v>15</v>
      </c>
      <c r="D174" s="3" t="s">
        <v>16</v>
      </c>
      <c r="E174" s="3" t="s">
        <v>17</v>
      </c>
      <c r="F174" s="3" t="s">
        <v>18</v>
      </c>
      <c r="G174" s="3" t="s">
        <v>19</v>
      </c>
      <c r="H174" s="4" t="s">
        <v>19</v>
      </c>
      <c r="I174" s="1" t="s">
        <v>847</v>
      </c>
      <c r="J174" s="1" t="s">
        <v>848</v>
      </c>
      <c r="K174" s="1" t="s">
        <v>849</v>
      </c>
      <c r="L174" s="3" t="str">
        <f t="shared" si="0"/>
        <v>Outstanding</v>
      </c>
      <c r="M174" s="11" t="s">
        <v>19</v>
      </c>
    </row>
    <row r="175" spans="1:13" ht="60" customHeight="1" x14ac:dyDescent="0.35">
      <c r="A175" s="9" t="s">
        <v>850</v>
      </c>
      <c r="B175" s="1" t="s">
        <v>851</v>
      </c>
      <c r="C175" s="2" t="s">
        <v>15</v>
      </c>
      <c r="D175" s="3" t="s">
        <v>16</v>
      </c>
      <c r="E175" s="3" t="s">
        <v>17</v>
      </c>
      <c r="F175" s="3" t="s">
        <v>18</v>
      </c>
      <c r="G175" s="3" t="s">
        <v>19</v>
      </c>
      <c r="H175" s="4" t="s">
        <v>19</v>
      </c>
      <c r="I175" s="1" t="s">
        <v>852</v>
      </c>
      <c r="J175" s="1" t="s">
        <v>853</v>
      </c>
      <c r="K175" s="1" t="s">
        <v>854</v>
      </c>
      <c r="L175" s="3" t="str">
        <f t="shared" si="0"/>
        <v>Outstanding</v>
      </c>
      <c r="M175" s="11" t="s">
        <v>19</v>
      </c>
    </row>
    <row r="176" spans="1:13" ht="60" customHeight="1" x14ac:dyDescent="0.35">
      <c r="A176" s="9" t="s">
        <v>855</v>
      </c>
      <c r="B176" s="1" t="s">
        <v>856</v>
      </c>
      <c r="C176" s="2" t="s">
        <v>15</v>
      </c>
      <c r="D176" s="3" t="s">
        <v>16</v>
      </c>
      <c r="E176" s="3" t="s">
        <v>17</v>
      </c>
      <c r="F176" s="3" t="s">
        <v>18</v>
      </c>
      <c r="G176" s="3" t="s">
        <v>19</v>
      </c>
      <c r="H176" s="4" t="s">
        <v>19</v>
      </c>
      <c r="I176" s="1" t="s">
        <v>857</v>
      </c>
      <c r="J176" s="1" t="s">
        <v>858</v>
      </c>
      <c r="K176" s="1" t="s">
        <v>859</v>
      </c>
      <c r="L176" s="3" t="str">
        <f t="shared" si="0"/>
        <v>Outstanding</v>
      </c>
      <c r="M176" s="11" t="s">
        <v>19</v>
      </c>
    </row>
    <row r="177" spans="1:13" ht="60" customHeight="1" x14ac:dyDescent="0.35">
      <c r="A177" s="9" t="s">
        <v>860</v>
      </c>
      <c r="B177" s="1" t="s">
        <v>861</v>
      </c>
      <c r="C177" s="2" t="s">
        <v>15</v>
      </c>
      <c r="D177" s="3" t="s">
        <v>16</v>
      </c>
      <c r="E177" s="3" t="s">
        <v>17</v>
      </c>
      <c r="F177" s="3" t="s">
        <v>18</v>
      </c>
      <c r="G177" s="3" t="s">
        <v>19</v>
      </c>
      <c r="H177" s="4" t="s">
        <v>19</v>
      </c>
      <c r="I177" s="1" t="s">
        <v>862</v>
      </c>
      <c r="J177" s="1" t="s">
        <v>863</v>
      </c>
      <c r="K177" s="1" t="s">
        <v>864</v>
      </c>
      <c r="L177" s="3" t="str">
        <f t="shared" si="0"/>
        <v>Outstanding</v>
      </c>
      <c r="M177" s="11" t="s">
        <v>19</v>
      </c>
    </row>
    <row r="178" spans="1:13" ht="60" customHeight="1" x14ac:dyDescent="0.35">
      <c r="A178" s="9" t="s">
        <v>865</v>
      </c>
      <c r="B178" s="1" t="s">
        <v>866</v>
      </c>
      <c r="C178" s="2" t="s">
        <v>15</v>
      </c>
      <c r="D178" s="3" t="s">
        <v>16</v>
      </c>
      <c r="E178" s="3" t="s">
        <v>17</v>
      </c>
      <c r="F178" s="3" t="s">
        <v>18</v>
      </c>
      <c r="G178" s="3" t="s">
        <v>19</v>
      </c>
      <c r="H178" s="4" t="s">
        <v>19</v>
      </c>
      <c r="I178" s="1" t="s">
        <v>867</v>
      </c>
      <c r="J178" s="1" t="s">
        <v>868</v>
      </c>
      <c r="K178" s="1" t="s">
        <v>869</v>
      </c>
      <c r="L178" s="3" t="str">
        <f t="shared" si="0"/>
        <v>Outstanding</v>
      </c>
      <c r="M178" s="11" t="s">
        <v>19</v>
      </c>
    </row>
    <row r="179" spans="1:13" ht="60" customHeight="1" x14ac:dyDescent="0.35">
      <c r="A179" s="9" t="s">
        <v>870</v>
      </c>
      <c r="B179" s="1" t="s">
        <v>871</v>
      </c>
      <c r="C179" s="2" t="s">
        <v>15</v>
      </c>
      <c r="D179" s="3" t="s">
        <v>16</v>
      </c>
      <c r="E179" s="3" t="s">
        <v>17</v>
      </c>
      <c r="F179" s="3" t="s">
        <v>18</v>
      </c>
      <c r="G179" s="3" t="s">
        <v>19</v>
      </c>
      <c r="H179" s="4" t="s">
        <v>19</v>
      </c>
      <c r="I179" s="1" t="s">
        <v>872</v>
      </c>
      <c r="J179" s="1" t="s">
        <v>873</v>
      </c>
      <c r="K179" s="1" t="s">
        <v>874</v>
      </c>
      <c r="L179" s="3" t="str">
        <f t="shared" si="0"/>
        <v>Outstanding</v>
      </c>
      <c r="M179" s="11" t="s">
        <v>19</v>
      </c>
    </row>
    <row r="180" spans="1:13" ht="60" customHeight="1" x14ac:dyDescent="0.35">
      <c r="A180" s="9" t="s">
        <v>875</v>
      </c>
      <c r="B180" s="1" t="s">
        <v>876</v>
      </c>
      <c r="C180" s="2" t="s">
        <v>15</v>
      </c>
      <c r="D180" s="3" t="s">
        <v>16</v>
      </c>
      <c r="E180" s="3" t="s">
        <v>17</v>
      </c>
      <c r="F180" s="3" t="s">
        <v>18</v>
      </c>
      <c r="G180" s="3" t="s">
        <v>19</v>
      </c>
      <c r="H180" s="4" t="s">
        <v>19</v>
      </c>
      <c r="I180" s="1" t="s">
        <v>877</v>
      </c>
      <c r="J180" s="1" t="s">
        <v>878</v>
      </c>
      <c r="K180" s="1" t="s">
        <v>879</v>
      </c>
      <c r="L180" s="3" t="str">
        <f t="shared" si="0"/>
        <v>Outstanding</v>
      </c>
      <c r="M180" s="11" t="s">
        <v>19</v>
      </c>
    </row>
    <row r="181" spans="1:13" ht="60" customHeight="1" x14ac:dyDescent="0.35">
      <c r="A181" s="9" t="s">
        <v>880</v>
      </c>
      <c r="B181" s="1" t="s">
        <v>881</v>
      </c>
      <c r="C181" s="2" t="s">
        <v>15</v>
      </c>
      <c r="D181" s="3" t="s">
        <v>16</v>
      </c>
      <c r="E181" s="3" t="s">
        <v>17</v>
      </c>
      <c r="F181" s="3" t="s">
        <v>18</v>
      </c>
      <c r="G181" s="3" t="s">
        <v>19</v>
      </c>
      <c r="H181" s="4" t="s">
        <v>19</v>
      </c>
      <c r="I181" s="1" t="s">
        <v>882</v>
      </c>
      <c r="J181" s="1" t="s">
        <v>883</v>
      </c>
      <c r="K181" s="1" t="s">
        <v>884</v>
      </c>
      <c r="L181" s="3" t="str">
        <f t="shared" si="0"/>
        <v>Outstanding</v>
      </c>
      <c r="M181" s="11" t="s">
        <v>19</v>
      </c>
    </row>
    <row r="182" spans="1:13" ht="60" customHeight="1" x14ac:dyDescent="0.35">
      <c r="A182" s="9" t="s">
        <v>885</v>
      </c>
      <c r="B182" s="1" t="s">
        <v>886</v>
      </c>
      <c r="C182" s="2" t="s">
        <v>15</v>
      </c>
      <c r="D182" s="3" t="s">
        <v>16</v>
      </c>
      <c r="E182" s="3" t="s">
        <v>17</v>
      </c>
      <c r="F182" s="3" t="s">
        <v>18</v>
      </c>
      <c r="G182" s="3" t="s">
        <v>19</v>
      </c>
      <c r="H182" s="4" t="s">
        <v>19</v>
      </c>
      <c r="I182" s="1" t="s">
        <v>887</v>
      </c>
      <c r="J182" s="1" t="s">
        <v>888</v>
      </c>
      <c r="K182" s="1" t="s">
        <v>889</v>
      </c>
      <c r="L182" s="3" t="str">
        <f t="shared" si="0"/>
        <v>Outstanding</v>
      </c>
      <c r="M182" s="11" t="s">
        <v>19</v>
      </c>
    </row>
    <row r="183" spans="1:13" ht="60" customHeight="1" x14ac:dyDescent="0.35">
      <c r="A183" s="9" t="s">
        <v>890</v>
      </c>
      <c r="B183" s="1" t="s">
        <v>891</v>
      </c>
      <c r="C183" s="2" t="s">
        <v>15</v>
      </c>
      <c r="D183" s="3" t="s">
        <v>16</v>
      </c>
      <c r="E183" s="3" t="s">
        <v>17</v>
      </c>
      <c r="F183" s="3" t="s">
        <v>18</v>
      </c>
      <c r="G183" s="3" t="s">
        <v>19</v>
      </c>
      <c r="H183" s="4" t="s">
        <v>19</v>
      </c>
      <c r="I183" s="1" t="s">
        <v>892</v>
      </c>
      <c r="J183" s="1" t="s">
        <v>893</v>
      </c>
      <c r="K183" s="1" t="s">
        <v>894</v>
      </c>
      <c r="L183" s="3" t="str">
        <f t="shared" si="0"/>
        <v>Outstanding</v>
      </c>
      <c r="M183" s="11" t="s">
        <v>19</v>
      </c>
    </row>
    <row r="184" spans="1:13" ht="60" customHeight="1" x14ac:dyDescent="0.35">
      <c r="A184" s="9" t="s">
        <v>895</v>
      </c>
      <c r="B184" s="1" t="s">
        <v>896</v>
      </c>
      <c r="C184" s="2" t="s">
        <v>15</v>
      </c>
      <c r="D184" s="3" t="s">
        <v>16</v>
      </c>
      <c r="E184" s="3" t="s">
        <v>17</v>
      </c>
      <c r="F184" s="3" t="s">
        <v>18</v>
      </c>
      <c r="G184" s="3" t="s">
        <v>19</v>
      </c>
      <c r="H184" s="4" t="s">
        <v>19</v>
      </c>
      <c r="I184" s="1" t="s">
        <v>897</v>
      </c>
      <c r="J184" s="1" t="s">
        <v>898</v>
      </c>
      <c r="K184" s="1" t="s">
        <v>899</v>
      </c>
      <c r="L184" s="3" t="str">
        <f t="shared" si="0"/>
        <v>Outstanding</v>
      </c>
      <c r="M184" s="11" t="s">
        <v>19</v>
      </c>
    </row>
    <row r="185" spans="1:13" ht="60" customHeight="1" x14ac:dyDescent="0.35">
      <c r="A185" s="9" t="s">
        <v>900</v>
      </c>
      <c r="B185" s="1" t="s">
        <v>901</v>
      </c>
      <c r="C185" s="2" t="s">
        <v>15</v>
      </c>
      <c r="D185" s="3" t="s">
        <v>16</v>
      </c>
      <c r="E185" s="3" t="s">
        <v>17</v>
      </c>
      <c r="F185" s="3" t="s">
        <v>18</v>
      </c>
      <c r="G185" s="3" t="s">
        <v>19</v>
      </c>
      <c r="H185" s="4" t="s">
        <v>19</v>
      </c>
      <c r="I185" s="1" t="s">
        <v>902</v>
      </c>
      <c r="J185" s="1" t="s">
        <v>898</v>
      </c>
      <c r="K185" s="1" t="s">
        <v>903</v>
      </c>
      <c r="L185" s="3" t="str">
        <f t="shared" si="0"/>
        <v>Outstanding</v>
      </c>
      <c r="M185" s="11" t="s">
        <v>19</v>
      </c>
    </row>
    <row r="186" spans="1:13" ht="60" customHeight="1" x14ac:dyDescent="0.35">
      <c r="A186" s="9" t="s">
        <v>904</v>
      </c>
      <c r="B186" s="1" t="s">
        <v>905</v>
      </c>
      <c r="C186" s="2" t="s">
        <v>15</v>
      </c>
      <c r="D186" s="3" t="s">
        <v>16</v>
      </c>
      <c r="E186" s="3" t="s">
        <v>17</v>
      </c>
      <c r="F186" s="3" t="s">
        <v>18</v>
      </c>
      <c r="G186" s="3" t="s">
        <v>19</v>
      </c>
      <c r="H186" s="4" t="s">
        <v>19</v>
      </c>
      <c r="I186" s="1" t="s">
        <v>906</v>
      </c>
      <c r="J186" s="1" t="s">
        <v>898</v>
      </c>
      <c r="K186" s="1" t="s">
        <v>907</v>
      </c>
      <c r="L186" s="3" t="str">
        <f t="shared" si="0"/>
        <v>Outstanding</v>
      </c>
      <c r="M186" s="11" t="s">
        <v>19</v>
      </c>
    </row>
    <row r="187" spans="1:13" ht="60" customHeight="1" x14ac:dyDescent="0.35">
      <c r="A187" s="9" t="s">
        <v>908</v>
      </c>
      <c r="B187" s="1" t="s">
        <v>909</v>
      </c>
      <c r="C187" s="2" t="s">
        <v>15</v>
      </c>
      <c r="D187" s="3" t="s">
        <v>16</v>
      </c>
      <c r="E187" s="3" t="s">
        <v>17</v>
      </c>
      <c r="F187" s="3" t="s">
        <v>18</v>
      </c>
      <c r="G187" s="3" t="s">
        <v>19</v>
      </c>
      <c r="H187" s="4" t="s">
        <v>19</v>
      </c>
      <c r="I187" s="1" t="s">
        <v>910</v>
      </c>
      <c r="J187" s="1" t="s">
        <v>911</v>
      </c>
      <c r="K187" s="1" t="s">
        <v>912</v>
      </c>
      <c r="L187" s="3" t="str">
        <f t="shared" si="0"/>
        <v>Outstanding</v>
      </c>
      <c r="M187" s="11" t="s">
        <v>19</v>
      </c>
    </row>
    <row r="188" spans="1:13" ht="60" customHeight="1" x14ac:dyDescent="0.35">
      <c r="A188" s="9" t="s">
        <v>913</v>
      </c>
      <c r="B188" s="1" t="s">
        <v>914</v>
      </c>
      <c r="C188" s="2" t="s">
        <v>15</v>
      </c>
      <c r="D188" s="3" t="s">
        <v>16</v>
      </c>
      <c r="E188" s="3" t="s">
        <v>17</v>
      </c>
      <c r="F188" s="3" t="s">
        <v>18</v>
      </c>
      <c r="G188" s="3" t="s">
        <v>19</v>
      </c>
      <c r="H188" s="4" t="s">
        <v>19</v>
      </c>
      <c r="I188" s="1" t="s">
        <v>915</v>
      </c>
      <c r="J188" s="1" t="s">
        <v>916</v>
      </c>
      <c r="K188" s="1" t="s">
        <v>917</v>
      </c>
      <c r="L188" s="3" t="str">
        <f t="shared" si="0"/>
        <v>Outstanding</v>
      </c>
      <c r="M188" s="11" t="s">
        <v>19</v>
      </c>
    </row>
    <row r="189" spans="1:13" ht="60" customHeight="1" x14ac:dyDescent="0.35">
      <c r="A189" s="9" t="s">
        <v>918</v>
      </c>
      <c r="B189" s="1" t="s">
        <v>919</v>
      </c>
      <c r="C189" s="2" t="s">
        <v>15</v>
      </c>
      <c r="D189" s="3" t="s">
        <v>16</v>
      </c>
      <c r="E189" s="3" t="s">
        <v>17</v>
      </c>
      <c r="F189" s="3" t="s">
        <v>18</v>
      </c>
      <c r="G189" s="3" t="s">
        <v>19</v>
      </c>
      <c r="H189" s="4" t="s">
        <v>19</v>
      </c>
      <c r="I189" s="1" t="s">
        <v>920</v>
      </c>
      <c r="J189" s="1" t="s">
        <v>916</v>
      </c>
      <c r="K189" s="1" t="s">
        <v>921</v>
      </c>
      <c r="L189" s="3" t="str">
        <f t="shared" si="0"/>
        <v>Outstanding</v>
      </c>
      <c r="M189" s="11" t="s">
        <v>19</v>
      </c>
    </row>
    <row r="190" spans="1:13" ht="60" customHeight="1" x14ac:dyDescent="0.35">
      <c r="A190" s="9" t="s">
        <v>922</v>
      </c>
      <c r="B190" s="1" t="s">
        <v>923</v>
      </c>
      <c r="C190" s="2" t="s">
        <v>15</v>
      </c>
      <c r="D190" s="3" t="s">
        <v>16</v>
      </c>
      <c r="E190" s="3" t="s">
        <v>17</v>
      </c>
      <c r="F190" s="3" t="s">
        <v>18</v>
      </c>
      <c r="G190" s="3" t="s">
        <v>19</v>
      </c>
      <c r="H190" s="4" t="s">
        <v>19</v>
      </c>
      <c r="I190" s="1" t="s">
        <v>924</v>
      </c>
      <c r="J190" s="1" t="s">
        <v>925</v>
      </c>
      <c r="K190" s="1" t="s">
        <v>926</v>
      </c>
      <c r="L190" s="3" t="str">
        <f t="shared" si="0"/>
        <v>Outstanding</v>
      </c>
      <c r="M190" s="11" t="s">
        <v>19</v>
      </c>
    </row>
    <row r="191" spans="1:13" ht="60" customHeight="1" x14ac:dyDescent="0.35">
      <c r="A191" s="9" t="s">
        <v>927</v>
      </c>
      <c r="B191" s="1" t="s">
        <v>928</v>
      </c>
      <c r="C191" s="2" t="s">
        <v>15</v>
      </c>
      <c r="D191" s="3" t="s">
        <v>16</v>
      </c>
      <c r="E191" s="3" t="s">
        <v>17</v>
      </c>
      <c r="F191" s="3" t="s">
        <v>18</v>
      </c>
      <c r="G191" s="3" t="s">
        <v>19</v>
      </c>
      <c r="H191" s="4" t="s">
        <v>19</v>
      </c>
      <c r="I191" s="1" t="s">
        <v>929</v>
      </c>
      <c r="J191" s="1" t="s">
        <v>930</v>
      </c>
      <c r="K191" s="1" t="s">
        <v>931</v>
      </c>
      <c r="L191" s="3" t="str">
        <f t="shared" si="0"/>
        <v>Outstanding</v>
      </c>
      <c r="M191" s="11" t="s">
        <v>19</v>
      </c>
    </row>
    <row r="192" spans="1:13" ht="60" customHeight="1" x14ac:dyDescent="0.35">
      <c r="A192" s="9" t="s">
        <v>932</v>
      </c>
      <c r="B192" s="1" t="s">
        <v>933</v>
      </c>
      <c r="C192" s="2" t="s">
        <v>15</v>
      </c>
      <c r="D192" s="3" t="s">
        <v>16</v>
      </c>
      <c r="E192" s="3" t="s">
        <v>17</v>
      </c>
      <c r="F192" s="3" t="s">
        <v>18</v>
      </c>
      <c r="G192" s="3" t="s">
        <v>19</v>
      </c>
      <c r="H192" s="4" t="s">
        <v>19</v>
      </c>
      <c r="I192" s="1" t="s">
        <v>934</v>
      </c>
      <c r="J192" s="1" t="s">
        <v>930</v>
      </c>
      <c r="K192" s="1" t="s">
        <v>935</v>
      </c>
      <c r="L192" s="3" t="str">
        <f t="shared" si="0"/>
        <v>Outstanding</v>
      </c>
      <c r="M192" s="11" t="s">
        <v>19</v>
      </c>
    </row>
    <row r="193" spans="1:13" ht="60" customHeight="1" x14ac:dyDescent="0.35">
      <c r="A193" s="9" t="s">
        <v>936</v>
      </c>
      <c r="B193" s="1" t="s">
        <v>937</v>
      </c>
      <c r="C193" s="2" t="s">
        <v>15</v>
      </c>
      <c r="D193" s="3" t="s">
        <v>16</v>
      </c>
      <c r="E193" s="3" t="s">
        <v>17</v>
      </c>
      <c r="F193" s="3" t="s">
        <v>18</v>
      </c>
      <c r="G193" s="3" t="s">
        <v>19</v>
      </c>
      <c r="H193" s="4" t="s">
        <v>19</v>
      </c>
      <c r="I193" s="1" t="s">
        <v>938</v>
      </c>
      <c r="J193" s="1" t="s">
        <v>930</v>
      </c>
      <c r="K193" s="1" t="s">
        <v>939</v>
      </c>
      <c r="L193" s="3" t="str">
        <f t="shared" si="0"/>
        <v>Outstanding</v>
      </c>
      <c r="M193" s="11" t="s">
        <v>19</v>
      </c>
    </row>
    <row r="194" spans="1:13" ht="60" customHeight="1" x14ac:dyDescent="0.35">
      <c r="A194" s="9" t="s">
        <v>940</v>
      </c>
      <c r="B194" s="1" t="s">
        <v>941</v>
      </c>
      <c r="C194" s="2" t="s">
        <v>15</v>
      </c>
      <c r="D194" s="3" t="s">
        <v>16</v>
      </c>
      <c r="E194" s="3" t="s">
        <v>17</v>
      </c>
      <c r="F194" s="3" t="s">
        <v>18</v>
      </c>
      <c r="G194" s="3" t="s">
        <v>19</v>
      </c>
      <c r="H194" s="4" t="s">
        <v>19</v>
      </c>
      <c r="I194" s="1" t="s">
        <v>942</v>
      </c>
      <c r="J194" s="1" t="s">
        <v>943</v>
      </c>
      <c r="K194" s="1" t="s">
        <v>944</v>
      </c>
      <c r="L194" s="3" t="str">
        <f t="shared" si="0"/>
        <v>Outstanding</v>
      </c>
      <c r="M194" s="11" t="s">
        <v>19</v>
      </c>
    </row>
    <row r="195" spans="1:13" ht="60" customHeight="1" x14ac:dyDescent="0.35">
      <c r="A195" s="9" t="s">
        <v>945</v>
      </c>
      <c r="B195" s="1" t="s">
        <v>946</v>
      </c>
      <c r="C195" s="2" t="s">
        <v>15</v>
      </c>
      <c r="D195" s="3" t="s">
        <v>16</v>
      </c>
      <c r="E195" s="3" t="s">
        <v>17</v>
      </c>
      <c r="F195" s="3" t="s">
        <v>18</v>
      </c>
      <c r="G195" s="3" t="s">
        <v>19</v>
      </c>
      <c r="H195" s="4" t="s">
        <v>19</v>
      </c>
      <c r="I195" s="1" t="s">
        <v>947</v>
      </c>
      <c r="J195" s="1" t="s">
        <v>948</v>
      </c>
      <c r="K195" s="1" t="s">
        <v>949</v>
      </c>
      <c r="L195" s="3" t="str">
        <f t="shared" si="0"/>
        <v>Outstanding</v>
      </c>
      <c r="M195" s="11" t="s">
        <v>19</v>
      </c>
    </row>
    <row r="196" spans="1:13" ht="60" customHeight="1" x14ac:dyDescent="0.35">
      <c r="A196" s="9" t="s">
        <v>950</v>
      </c>
      <c r="B196" s="1" t="s">
        <v>951</v>
      </c>
      <c r="C196" s="2" t="s">
        <v>15</v>
      </c>
      <c r="D196" s="3" t="s">
        <v>16</v>
      </c>
      <c r="E196" s="3" t="s">
        <v>17</v>
      </c>
      <c r="F196" s="3" t="s">
        <v>18</v>
      </c>
      <c r="G196" s="3" t="s">
        <v>19</v>
      </c>
      <c r="H196" s="4" t="s">
        <v>19</v>
      </c>
      <c r="I196" s="1" t="s">
        <v>952</v>
      </c>
      <c r="J196" s="1" t="s">
        <v>953</v>
      </c>
      <c r="K196" s="1" t="s">
        <v>954</v>
      </c>
      <c r="L196" s="3" t="str">
        <f t="shared" si="0"/>
        <v>Outstanding</v>
      </c>
      <c r="M196" s="11" t="s">
        <v>19</v>
      </c>
    </row>
    <row r="197" spans="1:13" ht="60" customHeight="1" x14ac:dyDescent="0.35">
      <c r="A197" s="9" t="s">
        <v>955</v>
      </c>
      <c r="B197" s="1" t="s">
        <v>956</v>
      </c>
      <c r="C197" s="2" t="s">
        <v>15</v>
      </c>
      <c r="D197" s="3" t="s">
        <v>16</v>
      </c>
      <c r="E197" s="3" t="s">
        <v>17</v>
      </c>
      <c r="F197" s="3" t="s">
        <v>18</v>
      </c>
      <c r="G197" s="3" t="s">
        <v>19</v>
      </c>
      <c r="H197" s="4" t="s">
        <v>19</v>
      </c>
      <c r="I197" s="1" t="s">
        <v>957</v>
      </c>
      <c r="J197" s="1" t="s">
        <v>958</v>
      </c>
      <c r="K197" s="1" t="s">
        <v>959</v>
      </c>
      <c r="L197" s="3" t="str">
        <f t="shared" si="0"/>
        <v>Outstanding</v>
      </c>
      <c r="M197" s="11" t="s">
        <v>19</v>
      </c>
    </row>
    <row r="198" spans="1:13" ht="60" customHeight="1" x14ac:dyDescent="0.35">
      <c r="A198" s="9" t="s">
        <v>960</v>
      </c>
      <c r="B198" s="1" t="s">
        <v>961</v>
      </c>
      <c r="C198" s="2" t="s">
        <v>15</v>
      </c>
      <c r="D198" s="3" t="s">
        <v>16</v>
      </c>
      <c r="E198" s="3" t="s">
        <v>17</v>
      </c>
      <c r="F198" s="3" t="s">
        <v>18</v>
      </c>
      <c r="G198" s="3" t="s">
        <v>19</v>
      </c>
      <c r="H198" s="4" t="s">
        <v>19</v>
      </c>
      <c r="I198" s="1" t="s">
        <v>962</v>
      </c>
      <c r="J198" s="1" t="s">
        <v>963</v>
      </c>
      <c r="K198" s="1" t="s">
        <v>964</v>
      </c>
      <c r="L198" s="3" t="str">
        <f t="shared" si="0"/>
        <v>Outstanding</v>
      </c>
      <c r="M198" s="11" t="s">
        <v>19</v>
      </c>
    </row>
    <row r="199" spans="1:13" ht="60" customHeight="1" x14ac:dyDescent="0.35">
      <c r="A199" s="9" t="s">
        <v>965</v>
      </c>
      <c r="B199" s="1" t="s">
        <v>966</v>
      </c>
      <c r="C199" s="2" t="s">
        <v>15</v>
      </c>
      <c r="D199" s="3" t="s">
        <v>16</v>
      </c>
      <c r="E199" s="3" t="s">
        <v>17</v>
      </c>
      <c r="F199" s="3" t="s">
        <v>18</v>
      </c>
      <c r="G199" s="3" t="s">
        <v>19</v>
      </c>
      <c r="H199" s="4" t="s">
        <v>19</v>
      </c>
      <c r="I199" s="1" t="s">
        <v>967</v>
      </c>
      <c r="J199" s="1" t="s">
        <v>968</v>
      </c>
      <c r="K199" s="1" t="s">
        <v>969</v>
      </c>
      <c r="L199" s="3" t="str">
        <f t="shared" si="0"/>
        <v>Outstanding</v>
      </c>
      <c r="M199" s="11" t="s">
        <v>19</v>
      </c>
    </row>
    <row r="200" spans="1:13" ht="60" customHeight="1" x14ac:dyDescent="0.35">
      <c r="A200" s="9" t="s">
        <v>970</v>
      </c>
      <c r="B200" s="1" t="s">
        <v>971</v>
      </c>
      <c r="C200" s="2" t="s">
        <v>56</v>
      </c>
      <c r="D200" s="3" t="s">
        <v>16</v>
      </c>
      <c r="E200" s="3" t="s">
        <v>17</v>
      </c>
      <c r="F200" s="3" t="s">
        <v>18</v>
      </c>
      <c r="G200" s="3" t="s">
        <v>19</v>
      </c>
      <c r="H200" s="4" t="s">
        <v>19</v>
      </c>
      <c r="I200" s="1" t="s">
        <v>972</v>
      </c>
      <c r="J200" s="1" t="s">
        <v>973</v>
      </c>
      <c r="K200" s="1" t="s">
        <v>974</v>
      </c>
      <c r="L200" s="3" t="str">
        <f t="shared" si="0"/>
        <v>Outstanding</v>
      </c>
      <c r="M200" s="11" t="s">
        <v>19</v>
      </c>
    </row>
    <row r="201" spans="1:13" ht="60" customHeight="1" x14ac:dyDescent="0.35">
      <c r="A201" s="9" t="s">
        <v>975</v>
      </c>
      <c r="B201" s="1" t="s">
        <v>976</v>
      </c>
      <c r="C201" s="2" t="s">
        <v>15</v>
      </c>
      <c r="D201" s="3" t="s">
        <v>16</v>
      </c>
      <c r="E201" s="3" t="s">
        <v>17</v>
      </c>
      <c r="F201" s="3" t="s">
        <v>18</v>
      </c>
      <c r="G201" s="3" t="s">
        <v>19</v>
      </c>
      <c r="H201" s="4" t="s">
        <v>19</v>
      </c>
      <c r="I201" s="1" t="s">
        <v>977</v>
      </c>
      <c r="J201" s="1" t="s">
        <v>978</v>
      </c>
      <c r="K201" s="1" t="s">
        <v>979</v>
      </c>
      <c r="L201" s="3" t="str">
        <f t="shared" si="0"/>
        <v>Outstanding</v>
      </c>
      <c r="M201" s="11" t="s">
        <v>19</v>
      </c>
    </row>
    <row r="202" spans="1:13" ht="60" customHeight="1" x14ac:dyDescent="0.35">
      <c r="A202" s="9" t="s">
        <v>980</v>
      </c>
      <c r="B202" s="1" t="s">
        <v>981</v>
      </c>
      <c r="C202" s="2" t="s">
        <v>15</v>
      </c>
      <c r="D202" s="3" t="s">
        <v>16</v>
      </c>
      <c r="E202" s="3" t="s">
        <v>17</v>
      </c>
      <c r="F202" s="3" t="s">
        <v>18</v>
      </c>
      <c r="G202" s="3" t="s">
        <v>19</v>
      </c>
      <c r="H202" s="4" t="s">
        <v>19</v>
      </c>
      <c r="I202" s="1" t="s">
        <v>982</v>
      </c>
      <c r="J202" s="1" t="s">
        <v>983</v>
      </c>
      <c r="K202" s="1" t="s">
        <v>984</v>
      </c>
      <c r="L202" s="3" t="str">
        <f t="shared" si="0"/>
        <v>Outstanding</v>
      </c>
      <c r="M202" s="11" t="s">
        <v>19</v>
      </c>
    </row>
    <row r="203" spans="1:13" ht="60" customHeight="1" x14ac:dyDescent="0.35">
      <c r="A203" s="9" t="s">
        <v>985</v>
      </c>
      <c r="B203" s="1" t="s">
        <v>986</v>
      </c>
      <c r="C203" s="2" t="s">
        <v>15</v>
      </c>
      <c r="D203" s="3" t="s">
        <v>16</v>
      </c>
      <c r="E203" s="3" t="s">
        <v>17</v>
      </c>
      <c r="F203" s="3" t="s">
        <v>18</v>
      </c>
      <c r="G203" s="3" t="s">
        <v>19</v>
      </c>
      <c r="H203" s="4" t="s">
        <v>19</v>
      </c>
      <c r="I203" s="1" t="s">
        <v>987</v>
      </c>
      <c r="J203" s="1" t="s">
        <v>988</v>
      </c>
      <c r="K203" s="1" t="s">
        <v>989</v>
      </c>
      <c r="L203" s="3" t="str">
        <f t="shared" si="0"/>
        <v>Outstanding</v>
      </c>
      <c r="M203" s="11" t="s">
        <v>19</v>
      </c>
    </row>
    <row r="204" spans="1:13" ht="60" customHeight="1" x14ac:dyDescent="0.35">
      <c r="A204" s="9" t="s">
        <v>990</v>
      </c>
      <c r="B204" s="1" t="s">
        <v>991</v>
      </c>
      <c r="C204" s="2" t="s">
        <v>15</v>
      </c>
      <c r="D204" s="3" t="s">
        <v>16</v>
      </c>
      <c r="E204" s="3" t="s">
        <v>17</v>
      </c>
      <c r="F204" s="3" t="s">
        <v>18</v>
      </c>
      <c r="G204" s="3" t="s">
        <v>19</v>
      </c>
      <c r="H204" s="4" t="s">
        <v>19</v>
      </c>
      <c r="I204" s="1" t="s">
        <v>992</v>
      </c>
      <c r="J204" s="1" t="s">
        <v>973</v>
      </c>
      <c r="K204" s="1" t="s">
        <v>993</v>
      </c>
      <c r="L204" s="3" t="str">
        <f t="shared" si="0"/>
        <v>Outstanding</v>
      </c>
      <c r="M204" s="11" t="s">
        <v>19</v>
      </c>
    </row>
    <row r="205" spans="1:13" ht="60" customHeight="1" x14ac:dyDescent="0.35">
      <c r="A205" s="9" t="s">
        <v>994</v>
      </c>
      <c r="B205" s="1" t="s">
        <v>995</v>
      </c>
      <c r="C205" s="2" t="s">
        <v>15</v>
      </c>
      <c r="D205" s="3" t="s">
        <v>16</v>
      </c>
      <c r="E205" s="3" t="s">
        <v>17</v>
      </c>
      <c r="F205" s="3" t="s">
        <v>18</v>
      </c>
      <c r="G205" s="3" t="s">
        <v>19</v>
      </c>
      <c r="H205" s="4" t="s">
        <v>19</v>
      </c>
      <c r="I205" s="1" t="s">
        <v>996</v>
      </c>
      <c r="J205" s="1" t="s">
        <v>997</v>
      </c>
      <c r="K205" s="1" t="s">
        <v>998</v>
      </c>
      <c r="L205" s="3" t="str">
        <f t="shared" si="0"/>
        <v>Outstanding</v>
      </c>
      <c r="M205" s="11" t="s">
        <v>19</v>
      </c>
    </row>
    <row r="206" spans="1:13" ht="60" customHeight="1" x14ac:dyDescent="0.35">
      <c r="A206" s="9" t="s">
        <v>999</v>
      </c>
      <c r="B206" s="1" t="s">
        <v>1000</v>
      </c>
      <c r="C206" s="2" t="s">
        <v>15</v>
      </c>
      <c r="D206" s="3" t="s">
        <v>16</v>
      </c>
      <c r="E206" s="3" t="s">
        <v>17</v>
      </c>
      <c r="F206" s="3" t="s">
        <v>18</v>
      </c>
      <c r="G206" s="3" t="s">
        <v>19</v>
      </c>
      <c r="H206" s="4" t="s">
        <v>19</v>
      </c>
      <c r="I206" s="1" t="s">
        <v>1001</v>
      </c>
      <c r="J206" s="1" t="s">
        <v>1002</v>
      </c>
      <c r="K206" s="1" t="s">
        <v>1003</v>
      </c>
      <c r="L206" s="3" t="str">
        <f t="shared" si="0"/>
        <v>Outstanding</v>
      </c>
      <c r="M206" s="11" t="s">
        <v>19</v>
      </c>
    </row>
    <row r="207" spans="1:13" ht="60" customHeight="1" x14ac:dyDescent="0.35">
      <c r="A207" s="9" t="s">
        <v>1004</v>
      </c>
      <c r="B207" s="1" t="s">
        <v>1005</v>
      </c>
      <c r="C207" s="2" t="s">
        <v>15</v>
      </c>
      <c r="D207" s="3" t="s">
        <v>16</v>
      </c>
      <c r="E207" s="3" t="s">
        <v>17</v>
      </c>
      <c r="F207" s="3" t="s">
        <v>18</v>
      </c>
      <c r="G207" s="3" t="s">
        <v>19</v>
      </c>
      <c r="H207" s="4" t="s">
        <v>19</v>
      </c>
      <c r="I207" s="1" t="s">
        <v>1006</v>
      </c>
      <c r="J207" s="1" t="s">
        <v>1007</v>
      </c>
      <c r="K207" s="1" t="s">
        <v>1008</v>
      </c>
      <c r="L207" s="3" t="str">
        <f t="shared" si="0"/>
        <v>Outstanding</v>
      </c>
      <c r="M207" s="11" t="s">
        <v>19</v>
      </c>
    </row>
    <row r="208" spans="1:13" ht="60" customHeight="1" x14ac:dyDescent="0.35">
      <c r="A208" s="9" t="s">
        <v>1009</v>
      </c>
      <c r="B208" s="1" t="s">
        <v>1010</v>
      </c>
      <c r="C208" s="2" t="s">
        <v>15</v>
      </c>
      <c r="D208" s="3" t="s">
        <v>16</v>
      </c>
      <c r="E208" s="3" t="s">
        <v>17</v>
      </c>
      <c r="F208" s="3" t="s">
        <v>18</v>
      </c>
      <c r="G208" s="3" t="s">
        <v>19</v>
      </c>
      <c r="H208" s="4" t="s">
        <v>19</v>
      </c>
      <c r="I208" s="1" t="s">
        <v>1011</v>
      </c>
      <c r="J208" s="1" t="s">
        <v>1012</v>
      </c>
      <c r="K208" s="1" t="s">
        <v>1013</v>
      </c>
      <c r="L208" s="3" t="str">
        <f t="shared" si="0"/>
        <v>Outstanding</v>
      </c>
      <c r="M208" s="11" t="s">
        <v>19</v>
      </c>
    </row>
    <row r="209" spans="1:13" ht="60" customHeight="1" x14ac:dyDescent="0.35">
      <c r="A209" s="9" t="s">
        <v>1014</v>
      </c>
      <c r="B209" s="1" t="s">
        <v>1015</v>
      </c>
      <c r="C209" s="2" t="s">
        <v>15</v>
      </c>
      <c r="D209" s="3" t="s">
        <v>16</v>
      </c>
      <c r="E209" s="3" t="s">
        <v>17</v>
      </c>
      <c r="F209" s="3" t="s">
        <v>18</v>
      </c>
      <c r="G209" s="3" t="s">
        <v>19</v>
      </c>
      <c r="H209" s="4" t="s">
        <v>19</v>
      </c>
      <c r="I209" s="1" t="s">
        <v>1016</v>
      </c>
      <c r="J209" s="1" t="s">
        <v>1017</v>
      </c>
      <c r="K209" s="1" t="s">
        <v>1018</v>
      </c>
      <c r="L209" s="3" t="str">
        <f t="shared" si="0"/>
        <v>Outstanding</v>
      </c>
      <c r="M209" s="11" t="s">
        <v>19</v>
      </c>
    </row>
    <row r="210" spans="1:13" ht="60" customHeight="1" x14ac:dyDescent="0.35">
      <c r="A210" s="9" t="s">
        <v>1019</v>
      </c>
      <c r="B210" s="1" t="s">
        <v>1020</v>
      </c>
      <c r="C210" s="2" t="s">
        <v>15</v>
      </c>
      <c r="D210" s="3" t="s">
        <v>16</v>
      </c>
      <c r="E210" s="3" t="s">
        <v>17</v>
      </c>
      <c r="F210" s="3" t="s">
        <v>18</v>
      </c>
      <c r="G210" s="3" t="s">
        <v>19</v>
      </c>
      <c r="H210" s="4" t="s">
        <v>19</v>
      </c>
      <c r="I210" s="1" t="s">
        <v>1021</v>
      </c>
      <c r="J210" s="1" t="s">
        <v>1022</v>
      </c>
      <c r="K210" s="1" t="s">
        <v>1023</v>
      </c>
      <c r="L210" s="3" t="str">
        <f t="shared" si="0"/>
        <v>Outstanding</v>
      </c>
      <c r="M210" s="11" t="s">
        <v>19</v>
      </c>
    </row>
    <row r="211" spans="1:13" ht="60" customHeight="1" x14ac:dyDescent="0.35">
      <c r="A211" s="9" t="s">
        <v>1024</v>
      </c>
      <c r="B211" s="1" t="s">
        <v>1025</v>
      </c>
      <c r="C211" s="2" t="s">
        <v>15</v>
      </c>
      <c r="D211" s="3" t="s">
        <v>16</v>
      </c>
      <c r="E211" s="3" t="s">
        <v>17</v>
      </c>
      <c r="F211" s="3" t="s">
        <v>18</v>
      </c>
      <c r="G211" s="3" t="s">
        <v>19</v>
      </c>
      <c r="H211" s="4" t="s">
        <v>19</v>
      </c>
      <c r="I211" s="1" t="s">
        <v>1026</v>
      </c>
      <c r="J211" s="1" t="s">
        <v>1012</v>
      </c>
      <c r="K211" s="1" t="s">
        <v>1027</v>
      </c>
      <c r="L211" s="3" t="str">
        <f t="shared" si="0"/>
        <v>Outstanding</v>
      </c>
      <c r="M211" s="11" t="s">
        <v>19</v>
      </c>
    </row>
    <row r="212" spans="1:13" ht="60" customHeight="1" x14ac:dyDescent="0.35">
      <c r="A212" s="9" t="s">
        <v>1028</v>
      </c>
      <c r="B212" s="1" t="s">
        <v>1029</v>
      </c>
      <c r="C212" s="2" t="s">
        <v>15</v>
      </c>
      <c r="D212" s="3" t="s">
        <v>16</v>
      </c>
      <c r="E212" s="3" t="s">
        <v>17</v>
      </c>
      <c r="F212" s="3" t="s">
        <v>18</v>
      </c>
      <c r="G212" s="3" t="s">
        <v>19</v>
      </c>
      <c r="H212" s="4" t="s">
        <v>19</v>
      </c>
      <c r="I212" s="1" t="s">
        <v>1030</v>
      </c>
      <c r="J212" s="1" t="s">
        <v>1031</v>
      </c>
      <c r="K212" s="1" t="s">
        <v>1032</v>
      </c>
      <c r="L212" s="3" t="str">
        <f t="shared" si="0"/>
        <v>Outstanding</v>
      </c>
      <c r="M212" s="11" t="s">
        <v>19</v>
      </c>
    </row>
    <row r="213" spans="1:13" ht="60" customHeight="1" x14ac:dyDescent="0.35">
      <c r="A213" s="9" t="s">
        <v>1033</v>
      </c>
      <c r="B213" s="1" t="s">
        <v>1034</v>
      </c>
      <c r="C213" s="2" t="s">
        <v>15</v>
      </c>
      <c r="D213" s="3" t="s">
        <v>16</v>
      </c>
      <c r="E213" s="3" t="s">
        <v>17</v>
      </c>
      <c r="F213" s="3" t="s">
        <v>18</v>
      </c>
      <c r="G213" s="3" t="s">
        <v>19</v>
      </c>
      <c r="H213" s="4" t="s">
        <v>19</v>
      </c>
      <c r="I213" s="1" t="s">
        <v>1035</v>
      </c>
      <c r="J213" s="1" t="s">
        <v>1012</v>
      </c>
      <c r="K213" s="1" t="s">
        <v>1036</v>
      </c>
      <c r="L213" s="3" t="str">
        <f t="shared" si="0"/>
        <v>Outstanding</v>
      </c>
      <c r="M213" s="11" t="s">
        <v>19</v>
      </c>
    </row>
    <row r="214" spans="1:13" ht="60" customHeight="1" x14ac:dyDescent="0.35">
      <c r="A214" s="9" t="s">
        <v>1037</v>
      </c>
      <c r="B214" s="1" t="s">
        <v>1038</v>
      </c>
      <c r="C214" s="2" t="s">
        <v>15</v>
      </c>
      <c r="D214" s="3" t="s">
        <v>16</v>
      </c>
      <c r="E214" s="3" t="s">
        <v>17</v>
      </c>
      <c r="F214" s="3" t="s">
        <v>18</v>
      </c>
      <c r="G214" s="3" t="s">
        <v>19</v>
      </c>
      <c r="H214" s="4" t="s">
        <v>19</v>
      </c>
      <c r="I214" s="1" t="s">
        <v>1039</v>
      </c>
      <c r="J214" s="1" t="s">
        <v>1012</v>
      </c>
      <c r="K214" s="1" t="s">
        <v>1040</v>
      </c>
      <c r="L214" s="3" t="str">
        <f t="shared" si="0"/>
        <v>Outstanding</v>
      </c>
      <c r="M214" s="11" t="s">
        <v>19</v>
      </c>
    </row>
    <row r="215" spans="1:13" ht="60" customHeight="1" x14ac:dyDescent="0.35">
      <c r="A215" s="9" t="s">
        <v>1041</v>
      </c>
      <c r="B215" s="1" t="s">
        <v>1042</v>
      </c>
      <c r="C215" s="2" t="s">
        <v>15</v>
      </c>
      <c r="D215" s="3" t="s">
        <v>16</v>
      </c>
      <c r="E215" s="3" t="s">
        <v>17</v>
      </c>
      <c r="F215" s="3" t="s">
        <v>18</v>
      </c>
      <c r="G215" s="3" t="s">
        <v>19</v>
      </c>
      <c r="H215" s="4" t="s">
        <v>19</v>
      </c>
      <c r="I215" s="1" t="s">
        <v>1043</v>
      </c>
      <c r="J215" s="1" t="s">
        <v>1044</v>
      </c>
      <c r="K215" s="1" t="s">
        <v>1045</v>
      </c>
      <c r="L215" s="3" t="str">
        <f t="shared" si="0"/>
        <v>Outstanding</v>
      </c>
      <c r="M215" s="11" t="s">
        <v>19</v>
      </c>
    </row>
    <row r="216" spans="1:13" ht="60" customHeight="1" x14ac:dyDescent="0.35">
      <c r="A216" s="9" t="s">
        <v>1046</v>
      </c>
      <c r="B216" s="1" t="s">
        <v>1047</v>
      </c>
      <c r="C216" s="2" t="s">
        <v>15</v>
      </c>
      <c r="D216" s="3" t="s">
        <v>16</v>
      </c>
      <c r="E216" s="3" t="s">
        <v>17</v>
      </c>
      <c r="F216" s="3" t="s">
        <v>18</v>
      </c>
      <c r="G216" s="3" t="s">
        <v>19</v>
      </c>
      <c r="H216" s="4" t="s">
        <v>19</v>
      </c>
      <c r="I216" s="1" t="s">
        <v>1048</v>
      </c>
      <c r="J216" s="1" t="s">
        <v>1049</v>
      </c>
      <c r="K216" s="1" t="s">
        <v>1050</v>
      </c>
      <c r="L216" s="3" t="str">
        <f t="shared" si="0"/>
        <v>Outstanding</v>
      </c>
      <c r="M216" s="11" t="s">
        <v>19</v>
      </c>
    </row>
    <row r="217" spans="1:13" ht="60" customHeight="1" x14ac:dyDescent="0.35">
      <c r="A217" s="9" t="s">
        <v>1051</v>
      </c>
      <c r="B217" s="1" t="s">
        <v>1052</v>
      </c>
      <c r="C217" s="2" t="s">
        <v>15</v>
      </c>
      <c r="D217" s="3" t="s">
        <v>16</v>
      </c>
      <c r="E217" s="3" t="s">
        <v>17</v>
      </c>
      <c r="F217" s="3" t="s">
        <v>18</v>
      </c>
      <c r="G217" s="3" t="s">
        <v>19</v>
      </c>
      <c r="H217" s="4" t="s">
        <v>19</v>
      </c>
      <c r="I217" s="1" t="s">
        <v>1053</v>
      </c>
      <c r="J217" s="1" t="s">
        <v>1054</v>
      </c>
      <c r="K217" s="1" t="s">
        <v>1055</v>
      </c>
      <c r="L217" s="3" t="str">
        <f t="shared" si="0"/>
        <v>Outstanding</v>
      </c>
      <c r="M217" s="11" t="s">
        <v>19</v>
      </c>
    </row>
    <row r="218" spans="1:13" ht="60" customHeight="1" x14ac:dyDescent="0.35">
      <c r="A218" s="9" t="s">
        <v>1056</v>
      </c>
      <c r="B218" s="1" t="s">
        <v>1057</v>
      </c>
      <c r="C218" s="2" t="s">
        <v>15</v>
      </c>
      <c r="D218" s="3" t="s">
        <v>16</v>
      </c>
      <c r="E218" s="3" t="s">
        <v>17</v>
      </c>
      <c r="F218" s="3" t="s">
        <v>18</v>
      </c>
      <c r="G218" s="3" t="s">
        <v>19</v>
      </c>
      <c r="H218" s="4" t="s">
        <v>19</v>
      </c>
      <c r="I218" s="1" t="s">
        <v>1058</v>
      </c>
      <c r="J218" s="1" t="s">
        <v>1059</v>
      </c>
      <c r="K218" s="1" t="s">
        <v>1060</v>
      </c>
      <c r="L218" s="3" t="str">
        <f t="shared" si="0"/>
        <v>Outstanding</v>
      </c>
      <c r="M218" s="11" t="s">
        <v>19</v>
      </c>
    </row>
    <row r="219" spans="1:13" ht="60" customHeight="1" x14ac:dyDescent="0.35">
      <c r="A219" s="9" t="s">
        <v>1061</v>
      </c>
      <c r="B219" s="1" t="s">
        <v>1062</v>
      </c>
      <c r="C219" s="2" t="s">
        <v>15</v>
      </c>
      <c r="D219" s="3" t="s">
        <v>16</v>
      </c>
      <c r="E219" s="3" t="s">
        <v>17</v>
      </c>
      <c r="F219" s="3" t="s">
        <v>18</v>
      </c>
      <c r="G219" s="3" t="s">
        <v>19</v>
      </c>
      <c r="H219" s="4" t="s">
        <v>19</v>
      </c>
      <c r="I219" s="1" t="s">
        <v>1063</v>
      </c>
      <c r="J219" s="1" t="s">
        <v>1064</v>
      </c>
      <c r="K219" s="1" t="s">
        <v>1065</v>
      </c>
      <c r="L219" s="3" t="str">
        <f t="shared" si="0"/>
        <v>Outstanding</v>
      </c>
      <c r="M219" s="11" t="s">
        <v>19</v>
      </c>
    </row>
    <row r="220" spans="1:13" ht="60" customHeight="1" x14ac:dyDescent="0.35">
      <c r="A220" s="9" t="s">
        <v>1066</v>
      </c>
      <c r="B220" s="1" t="s">
        <v>1067</v>
      </c>
      <c r="C220" s="2" t="s">
        <v>15</v>
      </c>
      <c r="D220" s="3" t="s">
        <v>16</v>
      </c>
      <c r="E220" s="3" t="s">
        <v>17</v>
      </c>
      <c r="F220" s="3" t="s">
        <v>18</v>
      </c>
      <c r="G220" s="3" t="s">
        <v>19</v>
      </c>
      <c r="H220" s="4" t="s">
        <v>19</v>
      </c>
      <c r="I220" s="1" t="s">
        <v>1068</v>
      </c>
      <c r="J220" s="1" t="s">
        <v>1054</v>
      </c>
      <c r="K220" s="1" t="s">
        <v>1069</v>
      </c>
      <c r="L220" s="3" t="str">
        <f t="shared" si="0"/>
        <v>Outstanding</v>
      </c>
      <c r="M220" s="11" t="s">
        <v>19</v>
      </c>
    </row>
    <row r="221" spans="1:13" ht="60" customHeight="1" x14ac:dyDescent="0.35">
      <c r="A221" s="9" t="s">
        <v>1070</v>
      </c>
      <c r="B221" s="1" t="s">
        <v>1071</v>
      </c>
      <c r="C221" s="2" t="s">
        <v>15</v>
      </c>
      <c r="D221" s="3" t="s">
        <v>16</v>
      </c>
      <c r="E221" s="3" t="s">
        <v>17</v>
      </c>
      <c r="F221" s="3" t="s">
        <v>18</v>
      </c>
      <c r="G221" s="3" t="s">
        <v>19</v>
      </c>
      <c r="H221" s="4" t="s">
        <v>19</v>
      </c>
      <c r="I221" s="1" t="s">
        <v>1072</v>
      </c>
      <c r="J221" s="1" t="s">
        <v>1059</v>
      </c>
      <c r="K221" s="1" t="s">
        <v>1073</v>
      </c>
      <c r="L221" s="3" t="str">
        <f t="shared" si="0"/>
        <v>Outstanding</v>
      </c>
      <c r="M221" s="11" t="s">
        <v>19</v>
      </c>
    </row>
    <row r="222" spans="1:13" ht="60" customHeight="1" x14ac:dyDescent="0.35">
      <c r="A222" s="9" t="s">
        <v>1074</v>
      </c>
      <c r="B222" s="1" t="s">
        <v>1075</v>
      </c>
      <c r="C222" s="2" t="s">
        <v>15</v>
      </c>
      <c r="D222" s="3" t="s">
        <v>16</v>
      </c>
      <c r="E222" s="3" t="s">
        <v>17</v>
      </c>
      <c r="F222" s="3" t="s">
        <v>18</v>
      </c>
      <c r="G222" s="3" t="s">
        <v>19</v>
      </c>
      <c r="H222" s="4" t="s">
        <v>19</v>
      </c>
      <c r="I222" s="1" t="s">
        <v>1076</v>
      </c>
      <c r="J222" s="1" t="s">
        <v>1059</v>
      </c>
      <c r="K222" s="1" t="s">
        <v>1077</v>
      </c>
      <c r="L222" s="3" t="str">
        <f t="shared" si="0"/>
        <v>Outstanding</v>
      </c>
      <c r="M222" s="11" t="s">
        <v>19</v>
      </c>
    </row>
    <row r="223" spans="1:13" ht="60" customHeight="1" x14ac:dyDescent="0.35">
      <c r="A223" s="9" t="s">
        <v>1078</v>
      </c>
      <c r="B223" s="1" t="s">
        <v>1079</v>
      </c>
      <c r="C223" s="2" t="s">
        <v>15</v>
      </c>
      <c r="D223" s="3" t="s">
        <v>16</v>
      </c>
      <c r="E223" s="3" t="s">
        <v>17</v>
      </c>
      <c r="F223" s="3" t="s">
        <v>18</v>
      </c>
      <c r="G223" s="3" t="s">
        <v>19</v>
      </c>
      <c r="H223" s="4" t="s">
        <v>19</v>
      </c>
      <c r="I223" s="1" t="s">
        <v>1080</v>
      </c>
      <c r="J223" s="1" t="s">
        <v>1064</v>
      </c>
      <c r="K223" s="1" t="s">
        <v>1081</v>
      </c>
      <c r="L223" s="3" t="str">
        <f t="shared" si="0"/>
        <v>Outstanding</v>
      </c>
      <c r="M223" s="11" t="s">
        <v>19</v>
      </c>
    </row>
    <row r="224" spans="1:13" ht="60" customHeight="1" x14ac:dyDescent="0.35">
      <c r="A224" s="9" t="s">
        <v>1082</v>
      </c>
      <c r="B224" s="1" t="s">
        <v>1083</v>
      </c>
      <c r="C224" s="2" t="s">
        <v>15</v>
      </c>
      <c r="D224" s="3" t="s">
        <v>16</v>
      </c>
      <c r="E224" s="3" t="s">
        <v>17</v>
      </c>
      <c r="F224" s="3" t="s">
        <v>18</v>
      </c>
      <c r="G224" s="3" t="s">
        <v>19</v>
      </c>
      <c r="H224" s="4" t="s">
        <v>19</v>
      </c>
      <c r="I224" s="1" t="s">
        <v>1084</v>
      </c>
      <c r="J224" s="1" t="s">
        <v>1054</v>
      </c>
      <c r="K224" s="1" t="s">
        <v>1085</v>
      </c>
      <c r="L224" s="3" t="str">
        <f t="shared" si="0"/>
        <v>Outstanding</v>
      </c>
      <c r="M224" s="11" t="s">
        <v>19</v>
      </c>
    </row>
    <row r="225" spans="1:13" ht="60" customHeight="1" x14ac:dyDescent="0.35">
      <c r="A225" s="9" t="s">
        <v>1086</v>
      </c>
      <c r="B225" s="1" t="s">
        <v>1087</v>
      </c>
      <c r="C225" s="2" t="s">
        <v>15</v>
      </c>
      <c r="D225" s="3" t="s">
        <v>16</v>
      </c>
      <c r="E225" s="3" t="s">
        <v>17</v>
      </c>
      <c r="F225" s="3" t="s">
        <v>18</v>
      </c>
      <c r="G225" s="3" t="s">
        <v>19</v>
      </c>
      <c r="H225" s="4" t="s">
        <v>19</v>
      </c>
      <c r="I225" s="1" t="s">
        <v>1088</v>
      </c>
      <c r="J225" s="1" t="s">
        <v>1059</v>
      </c>
      <c r="K225" s="1" t="s">
        <v>1089</v>
      </c>
      <c r="L225" s="3" t="str">
        <f t="shared" si="0"/>
        <v>Outstanding</v>
      </c>
      <c r="M225" s="11" t="s">
        <v>19</v>
      </c>
    </row>
    <row r="226" spans="1:13" ht="60" customHeight="1" x14ac:dyDescent="0.35">
      <c r="A226" s="9" t="s">
        <v>1090</v>
      </c>
      <c r="B226" s="1" t="s">
        <v>1091</v>
      </c>
      <c r="C226" s="2" t="s">
        <v>15</v>
      </c>
      <c r="D226" s="3" t="s">
        <v>16</v>
      </c>
      <c r="E226" s="3" t="s">
        <v>17</v>
      </c>
      <c r="F226" s="3" t="s">
        <v>18</v>
      </c>
      <c r="G226" s="3" t="s">
        <v>19</v>
      </c>
      <c r="H226" s="4" t="s">
        <v>19</v>
      </c>
      <c r="I226" s="1" t="s">
        <v>1092</v>
      </c>
      <c r="J226" s="1" t="s">
        <v>1064</v>
      </c>
      <c r="K226" s="1" t="s">
        <v>1093</v>
      </c>
      <c r="L226" s="3" t="str">
        <f t="shared" si="0"/>
        <v>Outstanding</v>
      </c>
      <c r="M226" s="11" t="s">
        <v>19</v>
      </c>
    </row>
    <row r="227" spans="1:13" ht="60" customHeight="1" x14ac:dyDescent="0.35">
      <c r="A227" s="9" t="s">
        <v>1094</v>
      </c>
      <c r="B227" s="1" t="s">
        <v>1095</v>
      </c>
      <c r="C227" s="2" t="s">
        <v>15</v>
      </c>
      <c r="D227" s="3" t="s">
        <v>16</v>
      </c>
      <c r="E227" s="3" t="s">
        <v>17</v>
      </c>
      <c r="F227" s="3" t="s">
        <v>18</v>
      </c>
      <c r="G227" s="3" t="s">
        <v>19</v>
      </c>
      <c r="H227" s="4" t="s">
        <v>19</v>
      </c>
      <c r="I227" s="1" t="s">
        <v>1096</v>
      </c>
      <c r="J227" s="1" t="s">
        <v>1054</v>
      </c>
      <c r="K227" s="1" t="s">
        <v>1097</v>
      </c>
      <c r="L227" s="3" t="str">
        <f t="shared" si="0"/>
        <v>Outstanding</v>
      </c>
      <c r="M227" s="11" t="s">
        <v>19</v>
      </c>
    </row>
    <row r="228" spans="1:13" ht="60" customHeight="1" x14ac:dyDescent="0.35">
      <c r="A228" s="9" t="s">
        <v>1098</v>
      </c>
      <c r="B228" s="1" t="s">
        <v>1099</v>
      </c>
      <c r="C228" s="2" t="s">
        <v>15</v>
      </c>
      <c r="D228" s="3" t="s">
        <v>16</v>
      </c>
      <c r="E228" s="3" t="s">
        <v>17</v>
      </c>
      <c r="F228" s="3" t="s">
        <v>18</v>
      </c>
      <c r="G228" s="3" t="s">
        <v>19</v>
      </c>
      <c r="H228" s="4" t="s">
        <v>19</v>
      </c>
      <c r="I228" s="1" t="s">
        <v>1100</v>
      </c>
      <c r="J228" s="1" t="s">
        <v>1059</v>
      </c>
      <c r="K228" s="1" t="s">
        <v>1101</v>
      </c>
      <c r="L228" s="3" t="str">
        <f t="shared" si="0"/>
        <v>Outstanding</v>
      </c>
      <c r="M228" s="11" t="s">
        <v>19</v>
      </c>
    </row>
    <row r="229" spans="1:13" ht="60" customHeight="1" x14ac:dyDescent="0.35">
      <c r="A229" s="9" t="s">
        <v>1102</v>
      </c>
      <c r="B229" s="1" t="s">
        <v>1103</v>
      </c>
      <c r="C229" s="2" t="s">
        <v>15</v>
      </c>
      <c r="D229" s="3" t="s">
        <v>16</v>
      </c>
      <c r="E229" s="3" t="s">
        <v>17</v>
      </c>
      <c r="F229" s="3" t="s">
        <v>18</v>
      </c>
      <c r="G229" s="3" t="s">
        <v>19</v>
      </c>
      <c r="H229" s="4" t="s">
        <v>19</v>
      </c>
      <c r="I229" s="1" t="s">
        <v>1104</v>
      </c>
      <c r="J229" s="1" t="s">
        <v>1064</v>
      </c>
      <c r="K229" s="1" t="s">
        <v>1105</v>
      </c>
      <c r="L229" s="3" t="str">
        <f t="shared" si="0"/>
        <v>Outstanding</v>
      </c>
      <c r="M229" s="11" t="s">
        <v>19</v>
      </c>
    </row>
    <row r="230" spans="1:13" ht="60" customHeight="1" x14ac:dyDescent="0.35">
      <c r="A230" s="9" t="s">
        <v>1106</v>
      </c>
      <c r="B230" s="1" t="s">
        <v>1107</v>
      </c>
      <c r="C230" s="2" t="s">
        <v>15</v>
      </c>
      <c r="D230" s="3" t="s">
        <v>16</v>
      </c>
      <c r="E230" s="3" t="s">
        <v>17</v>
      </c>
      <c r="F230" s="3" t="s">
        <v>18</v>
      </c>
      <c r="G230" s="3" t="s">
        <v>19</v>
      </c>
      <c r="H230" s="4" t="s">
        <v>19</v>
      </c>
      <c r="I230" s="1" t="s">
        <v>1108</v>
      </c>
      <c r="J230" s="1" t="s">
        <v>1054</v>
      </c>
      <c r="K230" s="1" t="s">
        <v>1109</v>
      </c>
      <c r="L230" s="3" t="str">
        <f t="shared" si="0"/>
        <v>Outstanding</v>
      </c>
      <c r="M230" s="11" t="s">
        <v>19</v>
      </c>
    </row>
    <row r="231" spans="1:13" ht="60" customHeight="1" x14ac:dyDescent="0.35">
      <c r="A231" s="9" t="s">
        <v>1110</v>
      </c>
      <c r="B231" s="1" t="s">
        <v>1111</v>
      </c>
      <c r="C231" s="2" t="s">
        <v>15</v>
      </c>
      <c r="D231" s="3" t="s">
        <v>16</v>
      </c>
      <c r="E231" s="3" t="s">
        <v>17</v>
      </c>
      <c r="F231" s="3" t="s">
        <v>18</v>
      </c>
      <c r="G231" s="3" t="s">
        <v>19</v>
      </c>
      <c r="H231" s="4" t="s">
        <v>19</v>
      </c>
      <c r="I231" s="1" t="s">
        <v>1112</v>
      </c>
      <c r="J231" s="1" t="s">
        <v>1059</v>
      </c>
      <c r="K231" s="1" t="s">
        <v>1113</v>
      </c>
      <c r="L231" s="3" t="str">
        <f t="shared" si="0"/>
        <v>Outstanding</v>
      </c>
      <c r="M231" s="11" t="s">
        <v>19</v>
      </c>
    </row>
    <row r="232" spans="1:13" ht="60" customHeight="1" x14ac:dyDescent="0.35">
      <c r="A232" s="9" t="s">
        <v>1114</v>
      </c>
      <c r="B232" s="1" t="s">
        <v>1115</v>
      </c>
      <c r="C232" s="2" t="s">
        <v>15</v>
      </c>
      <c r="D232" s="3" t="s">
        <v>16</v>
      </c>
      <c r="E232" s="3" t="s">
        <v>17</v>
      </c>
      <c r="F232" s="3" t="s">
        <v>18</v>
      </c>
      <c r="G232" s="3" t="s">
        <v>19</v>
      </c>
      <c r="H232" s="4" t="s">
        <v>19</v>
      </c>
      <c r="I232" s="1" t="s">
        <v>1116</v>
      </c>
      <c r="J232" s="1" t="s">
        <v>1054</v>
      </c>
      <c r="K232" s="1" t="s">
        <v>1117</v>
      </c>
      <c r="L232" s="3" t="str">
        <f t="shared" si="0"/>
        <v>Outstanding</v>
      </c>
      <c r="M232" s="11" t="s">
        <v>19</v>
      </c>
    </row>
    <row r="233" spans="1:13" ht="60" customHeight="1" x14ac:dyDescent="0.35">
      <c r="A233" s="9" t="s">
        <v>1118</v>
      </c>
      <c r="B233" s="1" t="s">
        <v>1119</v>
      </c>
      <c r="C233" s="2" t="s">
        <v>15</v>
      </c>
      <c r="D233" s="3" t="s">
        <v>16</v>
      </c>
      <c r="E233" s="3" t="s">
        <v>17</v>
      </c>
      <c r="F233" s="3" t="s">
        <v>18</v>
      </c>
      <c r="G233" s="3" t="s">
        <v>19</v>
      </c>
      <c r="H233" s="4" t="s">
        <v>19</v>
      </c>
      <c r="I233" s="1" t="s">
        <v>1120</v>
      </c>
      <c r="J233" s="1" t="s">
        <v>1049</v>
      </c>
      <c r="K233" s="1" t="s">
        <v>1121</v>
      </c>
      <c r="L233" s="3" t="str">
        <f t="shared" si="0"/>
        <v>Outstanding</v>
      </c>
      <c r="M233" s="11" t="s">
        <v>19</v>
      </c>
    </row>
    <row r="234" spans="1:13" ht="60" customHeight="1" x14ac:dyDescent="0.35">
      <c r="A234" s="9" t="s">
        <v>1122</v>
      </c>
      <c r="B234" s="1" t="s">
        <v>1123</v>
      </c>
      <c r="C234" s="2" t="s">
        <v>15</v>
      </c>
      <c r="D234" s="3" t="s">
        <v>16</v>
      </c>
      <c r="E234" s="3" t="s">
        <v>17</v>
      </c>
      <c r="F234" s="3" t="s">
        <v>18</v>
      </c>
      <c r="G234" s="3" t="s">
        <v>19</v>
      </c>
      <c r="H234" s="4" t="s">
        <v>19</v>
      </c>
      <c r="I234" s="1" t="s">
        <v>1124</v>
      </c>
      <c r="J234" s="1" t="s">
        <v>1059</v>
      </c>
      <c r="K234" s="1" t="s">
        <v>1125</v>
      </c>
      <c r="L234" s="3" t="str">
        <f t="shared" si="0"/>
        <v>Outstanding</v>
      </c>
      <c r="M234" s="11" t="s">
        <v>19</v>
      </c>
    </row>
    <row r="235" spans="1:13" ht="60" customHeight="1" x14ac:dyDescent="0.35">
      <c r="A235" s="9" t="s">
        <v>1126</v>
      </c>
      <c r="B235" s="1" t="s">
        <v>1127</v>
      </c>
      <c r="C235" s="2" t="s">
        <v>15</v>
      </c>
      <c r="D235" s="3" t="s">
        <v>16</v>
      </c>
      <c r="E235" s="3" t="s">
        <v>17</v>
      </c>
      <c r="F235" s="3" t="s">
        <v>18</v>
      </c>
      <c r="G235" s="3" t="s">
        <v>19</v>
      </c>
      <c r="H235" s="4" t="s">
        <v>19</v>
      </c>
      <c r="I235" s="1" t="s">
        <v>1128</v>
      </c>
      <c r="J235" s="1" t="s">
        <v>1129</v>
      </c>
      <c r="K235" s="1" t="s">
        <v>1130</v>
      </c>
      <c r="L235" s="3" t="str">
        <f t="shared" si="0"/>
        <v>Outstanding</v>
      </c>
      <c r="M235" s="11" t="s">
        <v>19</v>
      </c>
    </row>
    <row r="236" spans="1:13" ht="60" customHeight="1" x14ac:dyDescent="0.35">
      <c r="A236" s="9" t="s">
        <v>1131</v>
      </c>
      <c r="B236" s="1" t="s">
        <v>1132</v>
      </c>
      <c r="C236" s="2" t="s">
        <v>15</v>
      </c>
      <c r="D236" s="3" t="s">
        <v>16</v>
      </c>
      <c r="E236" s="3" t="s">
        <v>17</v>
      </c>
      <c r="F236" s="3" t="s">
        <v>18</v>
      </c>
      <c r="G236" s="3" t="s">
        <v>19</v>
      </c>
      <c r="H236" s="4" t="s">
        <v>19</v>
      </c>
      <c r="I236" s="1" t="s">
        <v>1133</v>
      </c>
      <c r="J236" s="1" t="s">
        <v>1134</v>
      </c>
      <c r="K236" s="1" t="s">
        <v>1135</v>
      </c>
      <c r="L236" s="3" t="str">
        <f t="shared" si="0"/>
        <v>Outstanding</v>
      </c>
      <c r="M236" s="11" t="s">
        <v>19</v>
      </c>
    </row>
    <row r="237" spans="1:13" ht="60" customHeight="1" x14ac:dyDescent="0.35">
      <c r="A237" s="9" t="s">
        <v>1136</v>
      </c>
      <c r="B237" s="1" t="s">
        <v>1137</v>
      </c>
      <c r="C237" s="2" t="s">
        <v>15</v>
      </c>
      <c r="D237" s="3" t="s">
        <v>16</v>
      </c>
      <c r="E237" s="3" t="s">
        <v>17</v>
      </c>
      <c r="F237" s="3" t="s">
        <v>18</v>
      </c>
      <c r="G237" s="3" t="s">
        <v>19</v>
      </c>
      <c r="H237" s="4" t="s">
        <v>19</v>
      </c>
      <c r="I237" s="1" t="s">
        <v>1138</v>
      </c>
      <c r="J237" s="1" t="s">
        <v>1139</v>
      </c>
      <c r="K237" s="1" t="s">
        <v>1140</v>
      </c>
      <c r="L237" s="3" t="str">
        <f t="shared" si="0"/>
        <v>Outstanding</v>
      </c>
      <c r="M237" s="11" t="s">
        <v>19</v>
      </c>
    </row>
    <row r="238" spans="1:13" ht="60" customHeight="1" x14ac:dyDescent="0.35">
      <c r="A238" s="9" t="s">
        <v>1141</v>
      </c>
      <c r="B238" s="1" t="s">
        <v>1142</v>
      </c>
      <c r="C238" s="2" t="s">
        <v>15</v>
      </c>
      <c r="D238" s="3" t="s">
        <v>16</v>
      </c>
      <c r="E238" s="3" t="s">
        <v>17</v>
      </c>
      <c r="F238" s="3" t="s">
        <v>18</v>
      </c>
      <c r="G238" s="3" t="s">
        <v>19</v>
      </c>
      <c r="H238" s="4" t="s">
        <v>19</v>
      </c>
      <c r="I238" s="1" t="s">
        <v>1143</v>
      </c>
      <c r="J238" s="1" t="s">
        <v>1144</v>
      </c>
      <c r="K238" s="1" t="s">
        <v>1145</v>
      </c>
      <c r="L238" s="3" t="str">
        <f t="shared" si="0"/>
        <v>Outstanding</v>
      </c>
      <c r="M238" s="11" t="s">
        <v>19</v>
      </c>
    </row>
    <row r="239" spans="1:13" ht="60" customHeight="1" x14ac:dyDescent="0.35">
      <c r="A239" s="9" t="s">
        <v>1146</v>
      </c>
      <c r="B239" s="1" t="s">
        <v>1147</v>
      </c>
      <c r="C239" s="2" t="s">
        <v>15</v>
      </c>
      <c r="D239" s="3" t="s">
        <v>16</v>
      </c>
      <c r="E239" s="3" t="s">
        <v>17</v>
      </c>
      <c r="F239" s="3" t="s">
        <v>18</v>
      </c>
      <c r="G239" s="3" t="s">
        <v>19</v>
      </c>
      <c r="H239" s="4" t="s">
        <v>19</v>
      </c>
      <c r="I239" s="1" t="s">
        <v>1148</v>
      </c>
      <c r="J239" s="1" t="s">
        <v>1149</v>
      </c>
      <c r="K239" s="1" t="s">
        <v>1150</v>
      </c>
      <c r="L239" s="3" t="str">
        <f t="shared" si="0"/>
        <v>Outstanding</v>
      </c>
      <c r="M239" s="11" t="s">
        <v>19</v>
      </c>
    </row>
    <row r="240" spans="1:13" ht="60" customHeight="1" x14ac:dyDescent="0.35">
      <c r="A240" s="9" t="s">
        <v>1151</v>
      </c>
      <c r="B240" s="1" t="s">
        <v>1152</v>
      </c>
      <c r="C240" s="2" t="s">
        <v>15</v>
      </c>
      <c r="D240" s="3" t="s">
        <v>16</v>
      </c>
      <c r="E240" s="3" t="s">
        <v>17</v>
      </c>
      <c r="F240" s="3" t="s">
        <v>18</v>
      </c>
      <c r="G240" s="3" t="s">
        <v>19</v>
      </c>
      <c r="H240" s="4" t="s">
        <v>19</v>
      </c>
      <c r="I240" s="1" t="s">
        <v>1153</v>
      </c>
      <c r="J240" s="1" t="s">
        <v>1154</v>
      </c>
      <c r="K240" s="1" t="s">
        <v>1155</v>
      </c>
      <c r="L240" s="3" t="str">
        <f t="shared" si="0"/>
        <v>Outstanding</v>
      </c>
      <c r="M240" s="11" t="s">
        <v>19</v>
      </c>
    </row>
    <row r="241" spans="1:13" ht="60" customHeight="1" x14ac:dyDescent="0.35">
      <c r="A241" s="9" t="s">
        <v>1156</v>
      </c>
      <c r="B241" s="1" t="s">
        <v>1157</v>
      </c>
      <c r="C241" s="2" t="s">
        <v>15</v>
      </c>
      <c r="D241" s="3" t="s">
        <v>16</v>
      </c>
      <c r="E241" s="3" t="s">
        <v>17</v>
      </c>
      <c r="F241" s="3" t="s">
        <v>18</v>
      </c>
      <c r="G241" s="3" t="s">
        <v>19</v>
      </c>
      <c r="H241" s="4" t="s">
        <v>19</v>
      </c>
      <c r="I241" s="1" t="s">
        <v>1158</v>
      </c>
      <c r="J241" s="1" t="s">
        <v>1159</v>
      </c>
      <c r="K241" s="1" t="s">
        <v>1160</v>
      </c>
      <c r="L241" s="3" t="str">
        <f t="shared" si="0"/>
        <v>Outstanding</v>
      </c>
      <c r="M241" s="11" t="s">
        <v>19</v>
      </c>
    </row>
    <row r="242" spans="1:13" ht="60" customHeight="1" x14ac:dyDescent="0.35">
      <c r="A242" s="9" t="s">
        <v>1161</v>
      </c>
      <c r="B242" s="1" t="s">
        <v>1162</v>
      </c>
      <c r="C242" s="2" t="s">
        <v>15</v>
      </c>
      <c r="D242" s="3" t="s">
        <v>16</v>
      </c>
      <c r="E242" s="3" t="s">
        <v>17</v>
      </c>
      <c r="F242" s="3" t="s">
        <v>18</v>
      </c>
      <c r="G242" s="3" t="s">
        <v>19</v>
      </c>
      <c r="H242" s="4" t="s">
        <v>19</v>
      </c>
      <c r="I242" s="1" t="s">
        <v>1163</v>
      </c>
      <c r="J242" s="1" t="s">
        <v>1164</v>
      </c>
      <c r="K242" s="1" t="s">
        <v>1165</v>
      </c>
      <c r="L242" s="3" t="str">
        <f t="shared" si="0"/>
        <v>Outstanding</v>
      </c>
      <c r="M242" s="11" t="s">
        <v>19</v>
      </c>
    </row>
    <row r="243" spans="1:13" ht="60" customHeight="1" x14ac:dyDescent="0.35">
      <c r="A243" s="9" t="s">
        <v>1166</v>
      </c>
      <c r="B243" s="1" t="s">
        <v>1167</v>
      </c>
      <c r="C243" s="2" t="s">
        <v>15</v>
      </c>
      <c r="D243" s="3" t="s">
        <v>16</v>
      </c>
      <c r="E243" s="3" t="s">
        <v>17</v>
      </c>
      <c r="F243" s="3" t="s">
        <v>18</v>
      </c>
      <c r="G243" s="3" t="s">
        <v>19</v>
      </c>
      <c r="H243" s="4" t="s">
        <v>19</v>
      </c>
      <c r="I243" s="1" t="s">
        <v>1168</v>
      </c>
      <c r="J243" s="1" t="s">
        <v>1169</v>
      </c>
      <c r="K243" s="1" t="s">
        <v>1170</v>
      </c>
      <c r="L243" s="3" t="str">
        <f t="shared" si="0"/>
        <v>Outstanding</v>
      </c>
      <c r="M243" s="11" t="s">
        <v>19</v>
      </c>
    </row>
    <row r="244" spans="1:13" ht="60" customHeight="1" x14ac:dyDescent="0.35">
      <c r="A244" s="9" t="s">
        <v>1171</v>
      </c>
      <c r="B244" s="1" t="s">
        <v>1172</v>
      </c>
      <c r="C244" s="2" t="s">
        <v>15</v>
      </c>
      <c r="D244" s="3" t="s">
        <v>16</v>
      </c>
      <c r="E244" s="3" t="s">
        <v>17</v>
      </c>
      <c r="F244" s="3" t="s">
        <v>18</v>
      </c>
      <c r="G244" s="3" t="s">
        <v>19</v>
      </c>
      <c r="H244" s="4" t="s">
        <v>19</v>
      </c>
      <c r="I244" s="1" t="s">
        <v>1173</v>
      </c>
      <c r="J244" s="1" t="s">
        <v>1174</v>
      </c>
      <c r="K244" s="1" t="s">
        <v>1175</v>
      </c>
      <c r="L244" s="3" t="str">
        <f t="shared" si="0"/>
        <v>Outstanding</v>
      </c>
      <c r="M244" s="11" t="s">
        <v>19</v>
      </c>
    </row>
    <row r="245" spans="1:13" ht="60" customHeight="1" x14ac:dyDescent="0.35">
      <c r="A245" s="9" t="s">
        <v>1176</v>
      </c>
      <c r="B245" s="1" t="s">
        <v>1177</v>
      </c>
      <c r="C245" s="2" t="s">
        <v>15</v>
      </c>
      <c r="D245" s="3" t="s">
        <v>16</v>
      </c>
      <c r="E245" s="3" t="s">
        <v>17</v>
      </c>
      <c r="F245" s="3" t="s">
        <v>18</v>
      </c>
      <c r="G245" s="3" t="s">
        <v>19</v>
      </c>
      <c r="H245" s="4" t="s">
        <v>19</v>
      </c>
      <c r="I245" s="1" t="s">
        <v>1178</v>
      </c>
      <c r="J245" s="1" t="s">
        <v>1179</v>
      </c>
      <c r="K245" s="1" t="s">
        <v>1180</v>
      </c>
      <c r="L245" s="3" t="str">
        <f t="shared" si="0"/>
        <v>Outstanding</v>
      </c>
      <c r="M245" s="11" t="s">
        <v>19</v>
      </c>
    </row>
    <row r="246" spans="1:13" ht="60" customHeight="1" x14ac:dyDescent="0.35">
      <c r="A246" s="9" t="s">
        <v>1181</v>
      </c>
      <c r="B246" s="1" t="s">
        <v>1182</v>
      </c>
      <c r="C246" s="2" t="s">
        <v>15</v>
      </c>
      <c r="D246" s="3" t="s">
        <v>16</v>
      </c>
      <c r="E246" s="3" t="s">
        <v>17</v>
      </c>
      <c r="F246" s="3" t="s">
        <v>18</v>
      </c>
      <c r="G246" s="3" t="s">
        <v>19</v>
      </c>
      <c r="H246" s="4" t="s">
        <v>19</v>
      </c>
      <c r="I246" s="1" t="s">
        <v>1183</v>
      </c>
      <c r="J246" s="1" t="s">
        <v>1184</v>
      </c>
      <c r="K246" s="1" t="s">
        <v>1185</v>
      </c>
      <c r="L246" s="3" t="str">
        <f t="shared" si="0"/>
        <v>Outstanding</v>
      </c>
      <c r="M246" s="11" t="s">
        <v>19</v>
      </c>
    </row>
    <row r="247" spans="1:13" ht="60" customHeight="1" x14ac:dyDescent="0.35">
      <c r="A247" s="9" t="s">
        <v>1186</v>
      </c>
      <c r="B247" s="1" t="s">
        <v>1187</v>
      </c>
      <c r="C247" s="2" t="s">
        <v>15</v>
      </c>
      <c r="D247" s="3" t="s">
        <v>16</v>
      </c>
      <c r="E247" s="3" t="s">
        <v>17</v>
      </c>
      <c r="F247" s="3" t="s">
        <v>18</v>
      </c>
      <c r="G247" s="3" t="s">
        <v>19</v>
      </c>
      <c r="H247" s="4" t="s">
        <v>19</v>
      </c>
      <c r="I247" s="1" t="s">
        <v>1188</v>
      </c>
      <c r="J247" s="1" t="s">
        <v>1189</v>
      </c>
      <c r="K247" s="1" t="s">
        <v>1190</v>
      </c>
      <c r="L247" s="3" t="str">
        <f t="shared" si="0"/>
        <v>Outstanding</v>
      </c>
      <c r="M247" s="11" t="s">
        <v>19</v>
      </c>
    </row>
    <row r="248" spans="1:13" ht="60" customHeight="1" x14ac:dyDescent="0.35">
      <c r="A248" s="9" t="s">
        <v>1191</v>
      </c>
      <c r="B248" s="1" t="s">
        <v>1192</v>
      </c>
      <c r="C248" s="2" t="s">
        <v>15</v>
      </c>
      <c r="D248" s="3" t="s">
        <v>16</v>
      </c>
      <c r="E248" s="3" t="s">
        <v>17</v>
      </c>
      <c r="F248" s="3" t="s">
        <v>18</v>
      </c>
      <c r="G248" s="3" t="s">
        <v>19</v>
      </c>
      <c r="H248" s="4" t="s">
        <v>19</v>
      </c>
      <c r="I248" s="1" t="s">
        <v>1193</v>
      </c>
      <c r="J248" s="1" t="s">
        <v>1194</v>
      </c>
      <c r="K248" s="1" t="s">
        <v>1195</v>
      </c>
      <c r="L248" s="3" t="str">
        <f t="shared" si="0"/>
        <v>Outstanding</v>
      </c>
      <c r="M248" s="11" t="s">
        <v>19</v>
      </c>
    </row>
    <row r="249" spans="1:13" ht="60" customHeight="1" x14ac:dyDescent="0.35">
      <c r="A249" s="9" t="s">
        <v>1196</v>
      </c>
      <c r="B249" s="1" t="s">
        <v>1197</v>
      </c>
      <c r="C249" s="2" t="s">
        <v>15</v>
      </c>
      <c r="D249" s="3" t="s">
        <v>16</v>
      </c>
      <c r="E249" s="3" t="s">
        <v>17</v>
      </c>
      <c r="F249" s="3" t="s">
        <v>18</v>
      </c>
      <c r="G249" s="3" t="s">
        <v>19</v>
      </c>
      <c r="H249" s="4" t="s">
        <v>19</v>
      </c>
      <c r="I249" s="1" t="s">
        <v>1198</v>
      </c>
      <c r="J249" s="1" t="s">
        <v>1199</v>
      </c>
      <c r="K249" s="1" t="s">
        <v>1200</v>
      </c>
      <c r="L249" s="3" t="str">
        <f t="shared" si="0"/>
        <v>Outstanding</v>
      </c>
      <c r="M249" s="11" t="s">
        <v>19</v>
      </c>
    </row>
    <row r="250" spans="1:13" ht="60" customHeight="1" x14ac:dyDescent="0.35">
      <c r="A250" s="9" t="s">
        <v>1201</v>
      </c>
      <c r="B250" s="1" t="s">
        <v>1202</v>
      </c>
      <c r="C250" s="2" t="s">
        <v>15</v>
      </c>
      <c r="D250" s="3" t="s">
        <v>16</v>
      </c>
      <c r="E250" s="3" t="s">
        <v>17</v>
      </c>
      <c r="F250" s="3" t="s">
        <v>18</v>
      </c>
      <c r="G250" s="3" t="s">
        <v>19</v>
      </c>
      <c r="H250" s="4" t="s">
        <v>19</v>
      </c>
      <c r="I250" s="1" t="s">
        <v>1203</v>
      </c>
      <c r="J250" s="1" t="s">
        <v>1199</v>
      </c>
      <c r="K250" s="1" t="s">
        <v>1204</v>
      </c>
      <c r="L250" s="3" t="str">
        <f t="shared" si="0"/>
        <v>Outstanding</v>
      </c>
      <c r="M250" s="11" t="s">
        <v>19</v>
      </c>
    </row>
    <row r="251" spans="1:13" ht="60" customHeight="1" x14ac:dyDescent="0.35">
      <c r="A251" s="9" t="s">
        <v>1205</v>
      </c>
      <c r="B251" s="1" t="s">
        <v>1206</v>
      </c>
      <c r="C251" s="2" t="s">
        <v>15</v>
      </c>
      <c r="D251" s="3" t="s">
        <v>16</v>
      </c>
      <c r="E251" s="3" t="s">
        <v>17</v>
      </c>
      <c r="F251" s="3" t="s">
        <v>18</v>
      </c>
      <c r="G251" s="3" t="s">
        <v>19</v>
      </c>
      <c r="H251" s="4" t="s">
        <v>19</v>
      </c>
      <c r="I251" s="1" t="s">
        <v>1207</v>
      </c>
      <c r="J251" s="1" t="s">
        <v>1159</v>
      </c>
      <c r="K251" s="1" t="s">
        <v>1208</v>
      </c>
      <c r="L251" s="3" t="str">
        <f t="shared" si="0"/>
        <v>Outstanding</v>
      </c>
      <c r="M251" s="11" t="s">
        <v>19</v>
      </c>
    </row>
    <row r="252" spans="1:13" ht="60" customHeight="1" x14ac:dyDescent="0.35">
      <c r="A252" s="9" t="s">
        <v>1209</v>
      </c>
      <c r="B252" s="1" t="s">
        <v>1210</v>
      </c>
      <c r="C252" s="2" t="s">
        <v>15</v>
      </c>
      <c r="D252" s="3" t="s">
        <v>16</v>
      </c>
      <c r="E252" s="3" t="s">
        <v>17</v>
      </c>
      <c r="F252" s="3" t="s">
        <v>18</v>
      </c>
      <c r="G252" s="3" t="s">
        <v>19</v>
      </c>
      <c r="H252" s="4" t="s">
        <v>19</v>
      </c>
      <c r="I252" s="1" t="s">
        <v>1211</v>
      </c>
      <c r="J252" s="1" t="s">
        <v>1174</v>
      </c>
      <c r="K252" s="1" t="s">
        <v>1212</v>
      </c>
      <c r="L252" s="3" t="str">
        <f t="shared" si="0"/>
        <v>Outstanding</v>
      </c>
      <c r="M252" s="11" t="s">
        <v>19</v>
      </c>
    </row>
    <row r="253" spans="1:13" ht="60" customHeight="1" x14ac:dyDescent="0.35">
      <c r="A253" s="9" t="s">
        <v>1213</v>
      </c>
      <c r="B253" s="1" t="s">
        <v>1214</v>
      </c>
      <c r="C253" s="2" t="s">
        <v>15</v>
      </c>
      <c r="D253" s="3" t="s">
        <v>16</v>
      </c>
      <c r="E253" s="3" t="s">
        <v>17</v>
      </c>
      <c r="F253" s="3" t="s">
        <v>18</v>
      </c>
      <c r="G253" s="3" t="s">
        <v>19</v>
      </c>
      <c r="H253" s="4" t="s">
        <v>19</v>
      </c>
      <c r="I253" s="1" t="s">
        <v>1215</v>
      </c>
      <c r="J253" s="1" t="s">
        <v>1216</v>
      </c>
      <c r="K253" s="1" t="s">
        <v>1217</v>
      </c>
      <c r="L253" s="3" t="str">
        <f t="shared" si="0"/>
        <v>Outstanding</v>
      </c>
      <c r="M253" s="11" t="s">
        <v>19</v>
      </c>
    </row>
    <row r="254" spans="1:13" ht="60" customHeight="1" x14ac:dyDescent="0.35">
      <c r="A254" s="9" t="s">
        <v>1218</v>
      </c>
      <c r="B254" s="1" t="s">
        <v>1219</v>
      </c>
      <c r="C254" s="2" t="s">
        <v>15</v>
      </c>
      <c r="D254" s="3" t="s">
        <v>16</v>
      </c>
      <c r="E254" s="3" t="s">
        <v>17</v>
      </c>
      <c r="F254" s="3" t="s">
        <v>18</v>
      </c>
      <c r="G254" s="3" t="s">
        <v>19</v>
      </c>
      <c r="H254" s="4" t="s">
        <v>19</v>
      </c>
      <c r="I254" s="1" t="s">
        <v>1220</v>
      </c>
      <c r="J254" s="1" t="s">
        <v>1221</v>
      </c>
      <c r="K254" s="1" t="s">
        <v>1222</v>
      </c>
      <c r="L254" s="3" t="str">
        <f t="shared" si="0"/>
        <v>Outstanding</v>
      </c>
      <c r="M254" s="11" t="s">
        <v>19</v>
      </c>
    </row>
    <row r="255" spans="1:13" ht="60" customHeight="1" x14ac:dyDescent="0.35">
      <c r="A255" s="9" t="s">
        <v>1223</v>
      </c>
      <c r="B255" s="1" t="s">
        <v>1224</v>
      </c>
      <c r="C255" s="2" t="s">
        <v>56</v>
      </c>
      <c r="D255" s="3" t="s">
        <v>16</v>
      </c>
      <c r="E255" s="3" t="s">
        <v>17</v>
      </c>
      <c r="F255" s="3" t="s">
        <v>18</v>
      </c>
      <c r="G255" s="3" t="s">
        <v>19</v>
      </c>
      <c r="H255" s="4" t="s">
        <v>19</v>
      </c>
      <c r="I255" s="1" t="s">
        <v>1225</v>
      </c>
      <c r="J255" s="1" t="s">
        <v>1226</v>
      </c>
      <c r="K255" s="1" t="s">
        <v>1227</v>
      </c>
      <c r="L255" s="3" t="str">
        <f t="shared" si="0"/>
        <v>Outstanding</v>
      </c>
      <c r="M255" s="11" t="s">
        <v>19</v>
      </c>
    </row>
    <row r="256" spans="1:13" ht="60" customHeight="1" x14ac:dyDescent="0.35">
      <c r="A256" s="9" t="s">
        <v>1228</v>
      </c>
      <c r="B256" s="1" t="s">
        <v>1229</v>
      </c>
      <c r="C256" s="2" t="s">
        <v>15</v>
      </c>
      <c r="D256" s="3" t="s">
        <v>16</v>
      </c>
      <c r="E256" s="3" t="s">
        <v>17</v>
      </c>
      <c r="F256" s="3" t="s">
        <v>18</v>
      </c>
      <c r="G256" s="3" t="s">
        <v>19</v>
      </c>
      <c r="H256" s="4" t="s">
        <v>19</v>
      </c>
      <c r="I256" s="1" t="s">
        <v>1230</v>
      </c>
      <c r="J256" s="1" t="s">
        <v>1231</v>
      </c>
      <c r="K256" s="1" t="s">
        <v>1232</v>
      </c>
      <c r="L256" s="3" t="str">
        <f t="shared" si="0"/>
        <v>Outstanding</v>
      </c>
      <c r="M256" s="11" t="s">
        <v>19</v>
      </c>
    </row>
    <row r="257" spans="1:13" ht="60" customHeight="1" x14ac:dyDescent="0.35">
      <c r="A257" s="9" t="s">
        <v>1233</v>
      </c>
      <c r="B257" s="1" t="s">
        <v>1234</v>
      </c>
      <c r="C257" s="2" t="s">
        <v>15</v>
      </c>
      <c r="D257" s="3" t="s">
        <v>16</v>
      </c>
      <c r="E257" s="3" t="s">
        <v>17</v>
      </c>
      <c r="F257" s="3" t="s">
        <v>18</v>
      </c>
      <c r="G257" s="3" t="s">
        <v>19</v>
      </c>
      <c r="H257" s="4" t="s">
        <v>19</v>
      </c>
      <c r="I257" s="1" t="s">
        <v>1235</v>
      </c>
      <c r="J257" s="1" t="s">
        <v>1236</v>
      </c>
      <c r="K257" s="1" t="s">
        <v>1237</v>
      </c>
      <c r="L257" s="3" t="str">
        <f t="shared" ref="L257:L449" si="1">IF(OR(G257="Implemented",G257="Compensated"),"Resolved",IF(OR(G257="Risk Accepted",G257="N/A"),"Excluded",IF(G257="Testing","Testing","Outstanding")))</f>
        <v>Outstanding</v>
      </c>
      <c r="M257" s="11" t="s">
        <v>19</v>
      </c>
    </row>
    <row r="258" spans="1:13" ht="60" customHeight="1" x14ac:dyDescent="0.35">
      <c r="A258" s="9" t="s">
        <v>1238</v>
      </c>
      <c r="B258" s="1" t="s">
        <v>1239</v>
      </c>
      <c r="C258" s="2" t="s">
        <v>15</v>
      </c>
      <c r="D258" s="3" t="s">
        <v>16</v>
      </c>
      <c r="E258" s="3" t="s">
        <v>17</v>
      </c>
      <c r="F258" s="3" t="s">
        <v>18</v>
      </c>
      <c r="G258" s="3" t="s">
        <v>19</v>
      </c>
      <c r="H258" s="4" t="s">
        <v>19</v>
      </c>
      <c r="I258" s="1" t="s">
        <v>1240</v>
      </c>
      <c r="J258" s="1" t="s">
        <v>1236</v>
      </c>
      <c r="K258" s="1" t="s">
        <v>1241</v>
      </c>
      <c r="L258" s="3" t="str">
        <f t="shared" si="1"/>
        <v>Outstanding</v>
      </c>
      <c r="M258" s="11" t="s">
        <v>19</v>
      </c>
    </row>
    <row r="259" spans="1:13" ht="60" customHeight="1" x14ac:dyDescent="0.35">
      <c r="A259" s="9" t="s">
        <v>1242</v>
      </c>
      <c r="B259" s="1" t="s">
        <v>1243</v>
      </c>
      <c r="C259" s="2" t="s">
        <v>15</v>
      </c>
      <c r="D259" s="3" t="s">
        <v>16</v>
      </c>
      <c r="E259" s="3" t="s">
        <v>17</v>
      </c>
      <c r="F259" s="3" t="s">
        <v>18</v>
      </c>
      <c r="G259" s="3" t="s">
        <v>19</v>
      </c>
      <c r="H259" s="4" t="s">
        <v>19</v>
      </c>
      <c r="I259" s="1" t="s">
        <v>1244</v>
      </c>
      <c r="J259" s="1" t="s">
        <v>1236</v>
      </c>
      <c r="K259" s="1" t="s">
        <v>1245</v>
      </c>
      <c r="L259" s="3" t="str">
        <f t="shared" si="1"/>
        <v>Outstanding</v>
      </c>
      <c r="M259" s="11" t="s">
        <v>19</v>
      </c>
    </row>
    <row r="260" spans="1:13" ht="60" customHeight="1" x14ac:dyDescent="0.35">
      <c r="A260" s="9" t="s">
        <v>1246</v>
      </c>
      <c r="B260" s="1" t="s">
        <v>1247</v>
      </c>
      <c r="C260" s="2" t="s">
        <v>15</v>
      </c>
      <c r="D260" s="3" t="s">
        <v>16</v>
      </c>
      <c r="E260" s="3" t="s">
        <v>17</v>
      </c>
      <c r="F260" s="3" t="s">
        <v>18</v>
      </c>
      <c r="G260" s="3" t="s">
        <v>19</v>
      </c>
      <c r="H260" s="4" t="s">
        <v>19</v>
      </c>
      <c r="I260" s="1" t="s">
        <v>1248</v>
      </c>
      <c r="J260" s="1" t="s">
        <v>1249</v>
      </c>
      <c r="K260" s="1" t="s">
        <v>1250</v>
      </c>
      <c r="L260" s="3" t="str">
        <f t="shared" si="1"/>
        <v>Outstanding</v>
      </c>
      <c r="M260" s="11" t="s">
        <v>19</v>
      </c>
    </row>
    <row r="261" spans="1:13" ht="60" customHeight="1" x14ac:dyDescent="0.35">
      <c r="A261" s="9" t="s">
        <v>1251</v>
      </c>
      <c r="B261" s="1" t="s">
        <v>1252</v>
      </c>
      <c r="C261" s="2" t="s">
        <v>25</v>
      </c>
      <c r="D261" s="3" t="s">
        <v>16</v>
      </c>
      <c r="E261" s="3" t="s">
        <v>17</v>
      </c>
      <c r="F261" s="3" t="s">
        <v>18</v>
      </c>
      <c r="G261" s="3" t="s">
        <v>19</v>
      </c>
      <c r="H261" s="4" t="s">
        <v>19</v>
      </c>
      <c r="I261" s="1" t="s">
        <v>1253</v>
      </c>
      <c r="J261" s="1" t="s">
        <v>1254</v>
      </c>
      <c r="K261" s="1" t="s">
        <v>1255</v>
      </c>
      <c r="L261" s="3" t="str">
        <f t="shared" si="1"/>
        <v>Outstanding</v>
      </c>
      <c r="M261" s="11" t="s">
        <v>19</v>
      </c>
    </row>
    <row r="262" spans="1:13" ht="60" customHeight="1" x14ac:dyDescent="0.35">
      <c r="A262" s="9" t="s">
        <v>1256</v>
      </c>
      <c r="B262" s="1" t="s">
        <v>1257</v>
      </c>
      <c r="C262" s="2" t="s">
        <v>25</v>
      </c>
      <c r="D262" s="3" t="s">
        <v>16</v>
      </c>
      <c r="E262" s="3" t="s">
        <v>17</v>
      </c>
      <c r="F262" s="3" t="s">
        <v>18</v>
      </c>
      <c r="G262" s="3" t="s">
        <v>19</v>
      </c>
      <c r="H262" s="4" t="s">
        <v>19</v>
      </c>
      <c r="I262" s="1" t="s">
        <v>1258</v>
      </c>
      <c r="J262" s="1" t="s">
        <v>1259</v>
      </c>
      <c r="K262" s="1" t="s">
        <v>1260</v>
      </c>
      <c r="L262" s="3" t="str">
        <f t="shared" si="1"/>
        <v>Outstanding</v>
      </c>
      <c r="M262" s="11" t="s">
        <v>19</v>
      </c>
    </row>
    <row r="263" spans="1:13" ht="60" customHeight="1" x14ac:dyDescent="0.35">
      <c r="A263" s="9" t="s">
        <v>1261</v>
      </c>
      <c r="B263" s="1" t="s">
        <v>1262</v>
      </c>
      <c r="C263" s="2" t="s">
        <v>15</v>
      </c>
      <c r="D263" s="3" t="s">
        <v>16</v>
      </c>
      <c r="E263" s="3" t="s">
        <v>17</v>
      </c>
      <c r="F263" s="3" t="s">
        <v>18</v>
      </c>
      <c r="G263" s="3" t="s">
        <v>19</v>
      </c>
      <c r="H263" s="4" t="s">
        <v>19</v>
      </c>
      <c r="I263" s="1" t="s">
        <v>1263</v>
      </c>
      <c r="J263" s="1" t="s">
        <v>1264</v>
      </c>
      <c r="K263" s="1" t="s">
        <v>1265</v>
      </c>
      <c r="L263" s="3" t="str">
        <f t="shared" si="1"/>
        <v>Outstanding</v>
      </c>
      <c r="M263" s="11" t="s">
        <v>19</v>
      </c>
    </row>
    <row r="264" spans="1:13" ht="60" customHeight="1" x14ac:dyDescent="0.35">
      <c r="A264" s="9" t="s">
        <v>1266</v>
      </c>
      <c r="B264" s="1" t="s">
        <v>1267</v>
      </c>
      <c r="C264" s="2" t="s">
        <v>25</v>
      </c>
      <c r="D264" s="3" t="s">
        <v>16</v>
      </c>
      <c r="E264" s="3" t="s">
        <v>17</v>
      </c>
      <c r="F264" s="3" t="s">
        <v>18</v>
      </c>
      <c r="G264" s="3" t="s">
        <v>19</v>
      </c>
      <c r="H264" s="4" t="s">
        <v>19</v>
      </c>
      <c r="I264" s="1" t="s">
        <v>1268</v>
      </c>
      <c r="J264" s="1" t="s">
        <v>1269</v>
      </c>
      <c r="K264" s="1" t="s">
        <v>1270</v>
      </c>
      <c r="L264" s="3" t="str">
        <f t="shared" si="1"/>
        <v>Outstanding</v>
      </c>
      <c r="M264" s="11" t="s">
        <v>19</v>
      </c>
    </row>
    <row r="265" spans="1:13" ht="60" customHeight="1" x14ac:dyDescent="0.35">
      <c r="A265" s="9" t="s">
        <v>1271</v>
      </c>
      <c r="B265" s="1" t="s">
        <v>1272</v>
      </c>
      <c r="C265" s="2" t="s">
        <v>15</v>
      </c>
      <c r="D265" s="3" t="s">
        <v>16</v>
      </c>
      <c r="E265" s="3" t="s">
        <v>17</v>
      </c>
      <c r="F265" s="3" t="s">
        <v>18</v>
      </c>
      <c r="G265" s="3" t="s">
        <v>19</v>
      </c>
      <c r="H265" s="4" t="s">
        <v>19</v>
      </c>
      <c r="I265" s="1" t="s">
        <v>1273</v>
      </c>
      <c r="J265" s="1" t="s">
        <v>356</v>
      </c>
      <c r="K265" s="1" t="s">
        <v>1274</v>
      </c>
      <c r="L265" s="3" t="str">
        <f t="shared" si="1"/>
        <v>Outstanding</v>
      </c>
      <c r="M265" s="11" t="s">
        <v>19</v>
      </c>
    </row>
    <row r="266" spans="1:13" ht="60" customHeight="1" x14ac:dyDescent="0.35">
      <c r="A266" s="9" t="s">
        <v>1275</v>
      </c>
      <c r="B266" s="1" t="s">
        <v>1276</v>
      </c>
      <c r="C266" s="2" t="s">
        <v>15</v>
      </c>
      <c r="D266" s="3" t="s">
        <v>16</v>
      </c>
      <c r="E266" s="3" t="s">
        <v>17</v>
      </c>
      <c r="F266" s="3" t="s">
        <v>18</v>
      </c>
      <c r="G266" s="3" t="s">
        <v>19</v>
      </c>
      <c r="H266" s="4" t="s">
        <v>19</v>
      </c>
      <c r="I266" s="1" t="s">
        <v>1277</v>
      </c>
      <c r="J266" s="1" t="s">
        <v>1278</v>
      </c>
      <c r="K266" s="1" t="s">
        <v>1279</v>
      </c>
      <c r="L266" s="3" t="str">
        <f t="shared" si="1"/>
        <v>Outstanding</v>
      </c>
      <c r="M266" s="11" t="s">
        <v>19</v>
      </c>
    </row>
    <row r="267" spans="1:13" ht="60" customHeight="1" x14ac:dyDescent="0.35">
      <c r="A267" s="9" t="s">
        <v>1280</v>
      </c>
      <c r="B267" s="1" t="s">
        <v>1281</v>
      </c>
      <c r="C267" s="2" t="s">
        <v>15</v>
      </c>
      <c r="D267" s="3" t="s">
        <v>16</v>
      </c>
      <c r="E267" s="3" t="s">
        <v>17</v>
      </c>
      <c r="F267" s="3" t="s">
        <v>18</v>
      </c>
      <c r="G267" s="3" t="s">
        <v>19</v>
      </c>
      <c r="H267" s="4" t="s">
        <v>19</v>
      </c>
      <c r="I267" s="1" t="s">
        <v>1282</v>
      </c>
      <c r="J267" s="1" t="s">
        <v>1283</v>
      </c>
      <c r="K267" s="1" t="s">
        <v>1284</v>
      </c>
      <c r="L267" s="3" t="str">
        <f t="shared" si="1"/>
        <v>Outstanding</v>
      </c>
      <c r="M267" s="11" t="s">
        <v>19</v>
      </c>
    </row>
    <row r="268" spans="1:13" ht="60" customHeight="1" x14ac:dyDescent="0.35">
      <c r="A268" s="9" t="s">
        <v>1285</v>
      </c>
      <c r="B268" s="1" t="s">
        <v>1286</v>
      </c>
      <c r="C268" s="2" t="s">
        <v>15</v>
      </c>
      <c r="D268" s="3" t="s">
        <v>16</v>
      </c>
      <c r="E268" s="3" t="s">
        <v>17</v>
      </c>
      <c r="F268" s="3" t="s">
        <v>18</v>
      </c>
      <c r="G268" s="3" t="s">
        <v>19</v>
      </c>
      <c r="H268" s="4" t="s">
        <v>19</v>
      </c>
      <c r="I268" s="1" t="s">
        <v>1287</v>
      </c>
      <c r="J268" s="1" t="s">
        <v>1288</v>
      </c>
      <c r="K268" s="1" t="s">
        <v>1289</v>
      </c>
      <c r="L268" s="3" t="str">
        <f t="shared" si="1"/>
        <v>Outstanding</v>
      </c>
      <c r="M268" s="11" t="s">
        <v>19</v>
      </c>
    </row>
    <row r="269" spans="1:13" ht="60" customHeight="1" x14ac:dyDescent="0.35">
      <c r="A269" s="9" t="s">
        <v>1290</v>
      </c>
      <c r="B269" s="1" t="s">
        <v>1291</v>
      </c>
      <c r="C269" s="2" t="s">
        <v>56</v>
      </c>
      <c r="D269" s="3" t="s">
        <v>16</v>
      </c>
      <c r="E269" s="3" t="s">
        <v>17</v>
      </c>
      <c r="F269" s="3" t="s">
        <v>18</v>
      </c>
      <c r="G269" s="3" t="s">
        <v>19</v>
      </c>
      <c r="H269" s="4" t="s">
        <v>19</v>
      </c>
      <c r="I269" s="1" t="s">
        <v>1292</v>
      </c>
      <c r="J269" s="1" t="s">
        <v>1293</v>
      </c>
      <c r="K269" s="1" t="s">
        <v>1294</v>
      </c>
      <c r="L269" s="3" t="str">
        <f t="shared" si="1"/>
        <v>Outstanding</v>
      </c>
      <c r="M269" s="11" t="s">
        <v>19</v>
      </c>
    </row>
    <row r="270" spans="1:13" ht="60" customHeight="1" x14ac:dyDescent="0.35">
      <c r="A270" s="9" t="s">
        <v>1295</v>
      </c>
      <c r="B270" s="1" t="s">
        <v>1296</v>
      </c>
      <c r="C270" s="2" t="s">
        <v>56</v>
      </c>
      <c r="D270" s="3" t="s">
        <v>16</v>
      </c>
      <c r="E270" s="3" t="s">
        <v>17</v>
      </c>
      <c r="F270" s="3" t="s">
        <v>18</v>
      </c>
      <c r="G270" s="3" t="s">
        <v>19</v>
      </c>
      <c r="H270" s="4" t="s">
        <v>19</v>
      </c>
      <c r="I270" s="1" t="s">
        <v>1297</v>
      </c>
      <c r="J270" s="1" t="s">
        <v>1298</v>
      </c>
      <c r="K270" s="1" t="s">
        <v>1299</v>
      </c>
      <c r="L270" s="3" t="str">
        <f t="shared" si="1"/>
        <v>Outstanding</v>
      </c>
      <c r="M270" s="11" t="s">
        <v>19</v>
      </c>
    </row>
    <row r="271" spans="1:13" ht="60" customHeight="1" x14ac:dyDescent="0.35">
      <c r="A271" s="9" t="s">
        <v>1300</v>
      </c>
      <c r="B271" s="1" t="s">
        <v>1301</v>
      </c>
      <c r="C271" s="2" t="s">
        <v>15</v>
      </c>
      <c r="D271" s="3" t="s">
        <v>16</v>
      </c>
      <c r="E271" s="3" t="s">
        <v>17</v>
      </c>
      <c r="F271" s="3" t="s">
        <v>18</v>
      </c>
      <c r="G271" s="3" t="s">
        <v>19</v>
      </c>
      <c r="H271" s="4" t="s">
        <v>19</v>
      </c>
      <c r="I271" s="1" t="s">
        <v>1302</v>
      </c>
      <c r="J271" s="1" t="s">
        <v>1303</v>
      </c>
      <c r="K271" s="1" t="s">
        <v>1304</v>
      </c>
      <c r="L271" s="3" t="str">
        <f t="shared" si="1"/>
        <v>Outstanding</v>
      </c>
      <c r="M271" s="11" t="s">
        <v>19</v>
      </c>
    </row>
    <row r="272" spans="1:13" ht="60" customHeight="1" x14ac:dyDescent="0.35">
      <c r="A272" s="9" t="s">
        <v>1305</v>
      </c>
      <c r="B272" s="1" t="s">
        <v>1306</v>
      </c>
      <c r="C272" s="2" t="s">
        <v>15</v>
      </c>
      <c r="D272" s="3" t="s">
        <v>16</v>
      </c>
      <c r="E272" s="3" t="s">
        <v>17</v>
      </c>
      <c r="F272" s="3" t="s">
        <v>18</v>
      </c>
      <c r="G272" s="3" t="s">
        <v>19</v>
      </c>
      <c r="H272" s="4" t="s">
        <v>19</v>
      </c>
      <c r="I272" s="1" t="s">
        <v>1307</v>
      </c>
      <c r="J272" s="1" t="s">
        <v>1308</v>
      </c>
      <c r="K272" s="1" t="s">
        <v>1309</v>
      </c>
      <c r="L272" s="3" t="str">
        <f t="shared" si="1"/>
        <v>Outstanding</v>
      </c>
      <c r="M272" s="11" t="s">
        <v>19</v>
      </c>
    </row>
    <row r="273" spans="1:13" ht="60" customHeight="1" x14ac:dyDescent="0.35">
      <c r="A273" s="9" t="s">
        <v>1310</v>
      </c>
      <c r="B273" s="1" t="s">
        <v>1311</v>
      </c>
      <c r="C273" s="2" t="s">
        <v>15</v>
      </c>
      <c r="D273" s="3" t="s">
        <v>16</v>
      </c>
      <c r="E273" s="3" t="s">
        <v>17</v>
      </c>
      <c r="F273" s="3" t="s">
        <v>18</v>
      </c>
      <c r="G273" s="3" t="s">
        <v>19</v>
      </c>
      <c r="H273" s="4" t="s">
        <v>19</v>
      </c>
      <c r="I273" s="1" t="s">
        <v>1312</v>
      </c>
      <c r="J273" s="1" t="s">
        <v>1313</v>
      </c>
      <c r="K273" s="1" t="s">
        <v>1314</v>
      </c>
      <c r="L273" s="3" t="str">
        <f t="shared" si="1"/>
        <v>Outstanding</v>
      </c>
      <c r="M273" s="11" t="s">
        <v>19</v>
      </c>
    </row>
    <row r="274" spans="1:13" ht="60" customHeight="1" x14ac:dyDescent="0.35">
      <c r="A274" s="9" t="s">
        <v>1315</v>
      </c>
      <c r="B274" s="1" t="s">
        <v>1316</v>
      </c>
      <c r="C274" s="2" t="s">
        <v>15</v>
      </c>
      <c r="D274" s="3" t="s">
        <v>16</v>
      </c>
      <c r="E274" s="3" t="s">
        <v>17</v>
      </c>
      <c r="F274" s="3" t="s">
        <v>18</v>
      </c>
      <c r="G274" s="3" t="s">
        <v>19</v>
      </c>
      <c r="H274" s="4" t="s">
        <v>19</v>
      </c>
      <c r="I274" s="1" t="s">
        <v>1317</v>
      </c>
      <c r="J274" s="1" t="s">
        <v>1318</v>
      </c>
      <c r="K274" s="1" t="s">
        <v>1319</v>
      </c>
      <c r="L274" s="3" t="str">
        <f t="shared" si="1"/>
        <v>Outstanding</v>
      </c>
      <c r="M274" s="11" t="s">
        <v>19</v>
      </c>
    </row>
    <row r="275" spans="1:13" ht="60" customHeight="1" x14ac:dyDescent="0.35">
      <c r="A275" s="9" t="s">
        <v>1320</v>
      </c>
      <c r="B275" s="1" t="s">
        <v>1321</v>
      </c>
      <c r="C275" s="2" t="s">
        <v>15</v>
      </c>
      <c r="D275" s="3" t="s">
        <v>16</v>
      </c>
      <c r="E275" s="3" t="s">
        <v>17</v>
      </c>
      <c r="F275" s="3" t="s">
        <v>18</v>
      </c>
      <c r="G275" s="3" t="s">
        <v>19</v>
      </c>
      <c r="H275" s="4" t="s">
        <v>19</v>
      </c>
      <c r="I275" s="1" t="s">
        <v>1322</v>
      </c>
      <c r="J275" s="1" t="s">
        <v>1323</v>
      </c>
      <c r="K275" s="1" t="s">
        <v>1324</v>
      </c>
      <c r="L275" s="3" t="str">
        <f t="shared" si="1"/>
        <v>Outstanding</v>
      </c>
      <c r="M275" s="11" t="s">
        <v>19</v>
      </c>
    </row>
    <row r="276" spans="1:13" ht="60" customHeight="1" x14ac:dyDescent="0.35">
      <c r="A276" s="9" t="s">
        <v>1325</v>
      </c>
      <c r="B276" s="1" t="s">
        <v>1326</v>
      </c>
      <c r="C276" s="2" t="s">
        <v>15</v>
      </c>
      <c r="D276" s="3" t="s">
        <v>16</v>
      </c>
      <c r="E276" s="3" t="s">
        <v>17</v>
      </c>
      <c r="F276" s="3" t="s">
        <v>18</v>
      </c>
      <c r="G276" s="3" t="s">
        <v>19</v>
      </c>
      <c r="H276" s="4" t="s">
        <v>19</v>
      </c>
      <c r="I276" s="1" t="s">
        <v>1327</v>
      </c>
      <c r="J276" s="1" t="s">
        <v>1328</v>
      </c>
      <c r="K276" s="1" t="s">
        <v>1329</v>
      </c>
      <c r="L276" s="3" t="str">
        <f t="shared" si="1"/>
        <v>Outstanding</v>
      </c>
      <c r="M276" s="11" t="s">
        <v>19</v>
      </c>
    </row>
    <row r="277" spans="1:13" ht="60" customHeight="1" x14ac:dyDescent="0.35">
      <c r="A277" s="9" t="s">
        <v>1330</v>
      </c>
      <c r="B277" s="1" t="s">
        <v>1331</v>
      </c>
      <c r="C277" s="2" t="s">
        <v>15</v>
      </c>
      <c r="D277" s="3" t="s">
        <v>16</v>
      </c>
      <c r="E277" s="3" t="s">
        <v>17</v>
      </c>
      <c r="F277" s="3" t="s">
        <v>18</v>
      </c>
      <c r="G277" s="3" t="s">
        <v>19</v>
      </c>
      <c r="H277" s="4" t="s">
        <v>19</v>
      </c>
      <c r="I277" s="1" t="s">
        <v>1332</v>
      </c>
      <c r="J277" s="1" t="s">
        <v>1333</v>
      </c>
      <c r="K277" s="1" t="s">
        <v>1334</v>
      </c>
      <c r="L277" s="3" t="str">
        <f t="shared" si="1"/>
        <v>Outstanding</v>
      </c>
      <c r="M277" s="11" t="s">
        <v>19</v>
      </c>
    </row>
    <row r="278" spans="1:13" ht="60" customHeight="1" x14ac:dyDescent="0.35">
      <c r="A278" s="9" t="s">
        <v>1335</v>
      </c>
      <c r="B278" s="1" t="s">
        <v>1336</v>
      </c>
      <c r="C278" s="2" t="s">
        <v>15</v>
      </c>
      <c r="D278" s="3" t="s">
        <v>16</v>
      </c>
      <c r="E278" s="3" t="s">
        <v>17</v>
      </c>
      <c r="F278" s="3" t="s">
        <v>18</v>
      </c>
      <c r="G278" s="3" t="s">
        <v>19</v>
      </c>
      <c r="H278" s="4" t="s">
        <v>19</v>
      </c>
      <c r="I278" s="1" t="s">
        <v>1337</v>
      </c>
      <c r="J278" s="1" t="s">
        <v>1338</v>
      </c>
      <c r="K278" s="1" t="s">
        <v>1339</v>
      </c>
      <c r="L278" s="3" t="str">
        <f t="shared" si="1"/>
        <v>Outstanding</v>
      </c>
      <c r="M278" s="11" t="s">
        <v>19</v>
      </c>
    </row>
    <row r="279" spans="1:13" ht="60" customHeight="1" x14ac:dyDescent="0.35">
      <c r="A279" s="9" t="s">
        <v>1340</v>
      </c>
      <c r="B279" s="1" t="s">
        <v>1341</v>
      </c>
      <c r="C279" s="2" t="s">
        <v>15</v>
      </c>
      <c r="D279" s="3" t="s">
        <v>16</v>
      </c>
      <c r="E279" s="3" t="s">
        <v>17</v>
      </c>
      <c r="F279" s="3" t="s">
        <v>18</v>
      </c>
      <c r="G279" s="3" t="s">
        <v>19</v>
      </c>
      <c r="H279" s="4" t="s">
        <v>19</v>
      </c>
      <c r="I279" s="1" t="s">
        <v>1342</v>
      </c>
      <c r="J279" s="1" t="s">
        <v>1343</v>
      </c>
      <c r="K279" s="1" t="s">
        <v>1344</v>
      </c>
      <c r="L279" s="3" t="str">
        <f t="shared" si="1"/>
        <v>Outstanding</v>
      </c>
      <c r="M279" s="11" t="s">
        <v>19</v>
      </c>
    </row>
    <row r="280" spans="1:13" ht="60" customHeight="1" x14ac:dyDescent="0.35">
      <c r="A280" s="9" t="s">
        <v>1345</v>
      </c>
      <c r="B280" s="1" t="s">
        <v>1346</v>
      </c>
      <c r="C280" s="2" t="s">
        <v>15</v>
      </c>
      <c r="D280" s="3" t="s">
        <v>16</v>
      </c>
      <c r="E280" s="3" t="s">
        <v>17</v>
      </c>
      <c r="F280" s="3" t="s">
        <v>18</v>
      </c>
      <c r="G280" s="3" t="s">
        <v>19</v>
      </c>
      <c r="H280" s="4" t="s">
        <v>19</v>
      </c>
      <c r="I280" s="1" t="s">
        <v>1347</v>
      </c>
      <c r="J280" s="1" t="s">
        <v>1348</v>
      </c>
      <c r="K280" s="1" t="s">
        <v>1349</v>
      </c>
      <c r="L280" s="3" t="str">
        <f t="shared" si="1"/>
        <v>Outstanding</v>
      </c>
      <c r="M280" s="11" t="s">
        <v>19</v>
      </c>
    </row>
    <row r="281" spans="1:13" ht="60" customHeight="1" x14ac:dyDescent="0.35">
      <c r="A281" s="9" t="s">
        <v>1350</v>
      </c>
      <c r="B281" s="1" t="s">
        <v>1351</v>
      </c>
      <c r="C281" s="2" t="s">
        <v>15</v>
      </c>
      <c r="D281" s="3" t="s">
        <v>16</v>
      </c>
      <c r="E281" s="3" t="s">
        <v>17</v>
      </c>
      <c r="F281" s="3" t="s">
        <v>18</v>
      </c>
      <c r="G281" s="3" t="s">
        <v>19</v>
      </c>
      <c r="H281" s="4" t="s">
        <v>19</v>
      </c>
      <c r="I281" s="1" t="s">
        <v>1352</v>
      </c>
      <c r="J281" s="1" t="s">
        <v>1353</v>
      </c>
      <c r="K281" s="1" t="s">
        <v>1354</v>
      </c>
      <c r="L281" s="3" t="str">
        <f t="shared" si="1"/>
        <v>Outstanding</v>
      </c>
      <c r="M281" s="11" t="s">
        <v>19</v>
      </c>
    </row>
    <row r="282" spans="1:13" ht="60" customHeight="1" x14ac:dyDescent="0.35">
      <c r="A282" s="9" t="s">
        <v>1355</v>
      </c>
      <c r="B282" s="1" t="s">
        <v>1356</v>
      </c>
      <c r="C282" s="2" t="s">
        <v>15</v>
      </c>
      <c r="D282" s="3" t="s">
        <v>16</v>
      </c>
      <c r="E282" s="3" t="s">
        <v>17</v>
      </c>
      <c r="F282" s="3" t="s">
        <v>18</v>
      </c>
      <c r="G282" s="3" t="s">
        <v>19</v>
      </c>
      <c r="H282" s="4" t="s">
        <v>19</v>
      </c>
      <c r="I282" s="1" t="s">
        <v>1357</v>
      </c>
      <c r="J282" s="1" t="s">
        <v>1318</v>
      </c>
      <c r="K282" s="1" t="s">
        <v>1358</v>
      </c>
      <c r="L282" s="3" t="str">
        <f t="shared" si="1"/>
        <v>Outstanding</v>
      </c>
      <c r="M282" s="11" t="s">
        <v>19</v>
      </c>
    </row>
    <row r="283" spans="1:13" ht="60" customHeight="1" x14ac:dyDescent="0.35">
      <c r="A283" s="9" t="s">
        <v>1359</v>
      </c>
      <c r="B283" s="1" t="s">
        <v>1360</v>
      </c>
      <c r="C283" s="2" t="s">
        <v>15</v>
      </c>
      <c r="D283" s="3" t="s">
        <v>16</v>
      </c>
      <c r="E283" s="3" t="s">
        <v>17</v>
      </c>
      <c r="F283" s="3" t="s">
        <v>18</v>
      </c>
      <c r="G283" s="3" t="s">
        <v>19</v>
      </c>
      <c r="H283" s="4" t="s">
        <v>19</v>
      </c>
      <c r="I283" s="1" t="s">
        <v>1361</v>
      </c>
      <c r="J283" s="1" t="s">
        <v>1362</v>
      </c>
      <c r="K283" s="1" t="s">
        <v>1363</v>
      </c>
      <c r="L283" s="3" t="str">
        <f t="shared" si="1"/>
        <v>Outstanding</v>
      </c>
      <c r="M283" s="11" t="s">
        <v>19</v>
      </c>
    </row>
    <row r="284" spans="1:13" ht="60" customHeight="1" x14ac:dyDescent="0.35">
      <c r="A284" s="9" t="s">
        <v>1364</v>
      </c>
      <c r="B284" s="1" t="s">
        <v>1365</v>
      </c>
      <c r="C284" s="2" t="s">
        <v>15</v>
      </c>
      <c r="D284" s="3" t="s">
        <v>16</v>
      </c>
      <c r="E284" s="3" t="s">
        <v>17</v>
      </c>
      <c r="F284" s="3" t="s">
        <v>18</v>
      </c>
      <c r="G284" s="3" t="s">
        <v>19</v>
      </c>
      <c r="H284" s="4" t="s">
        <v>19</v>
      </c>
      <c r="I284" s="1" t="s">
        <v>1366</v>
      </c>
      <c r="J284" s="1" t="s">
        <v>1367</v>
      </c>
      <c r="K284" s="1" t="s">
        <v>1368</v>
      </c>
      <c r="L284" s="3" t="str">
        <f t="shared" si="1"/>
        <v>Outstanding</v>
      </c>
      <c r="M284" s="11" t="s">
        <v>19</v>
      </c>
    </row>
    <row r="285" spans="1:13" ht="60" customHeight="1" x14ac:dyDescent="0.35">
      <c r="A285" s="9" t="s">
        <v>1369</v>
      </c>
      <c r="B285" s="1" t="s">
        <v>1370</v>
      </c>
      <c r="C285" s="2" t="s">
        <v>15</v>
      </c>
      <c r="D285" s="3" t="s">
        <v>16</v>
      </c>
      <c r="E285" s="3" t="s">
        <v>17</v>
      </c>
      <c r="F285" s="3" t="s">
        <v>18</v>
      </c>
      <c r="G285" s="3" t="s">
        <v>19</v>
      </c>
      <c r="H285" s="4" t="s">
        <v>19</v>
      </c>
      <c r="I285" s="1" t="s">
        <v>1371</v>
      </c>
      <c r="J285" s="1" t="s">
        <v>1372</v>
      </c>
      <c r="K285" s="1" t="s">
        <v>1373</v>
      </c>
      <c r="L285" s="3" t="str">
        <f t="shared" si="1"/>
        <v>Outstanding</v>
      </c>
      <c r="M285" s="11" t="s">
        <v>19</v>
      </c>
    </row>
    <row r="286" spans="1:13" ht="60" customHeight="1" x14ac:dyDescent="0.35">
      <c r="A286" s="9" t="s">
        <v>1374</v>
      </c>
      <c r="B286" s="1" t="s">
        <v>1375</v>
      </c>
      <c r="C286" s="2" t="s">
        <v>15</v>
      </c>
      <c r="D286" s="3" t="s">
        <v>16</v>
      </c>
      <c r="E286" s="3" t="s">
        <v>17</v>
      </c>
      <c r="F286" s="3" t="s">
        <v>18</v>
      </c>
      <c r="G286" s="3" t="s">
        <v>19</v>
      </c>
      <c r="H286" s="4" t="s">
        <v>19</v>
      </c>
      <c r="I286" s="1" t="s">
        <v>1376</v>
      </c>
      <c r="J286" s="1" t="s">
        <v>1377</v>
      </c>
      <c r="K286" s="1" t="s">
        <v>1378</v>
      </c>
      <c r="L286" s="3" t="str">
        <f t="shared" si="1"/>
        <v>Outstanding</v>
      </c>
      <c r="M286" s="11" t="s">
        <v>19</v>
      </c>
    </row>
    <row r="287" spans="1:13" ht="60" customHeight="1" x14ac:dyDescent="0.35">
      <c r="A287" s="9" t="s">
        <v>1379</v>
      </c>
      <c r="B287" s="1" t="s">
        <v>1380</v>
      </c>
      <c r="C287" s="2" t="s">
        <v>15</v>
      </c>
      <c r="D287" s="3" t="s">
        <v>16</v>
      </c>
      <c r="E287" s="3" t="s">
        <v>17</v>
      </c>
      <c r="F287" s="3" t="s">
        <v>18</v>
      </c>
      <c r="G287" s="3" t="s">
        <v>19</v>
      </c>
      <c r="H287" s="4" t="s">
        <v>19</v>
      </c>
      <c r="I287" s="1" t="s">
        <v>1381</v>
      </c>
      <c r="J287" s="1" t="s">
        <v>1382</v>
      </c>
      <c r="K287" s="1" t="s">
        <v>1383</v>
      </c>
      <c r="L287" s="3" t="str">
        <f t="shared" si="1"/>
        <v>Outstanding</v>
      </c>
      <c r="M287" s="11" t="s">
        <v>19</v>
      </c>
    </row>
    <row r="288" spans="1:13" ht="60" customHeight="1" x14ac:dyDescent="0.35">
      <c r="A288" s="9" t="s">
        <v>1384</v>
      </c>
      <c r="B288" s="1" t="s">
        <v>1385</v>
      </c>
      <c r="C288" s="2" t="s">
        <v>15</v>
      </c>
      <c r="D288" s="3" t="s">
        <v>16</v>
      </c>
      <c r="E288" s="3" t="s">
        <v>17</v>
      </c>
      <c r="F288" s="3" t="s">
        <v>18</v>
      </c>
      <c r="G288" s="3" t="s">
        <v>19</v>
      </c>
      <c r="H288" s="4" t="s">
        <v>19</v>
      </c>
      <c r="I288" s="1" t="s">
        <v>1386</v>
      </c>
      <c r="J288" s="1" t="s">
        <v>1382</v>
      </c>
      <c r="K288" s="1" t="s">
        <v>1387</v>
      </c>
      <c r="L288" s="3" t="str">
        <f t="shared" si="1"/>
        <v>Outstanding</v>
      </c>
      <c r="M288" s="11" t="s">
        <v>19</v>
      </c>
    </row>
    <row r="289" spans="1:13" ht="60" customHeight="1" x14ac:dyDescent="0.35">
      <c r="A289" s="9" t="s">
        <v>1388</v>
      </c>
      <c r="B289" s="1" t="s">
        <v>1389</v>
      </c>
      <c r="C289" s="2" t="s">
        <v>15</v>
      </c>
      <c r="D289" s="3" t="s">
        <v>16</v>
      </c>
      <c r="E289" s="3" t="s">
        <v>17</v>
      </c>
      <c r="F289" s="3" t="s">
        <v>18</v>
      </c>
      <c r="G289" s="3" t="s">
        <v>19</v>
      </c>
      <c r="H289" s="4" t="s">
        <v>19</v>
      </c>
      <c r="I289" s="1" t="s">
        <v>1390</v>
      </c>
      <c r="J289" s="1" t="s">
        <v>1391</v>
      </c>
      <c r="K289" s="1" t="s">
        <v>1392</v>
      </c>
      <c r="L289" s="3" t="str">
        <f t="shared" si="1"/>
        <v>Outstanding</v>
      </c>
      <c r="M289" s="11" t="s">
        <v>19</v>
      </c>
    </row>
    <row r="290" spans="1:13" ht="60" customHeight="1" x14ac:dyDescent="0.35">
      <c r="A290" s="9" t="s">
        <v>1393</v>
      </c>
      <c r="B290" s="1" t="s">
        <v>1394</v>
      </c>
      <c r="C290" s="2" t="s">
        <v>15</v>
      </c>
      <c r="D290" s="3" t="s">
        <v>16</v>
      </c>
      <c r="E290" s="3" t="s">
        <v>17</v>
      </c>
      <c r="F290" s="3" t="s">
        <v>18</v>
      </c>
      <c r="G290" s="3" t="s">
        <v>19</v>
      </c>
      <c r="H290" s="4" t="s">
        <v>19</v>
      </c>
      <c r="I290" s="1" t="s">
        <v>1395</v>
      </c>
      <c r="J290" s="1" t="s">
        <v>1396</v>
      </c>
      <c r="K290" s="1" t="s">
        <v>1397</v>
      </c>
      <c r="L290" s="3" t="str">
        <f t="shared" si="1"/>
        <v>Outstanding</v>
      </c>
      <c r="M290" s="11" t="s">
        <v>19</v>
      </c>
    </row>
    <row r="291" spans="1:13" ht="60" customHeight="1" x14ac:dyDescent="0.35">
      <c r="A291" s="9" t="s">
        <v>1398</v>
      </c>
      <c r="B291" s="1" t="s">
        <v>1399</v>
      </c>
      <c r="C291" s="2" t="s">
        <v>15</v>
      </c>
      <c r="D291" s="3" t="s">
        <v>16</v>
      </c>
      <c r="E291" s="3" t="s">
        <v>17</v>
      </c>
      <c r="F291" s="3" t="s">
        <v>18</v>
      </c>
      <c r="G291" s="3" t="s">
        <v>19</v>
      </c>
      <c r="H291" s="4" t="s">
        <v>19</v>
      </c>
      <c r="I291" s="1" t="s">
        <v>1400</v>
      </c>
      <c r="J291" s="1" t="s">
        <v>1401</v>
      </c>
      <c r="K291" s="1" t="s">
        <v>1402</v>
      </c>
      <c r="L291" s="3" t="str">
        <f t="shared" si="1"/>
        <v>Outstanding</v>
      </c>
      <c r="M291" s="11" t="s">
        <v>19</v>
      </c>
    </row>
    <row r="292" spans="1:13" ht="60" customHeight="1" x14ac:dyDescent="0.35">
      <c r="A292" s="9" t="s">
        <v>1403</v>
      </c>
      <c r="B292" s="1" t="s">
        <v>1404</v>
      </c>
      <c r="C292" s="2" t="s">
        <v>15</v>
      </c>
      <c r="D292" s="3" t="s">
        <v>16</v>
      </c>
      <c r="E292" s="3" t="s">
        <v>17</v>
      </c>
      <c r="F292" s="3" t="s">
        <v>18</v>
      </c>
      <c r="G292" s="3" t="s">
        <v>19</v>
      </c>
      <c r="H292" s="4" t="s">
        <v>19</v>
      </c>
      <c r="I292" s="1" t="s">
        <v>1405</v>
      </c>
      <c r="J292" s="1" t="s">
        <v>1406</v>
      </c>
      <c r="K292" s="1" t="s">
        <v>1407</v>
      </c>
      <c r="L292" s="3" t="str">
        <f t="shared" si="1"/>
        <v>Outstanding</v>
      </c>
      <c r="M292" s="11" t="s">
        <v>19</v>
      </c>
    </row>
    <row r="293" spans="1:13" ht="60" customHeight="1" x14ac:dyDescent="0.35">
      <c r="A293" s="9" t="s">
        <v>1408</v>
      </c>
      <c r="B293" s="1" t="s">
        <v>1409</v>
      </c>
      <c r="C293" s="2" t="s">
        <v>15</v>
      </c>
      <c r="D293" s="3" t="s">
        <v>16</v>
      </c>
      <c r="E293" s="3" t="s">
        <v>17</v>
      </c>
      <c r="F293" s="3" t="s">
        <v>18</v>
      </c>
      <c r="G293" s="3" t="s">
        <v>19</v>
      </c>
      <c r="H293" s="4" t="s">
        <v>19</v>
      </c>
      <c r="I293" s="1" t="s">
        <v>1410</v>
      </c>
      <c r="J293" s="1" t="s">
        <v>1411</v>
      </c>
      <c r="K293" s="1" t="s">
        <v>1412</v>
      </c>
      <c r="L293" s="3" t="str">
        <f t="shared" si="1"/>
        <v>Outstanding</v>
      </c>
      <c r="M293" s="11" t="s">
        <v>19</v>
      </c>
    </row>
    <row r="294" spans="1:13" ht="60" customHeight="1" x14ac:dyDescent="0.35">
      <c r="A294" s="9" t="s">
        <v>1413</v>
      </c>
      <c r="B294" s="1" t="s">
        <v>1414</v>
      </c>
      <c r="C294" s="2" t="s">
        <v>15</v>
      </c>
      <c r="D294" s="3" t="s">
        <v>16</v>
      </c>
      <c r="E294" s="3" t="s">
        <v>17</v>
      </c>
      <c r="F294" s="3" t="s">
        <v>18</v>
      </c>
      <c r="G294" s="3" t="s">
        <v>19</v>
      </c>
      <c r="H294" s="4" t="s">
        <v>19</v>
      </c>
      <c r="I294" s="1" t="s">
        <v>1415</v>
      </c>
      <c r="J294" s="1" t="s">
        <v>1401</v>
      </c>
      <c r="K294" s="1" t="s">
        <v>1416</v>
      </c>
      <c r="L294" s="3" t="str">
        <f t="shared" si="1"/>
        <v>Outstanding</v>
      </c>
      <c r="M294" s="11" t="s">
        <v>19</v>
      </c>
    </row>
    <row r="295" spans="1:13" ht="60" customHeight="1" x14ac:dyDescent="0.35">
      <c r="A295" s="9" t="s">
        <v>1417</v>
      </c>
      <c r="B295" s="1" t="s">
        <v>1418</v>
      </c>
      <c r="C295" s="2" t="s">
        <v>15</v>
      </c>
      <c r="D295" s="3" t="s">
        <v>16</v>
      </c>
      <c r="E295" s="3" t="s">
        <v>17</v>
      </c>
      <c r="F295" s="3" t="s">
        <v>18</v>
      </c>
      <c r="G295" s="3" t="s">
        <v>19</v>
      </c>
      <c r="H295" s="4" t="s">
        <v>19</v>
      </c>
      <c r="I295" s="1" t="s">
        <v>1419</v>
      </c>
      <c r="J295" s="1" t="s">
        <v>1401</v>
      </c>
      <c r="K295" s="1" t="s">
        <v>1420</v>
      </c>
      <c r="L295" s="3" t="str">
        <f t="shared" si="1"/>
        <v>Outstanding</v>
      </c>
      <c r="M295" s="11" t="s">
        <v>19</v>
      </c>
    </row>
    <row r="296" spans="1:13" ht="60" customHeight="1" x14ac:dyDescent="0.35">
      <c r="A296" s="9" t="s">
        <v>1421</v>
      </c>
      <c r="B296" s="1" t="s">
        <v>1422</v>
      </c>
      <c r="C296" s="2" t="s">
        <v>15</v>
      </c>
      <c r="D296" s="3" t="s">
        <v>16</v>
      </c>
      <c r="E296" s="3" t="s">
        <v>17</v>
      </c>
      <c r="F296" s="3" t="s">
        <v>18</v>
      </c>
      <c r="G296" s="3" t="s">
        <v>19</v>
      </c>
      <c r="H296" s="4" t="s">
        <v>19</v>
      </c>
      <c r="I296" s="1" t="s">
        <v>1423</v>
      </c>
      <c r="J296" s="1" t="s">
        <v>1424</v>
      </c>
      <c r="K296" s="1" t="s">
        <v>1425</v>
      </c>
      <c r="L296" s="3" t="str">
        <f t="shared" si="1"/>
        <v>Outstanding</v>
      </c>
      <c r="M296" s="11" t="s">
        <v>19</v>
      </c>
    </row>
    <row r="297" spans="1:13" ht="60" customHeight="1" x14ac:dyDescent="0.35">
      <c r="A297" s="9" t="s">
        <v>1426</v>
      </c>
      <c r="B297" s="1" t="s">
        <v>1427</v>
      </c>
      <c r="C297" s="2" t="s">
        <v>15</v>
      </c>
      <c r="D297" s="3" t="s">
        <v>16</v>
      </c>
      <c r="E297" s="3" t="s">
        <v>17</v>
      </c>
      <c r="F297" s="3" t="s">
        <v>18</v>
      </c>
      <c r="G297" s="3" t="s">
        <v>19</v>
      </c>
      <c r="H297" s="4" t="s">
        <v>19</v>
      </c>
      <c r="I297" s="1" t="s">
        <v>1428</v>
      </c>
      <c r="J297" s="1" t="s">
        <v>1429</v>
      </c>
      <c r="K297" s="1" t="s">
        <v>1430</v>
      </c>
      <c r="L297" s="3" t="str">
        <f t="shared" si="1"/>
        <v>Outstanding</v>
      </c>
      <c r="M297" s="11" t="s">
        <v>19</v>
      </c>
    </row>
    <row r="298" spans="1:13" ht="60" customHeight="1" x14ac:dyDescent="0.35">
      <c r="A298" s="9" t="s">
        <v>1431</v>
      </c>
      <c r="B298" s="1" t="s">
        <v>1432</v>
      </c>
      <c r="C298" s="2" t="s">
        <v>25</v>
      </c>
      <c r="D298" s="3" t="s">
        <v>16</v>
      </c>
      <c r="E298" s="3" t="s">
        <v>17</v>
      </c>
      <c r="F298" s="3" t="s">
        <v>18</v>
      </c>
      <c r="G298" s="3" t="s">
        <v>19</v>
      </c>
      <c r="H298" s="4" t="s">
        <v>19</v>
      </c>
      <c r="I298" s="1" t="s">
        <v>1433</v>
      </c>
      <c r="J298" s="1" t="s">
        <v>1434</v>
      </c>
      <c r="K298" s="1" t="s">
        <v>1435</v>
      </c>
      <c r="L298" s="3" t="str">
        <f t="shared" si="1"/>
        <v>Outstanding</v>
      </c>
      <c r="M298" s="11" t="s">
        <v>19</v>
      </c>
    </row>
    <row r="299" spans="1:13" ht="60" customHeight="1" x14ac:dyDescent="0.35">
      <c r="A299" s="9" t="s">
        <v>1436</v>
      </c>
      <c r="B299" s="1" t="s">
        <v>1437</v>
      </c>
      <c r="C299" s="2" t="s">
        <v>15</v>
      </c>
      <c r="D299" s="3" t="s">
        <v>16</v>
      </c>
      <c r="E299" s="3" t="s">
        <v>17</v>
      </c>
      <c r="F299" s="3" t="s">
        <v>18</v>
      </c>
      <c r="G299" s="3" t="s">
        <v>19</v>
      </c>
      <c r="H299" s="4" t="s">
        <v>19</v>
      </c>
      <c r="I299" s="1" t="s">
        <v>1438</v>
      </c>
      <c r="J299" s="1" t="s">
        <v>1439</v>
      </c>
      <c r="K299" s="1" t="s">
        <v>1440</v>
      </c>
      <c r="L299" s="3" t="str">
        <f t="shared" si="1"/>
        <v>Outstanding</v>
      </c>
      <c r="M299" s="11" t="s">
        <v>19</v>
      </c>
    </row>
    <row r="300" spans="1:13" ht="60" customHeight="1" x14ac:dyDescent="0.35">
      <c r="A300" s="9" t="s">
        <v>1441</v>
      </c>
      <c r="B300" s="1" t="s">
        <v>1442</v>
      </c>
      <c r="C300" s="2" t="s">
        <v>15</v>
      </c>
      <c r="D300" s="3" t="s">
        <v>16</v>
      </c>
      <c r="E300" s="3" t="s">
        <v>17</v>
      </c>
      <c r="F300" s="3" t="s">
        <v>18</v>
      </c>
      <c r="G300" s="3" t="s">
        <v>19</v>
      </c>
      <c r="H300" s="4" t="s">
        <v>19</v>
      </c>
      <c r="I300" s="1" t="s">
        <v>1443</v>
      </c>
      <c r="J300" s="1" t="s">
        <v>1444</v>
      </c>
      <c r="K300" s="1" t="s">
        <v>1445</v>
      </c>
      <c r="L300" s="3" t="str">
        <f t="shared" si="1"/>
        <v>Outstanding</v>
      </c>
      <c r="M300" s="11" t="s">
        <v>19</v>
      </c>
    </row>
    <row r="301" spans="1:13" ht="60" customHeight="1" x14ac:dyDescent="0.35">
      <c r="A301" s="9" t="s">
        <v>1446</v>
      </c>
      <c r="B301" s="1" t="s">
        <v>1447</v>
      </c>
      <c r="C301" s="2" t="s">
        <v>15</v>
      </c>
      <c r="D301" s="3" t="s">
        <v>16</v>
      </c>
      <c r="E301" s="3" t="s">
        <v>17</v>
      </c>
      <c r="F301" s="3" t="s">
        <v>18</v>
      </c>
      <c r="G301" s="3" t="s">
        <v>19</v>
      </c>
      <c r="H301" s="4" t="s">
        <v>19</v>
      </c>
      <c r="I301" s="1" t="s">
        <v>1448</v>
      </c>
      <c r="J301" s="1" t="s">
        <v>1449</v>
      </c>
      <c r="K301" s="1" t="s">
        <v>1450</v>
      </c>
      <c r="L301" s="3" t="str">
        <f t="shared" si="1"/>
        <v>Outstanding</v>
      </c>
      <c r="M301" s="11" t="s">
        <v>19</v>
      </c>
    </row>
    <row r="302" spans="1:13" ht="60" customHeight="1" x14ac:dyDescent="0.35">
      <c r="A302" s="9" t="s">
        <v>1451</v>
      </c>
      <c r="B302" s="1" t="s">
        <v>1452</v>
      </c>
      <c r="C302" s="2" t="s">
        <v>15</v>
      </c>
      <c r="D302" s="3" t="s">
        <v>16</v>
      </c>
      <c r="E302" s="3" t="s">
        <v>17</v>
      </c>
      <c r="F302" s="3" t="s">
        <v>18</v>
      </c>
      <c r="G302" s="3" t="s">
        <v>19</v>
      </c>
      <c r="H302" s="4" t="s">
        <v>19</v>
      </c>
      <c r="I302" s="1" t="s">
        <v>1453</v>
      </c>
      <c r="J302" s="1" t="s">
        <v>1454</v>
      </c>
      <c r="K302" s="1" t="s">
        <v>1455</v>
      </c>
      <c r="L302" s="3" t="str">
        <f t="shared" si="1"/>
        <v>Outstanding</v>
      </c>
      <c r="M302" s="11" t="s">
        <v>19</v>
      </c>
    </row>
    <row r="303" spans="1:13" ht="60" customHeight="1" x14ac:dyDescent="0.35">
      <c r="A303" s="9" t="s">
        <v>1456</v>
      </c>
      <c r="B303" s="1" t="s">
        <v>1457</v>
      </c>
      <c r="C303" s="2" t="s">
        <v>15</v>
      </c>
      <c r="D303" s="3" t="s">
        <v>16</v>
      </c>
      <c r="E303" s="3" t="s">
        <v>17</v>
      </c>
      <c r="F303" s="3" t="s">
        <v>18</v>
      </c>
      <c r="G303" s="3" t="s">
        <v>19</v>
      </c>
      <c r="H303" s="4" t="s">
        <v>19</v>
      </c>
      <c r="I303" s="1" t="s">
        <v>1458</v>
      </c>
      <c r="J303" s="1" t="s">
        <v>1459</v>
      </c>
      <c r="K303" s="1" t="s">
        <v>1460</v>
      </c>
      <c r="L303" s="3" t="str">
        <f t="shared" si="1"/>
        <v>Outstanding</v>
      </c>
      <c r="M303" s="11" t="s">
        <v>19</v>
      </c>
    </row>
    <row r="304" spans="1:13" ht="60" customHeight="1" x14ac:dyDescent="0.35">
      <c r="A304" s="9" t="s">
        <v>1461</v>
      </c>
      <c r="B304" s="1" t="s">
        <v>1462</v>
      </c>
      <c r="C304" s="2" t="s">
        <v>15</v>
      </c>
      <c r="D304" s="3" t="s">
        <v>16</v>
      </c>
      <c r="E304" s="3" t="s">
        <v>17</v>
      </c>
      <c r="F304" s="3" t="s">
        <v>18</v>
      </c>
      <c r="G304" s="3" t="s">
        <v>19</v>
      </c>
      <c r="H304" s="4" t="s">
        <v>19</v>
      </c>
      <c r="I304" s="1" t="s">
        <v>1463</v>
      </c>
      <c r="J304" s="1" t="s">
        <v>1464</v>
      </c>
      <c r="K304" s="1" t="s">
        <v>1465</v>
      </c>
      <c r="L304" s="3" t="str">
        <f t="shared" si="1"/>
        <v>Outstanding</v>
      </c>
      <c r="M304" s="11" t="s">
        <v>19</v>
      </c>
    </row>
    <row r="305" spans="1:13" ht="60" customHeight="1" x14ac:dyDescent="0.35">
      <c r="A305" s="9" t="s">
        <v>1466</v>
      </c>
      <c r="B305" s="1" t="s">
        <v>1467</v>
      </c>
      <c r="C305" s="2" t="s">
        <v>15</v>
      </c>
      <c r="D305" s="3" t="s">
        <v>16</v>
      </c>
      <c r="E305" s="3" t="s">
        <v>17</v>
      </c>
      <c r="F305" s="3" t="s">
        <v>18</v>
      </c>
      <c r="G305" s="3" t="s">
        <v>19</v>
      </c>
      <c r="H305" s="4" t="s">
        <v>19</v>
      </c>
      <c r="I305" s="1" t="s">
        <v>1468</v>
      </c>
      <c r="J305" s="1" t="s">
        <v>1469</v>
      </c>
      <c r="K305" s="1" t="s">
        <v>1470</v>
      </c>
      <c r="L305" s="3" t="str">
        <f t="shared" si="1"/>
        <v>Outstanding</v>
      </c>
      <c r="M305" s="11" t="s">
        <v>19</v>
      </c>
    </row>
    <row r="306" spans="1:13" ht="60" customHeight="1" x14ac:dyDescent="0.35">
      <c r="A306" s="9" t="s">
        <v>1471</v>
      </c>
      <c r="B306" s="1" t="s">
        <v>1472</v>
      </c>
      <c r="C306" s="2" t="s">
        <v>56</v>
      </c>
      <c r="D306" s="3" t="s">
        <v>16</v>
      </c>
      <c r="E306" s="3" t="s">
        <v>17</v>
      </c>
      <c r="F306" s="3" t="s">
        <v>18</v>
      </c>
      <c r="G306" s="3" t="s">
        <v>19</v>
      </c>
      <c r="H306" s="4" t="s">
        <v>19</v>
      </c>
      <c r="I306" s="1" t="s">
        <v>1473</v>
      </c>
      <c r="J306" s="1" t="s">
        <v>1474</v>
      </c>
      <c r="K306" s="1" t="s">
        <v>1475</v>
      </c>
      <c r="L306" s="3" t="str">
        <f t="shared" si="1"/>
        <v>Outstanding</v>
      </c>
      <c r="M306" s="11" t="s">
        <v>19</v>
      </c>
    </row>
    <row r="307" spans="1:13" ht="60" customHeight="1" x14ac:dyDescent="0.35">
      <c r="A307" s="9" t="s">
        <v>1476</v>
      </c>
      <c r="B307" s="1" t="s">
        <v>1477</v>
      </c>
      <c r="C307" s="2" t="s">
        <v>15</v>
      </c>
      <c r="D307" s="3" t="s">
        <v>16</v>
      </c>
      <c r="E307" s="3" t="s">
        <v>17</v>
      </c>
      <c r="F307" s="3" t="s">
        <v>18</v>
      </c>
      <c r="G307" s="3" t="s">
        <v>19</v>
      </c>
      <c r="H307" s="4" t="s">
        <v>19</v>
      </c>
      <c r="I307" s="1" t="s">
        <v>1478</v>
      </c>
      <c r="J307" s="1" t="s">
        <v>1479</v>
      </c>
      <c r="K307" s="1" t="s">
        <v>1480</v>
      </c>
      <c r="L307" s="3" t="str">
        <f t="shared" si="1"/>
        <v>Outstanding</v>
      </c>
      <c r="M307" s="11" t="s">
        <v>19</v>
      </c>
    </row>
    <row r="308" spans="1:13" ht="60" customHeight="1" x14ac:dyDescent="0.35">
      <c r="A308" s="9" t="s">
        <v>1481</v>
      </c>
      <c r="B308" s="1" t="s">
        <v>1482</v>
      </c>
      <c r="C308" s="2" t="s">
        <v>15</v>
      </c>
      <c r="D308" s="3" t="s">
        <v>16</v>
      </c>
      <c r="E308" s="3" t="s">
        <v>17</v>
      </c>
      <c r="F308" s="3" t="s">
        <v>18</v>
      </c>
      <c r="G308" s="3" t="s">
        <v>19</v>
      </c>
      <c r="H308" s="4" t="s">
        <v>19</v>
      </c>
      <c r="I308" s="1" t="s">
        <v>1483</v>
      </c>
      <c r="J308" s="1" t="s">
        <v>1484</v>
      </c>
      <c r="K308" s="1" t="s">
        <v>1485</v>
      </c>
      <c r="L308" s="3" t="str">
        <f t="shared" si="1"/>
        <v>Outstanding</v>
      </c>
      <c r="M308" s="11" t="s">
        <v>19</v>
      </c>
    </row>
    <row r="309" spans="1:13" ht="60" customHeight="1" x14ac:dyDescent="0.35">
      <c r="A309" s="9" t="s">
        <v>1486</v>
      </c>
      <c r="B309" s="1" t="s">
        <v>1487</v>
      </c>
      <c r="C309" s="2" t="s">
        <v>15</v>
      </c>
      <c r="D309" s="3" t="s">
        <v>16</v>
      </c>
      <c r="E309" s="3" t="s">
        <v>17</v>
      </c>
      <c r="F309" s="3" t="s">
        <v>18</v>
      </c>
      <c r="G309" s="3" t="s">
        <v>19</v>
      </c>
      <c r="H309" s="4" t="s">
        <v>19</v>
      </c>
      <c r="I309" s="1" t="s">
        <v>1488</v>
      </c>
      <c r="J309" s="1" t="s">
        <v>1489</v>
      </c>
      <c r="K309" s="1" t="s">
        <v>1490</v>
      </c>
      <c r="L309" s="3" t="str">
        <f t="shared" si="1"/>
        <v>Outstanding</v>
      </c>
      <c r="M309" s="11" t="s">
        <v>19</v>
      </c>
    </row>
    <row r="310" spans="1:13" ht="60" customHeight="1" x14ac:dyDescent="0.35">
      <c r="A310" s="9" t="s">
        <v>1491</v>
      </c>
      <c r="B310" s="1" t="s">
        <v>1492</v>
      </c>
      <c r="C310" s="2" t="s">
        <v>15</v>
      </c>
      <c r="D310" s="3" t="s">
        <v>16</v>
      </c>
      <c r="E310" s="3" t="s">
        <v>17</v>
      </c>
      <c r="F310" s="3" t="s">
        <v>18</v>
      </c>
      <c r="G310" s="3" t="s">
        <v>19</v>
      </c>
      <c r="H310" s="4" t="s">
        <v>19</v>
      </c>
      <c r="I310" s="1" t="s">
        <v>1493</v>
      </c>
      <c r="J310" s="1" t="s">
        <v>1494</v>
      </c>
      <c r="K310" s="1" t="s">
        <v>1495</v>
      </c>
      <c r="L310" s="3" t="str">
        <f t="shared" si="1"/>
        <v>Outstanding</v>
      </c>
      <c r="M310" s="11" t="s">
        <v>19</v>
      </c>
    </row>
    <row r="311" spans="1:13" ht="60" customHeight="1" x14ac:dyDescent="0.35">
      <c r="A311" s="9" t="s">
        <v>1496</v>
      </c>
      <c r="B311" s="1" t="s">
        <v>1497</v>
      </c>
      <c r="C311" s="2" t="s">
        <v>15</v>
      </c>
      <c r="D311" s="3" t="s">
        <v>16</v>
      </c>
      <c r="E311" s="3" t="s">
        <v>17</v>
      </c>
      <c r="F311" s="3" t="s">
        <v>18</v>
      </c>
      <c r="G311" s="3" t="s">
        <v>19</v>
      </c>
      <c r="H311" s="4" t="s">
        <v>19</v>
      </c>
      <c r="I311" s="1" t="s">
        <v>1498</v>
      </c>
      <c r="J311" s="1" t="s">
        <v>1499</v>
      </c>
      <c r="K311" s="1" t="s">
        <v>1500</v>
      </c>
      <c r="L311" s="3" t="str">
        <f t="shared" si="1"/>
        <v>Outstanding</v>
      </c>
      <c r="M311" s="11" t="s">
        <v>19</v>
      </c>
    </row>
    <row r="312" spans="1:13" ht="60" customHeight="1" x14ac:dyDescent="0.35">
      <c r="A312" s="9" t="s">
        <v>1501</v>
      </c>
      <c r="B312" s="1" t="s">
        <v>1502</v>
      </c>
      <c r="C312" s="2" t="s">
        <v>15</v>
      </c>
      <c r="D312" s="3" t="s">
        <v>16</v>
      </c>
      <c r="E312" s="3" t="s">
        <v>17</v>
      </c>
      <c r="F312" s="3" t="s">
        <v>18</v>
      </c>
      <c r="G312" s="3" t="s">
        <v>19</v>
      </c>
      <c r="H312" s="4" t="s">
        <v>19</v>
      </c>
      <c r="I312" s="1" t="s">
        <v>1503</v>
      </c>
      <c r="J312" s="1" t="s">
        <v>1504</v>
      </c>
      <c r="K312" s="1" t="s">
        <v>1505</v>
      </c>
      <c r="L312" s="3" t="str">
        <f t="shared" si="1"/>
        <v>Outstanding</v>
      </c>
      <c r="M312" s="11" t="s">
        <v>19</v>
      </c>
    </row>
    <row r="313" spans="1:13" ht="60" customHeight="1" x14ac:dyDescent="0.35">
      <c r="A313" s="9" t="s">
        <v>1506</v>
      </c>
      <c r="B313" s="1" t="s">
        <v>1507</v>
      </c>
      <c r="C313" s="2" t="s">
        <v>15</v>
      </c>
      <c r="D313" s="3" t="s">
        <v>16</v>
      </c>
      <c r="E313" s="3" t="s">
        <v>17</v>
      </c>
      <c r="F313" s="3" t="s">
        <v>18</v>
      </c>
      <c r="G313" s="3" t="s">
        <v>19</v>
      </c>
      <c r="H313" s="4" t="s">
        <v>19</v>
      </c>
      <c r="I313" s="1" t="s">
        <v>1508</v>
      </c>
      <c r="J313" s="1" t="s">
        <v>1509</v>
      </c>
      <c r="K313" s="1" t="s">
        <v>1510</v>
      </c>
      <c r="L313" s="3" t="str">
        <f t="shared" si="1"/>
        <v>Outstanding</v>
      </c>
      <c r="M313" s="11" t="s">
        <v>19</v>
      </c>
    </row>
    <row r="314" spans="1:13" ht="60" customHeight="1" x14ac:dyDescent="0.35">
      <c r="A314" s="9" t="s">
        <v>1511</v>
      </c>
      <c r="B314" s="1" t="s">
        <v>1512</v>
      </c>
      <c r="C314" s="2" t="s">
        <v>56</v>
      </c>
      <c r="D314" s="3" t="s">
        <v>16</v>
      </c>
      <c r="E314" s="3" t="s">
        <v>17</v>
      </c>
      <c r="F314" s="3" t="s">
        <v>18</v>
      </c>
      <c r="G314" s="3" t="s">
        <v>19</v>
      </c>
      <c r="H314" s="4" t="s">
        <v>19</v>
      </c>
      <c r="I314" s="1" t="s">
        <v>1513</v>
      </c>
      <c r="J314" s="1" t="s">
        <v>1514</v>
      </c>
      <c r="K314" s="1" t="s">
        <v>1515</v>
      </c>
      <c r="L314" s="3" t="str">
        <f t="shared" si="1"/>
        <v>Outstanding</v>
      </c>
      <c r="M314" s="11" t="s">
        <v>19</v>
      </c>
    </row>
    <row r="315" spans="1:13" ht="60" customHeight="1" x14ac:dyDescent="0.35">
      <c r="A315" s="9" t="s">
        <v>1516</v>
      </c>
      <c r="B315" s="1" t="s">
        <v>1517</v>
      </c>
      <c r="C315" s="2" t="s">
        <v>56</v>
      </c>
      <c r="D315" s="3" t="s">
        <v>16</v>
      </c>
      <c r="E315" s="3" t="s">
        <v>17</v>
      </c>
      <c r="F315" s="3" t="s">
        <v>18</v>
      </c>
      <c r="G315" s="3" t="s">
        <v>19</v>
      </c>
      <c r="H315" s="4" t="s">
        <v>19</v>
      </c>
      <c r="I315" s="1" t="s">
        <v>1518</v>
      </c>
      <c r="J315" s="1" t="s">
        <v>1514</v>
      </c>
      <c r="K315" s="1" t="s">
        <v>1519</v>
      </c>
      <c r="L315" s="3" t="str">
        <f t="shared" si="1"/>
        <v>Outstanding</v>
      </c>
      <c r="M315" s="11" t="s">
        <v>19</v>
      </c>
    </row>
    <row r="316" spans="1:13" ht="60" customHeight="1" x14ac:dyDescent="0.35">
      <c r="A316" s="9" t="s">
        <v>1520</v>
      </c>
      <c r="B316" s="1" t="s">
        <v>1521</v>
      </c>
      <c r="C316" s="2" t="s">
        <v>25</v>
      </c>
      <c r="D316" s="3" t="s">
        <v>16</v>
      </c>
      <c r="E316" s="3" t="s">
        <v>17</v>
      </c>
      <c r="F316" s="3" t="s">
        <v>18</v>
      </c>
      <c r="G316" s="3" t="s">
        <v>19</v>
      </c>
      <c r="H316" s="4" t="s">
        <v>19</v>
      </c>
      <c r="I316" s="1" t="s">
        <v>1522</v>
      </c>
      <c r="J316" s="1" t="s">
        <v>1523</v>
      </c>
      <c r="K316" s="1" t="s">
        <v>1524</v>
      </c>
      <c r="L316" s="3" t="str">
        <f t="shared" si="1"/>
        <v>Outstanding</v>
      </c>
      <c r="M316" s="11" t="s">
        <v>19</v>
      </c>
    </row>
    <row r="317" spans="1:13" ht="60" customHeight="1" x14ac:dyDescent="0.35">
      <c r="A317" s="9" t="s">
        <v>1525</v>
      </c>
      <c r="B317" s="1" t="s">
        <v>1526</v>
      </c>
      <c r="C317" s="2" t="s">
        <v>15</v>
      </c>
      <c r="D317" s="3" t="s">
        <v>16</v>
      </c>
      <c r="E317" s="3" t="s">
        <v>17</v>
      </c>
      <c r="F317" s="3" t="s">
        <v>18</v>
      </c>
      <c r="G317" s="3" t="s">
        <v>19</v>
      </c>
      <c r="H317" s="4" t="s">
        <v>19</v>
      </c>
      <c r="I317" s="1" t="s">
        <v>1527</v>
      </c>
      <c r="J317" s="1" t="s">
        <v>1528</v>
      </c>
      <c r="K317" s="1" t="s">
        <v>1529</v>
      </c>
      <c r="L317" s="3" t="str">
        <f t="shared" si="1"/>
        <v>Outstanding</v>
      </c>
      <c r="M317" s="11" t="s">
        <v>19</v>
      </c>
    </row>
    <row r="318" spans="1:13" ht="60" customHeight="1" x14ac:dyDescent="0.35">
      <c r="A318" s="9" t="s">
        <v>1530</v>
      </c>
      <c r="B318" s="1" t="s">
        <v>1531</v>
      </c>
      <c r="C318" s="2" t="s">
        <v>15</v>
      </c>
      <c r="D318" s="3" t="s">
        <v>16</v>
      </c>
      <c r="E318" s="3" t="s">
        <v>17</v>
      </c>
      <c r="F318" s="3" t="s">
        <v>18</v>
      </c>
      <c r="G318" s="3" t="s">
        <v>19</v>
      </c>
      <c r="H318" s="4" t="s">
        <v>19</v>
      </c>
      <c r="I318" s="1" t="s">
        <v>1532</v>
      </c>
      <c r="J318" s="1" t="s">
        <v>1528</v>
      </c>
      <c r="K318" s="1" t="s">
        <v>1533</v>
      </c>
      <c r="L318" s="3" t="str">
        <f t="shared" si="1"/>
        <v>Outstanding</v>
      </c>
      <c r="M318" s="11" t="s">
        <v>19</v>
      </c>
    </row>
    <row r="319" spans="1:13" ht="60" customHeight="1" x14ac:dyDescent="0.35">
      <c r="A319" s="9" t="s">
        <v>1534</v>
      </c>
      <c r="B319" s="1" t="s">
        <v>1535</v>
      </c>
      <c r="C319" s="2" t="s">
        <v>56</v>
      </c>
      <c r="D319" s="3" t="s">
        <v>16</v>
      </c>
      <c r="E319" s="3" t="s">
        <v>17</v>
      </c>
      <c r="F319" s="3" t="s">
        <v>18</v>
      </c>
      <c r="G319" s="3" t="s">
        <v>19</v>
      </c>
      <c r="H319" s="4" t="s">
        <v>19</v>
      </c>
      <c r="I319" s="1" t="s">
        <v>1536</v>
      </c>
      <c r="J319" s="1" t="s">
        <v>1537</v>
      </c>
      <c r="K319" s="1" t="s">
        <v>1538</v>
      </c>
      <c r="L319" s="3" t="str">
        <f t="shared" si="1"/>
        <v>Outstanding</v>
      </c>
      <c r="M319" s="11" t="s">
        <v>19</v>
      </c>
    </row>
    <row r="320" spans="1:13" ht="60" customHeight="1" x14ac:dyDescent="0.35">
      <c r="A320" s="9" t="s">
        <v>1539</v>
      </c>
      <c r="B320" s="1" t="s">
        <v>1540</v>
      </c>
      <c r="C320" s="2" t="s">
        <v>56</v>
      </c>
      <c r="D320" s="3" t="s">
        <v>16</v>
      </c>
      <c r="E320" s="3" t="s">
        <v>17</v>
      </c>
      <c r="F320" s="3" t="s">
        <v>18</v>
      </c>
      <c r="G320" s="3" t="s">
        <v>19</v>
      </c>
      <c r="H320" s="4" t="s">
        <v>19</v>
      </c>
      <c r="I320" s="1" t="s">
        <v>1541</v>
      </c>
      <c r="J320" s="1" t="s">
        <v>1542</v>
      </c>
      <c r="K320" s="1" t="s">
        <v>1543</v>
      </c>
      <c r="L320" s="3" t="str">
        <f t="shared" si="1"/>
        <v>Outstanding</v>
      </c>
      <c r="M320" s="11" t="s">
        <v>19</v>
      </c>
    </row>
    <row r="321" spans="1:13" ht="60" customHeight="1" x14ac:dyDescent="0.35">
      <c r="A321" s="9" t="s">
        <v>1544</v>
      </c>
      <c r="B321" s="1" t="s">
        <v>1545</v>
      </c>
      <c r="C321" s="2" t="s">
        <v>56</v>
      </c>
      <c r="D321" s="3" t="s">
        <v>16</v>
      </c>
      <c r="E321" s="3" t="s">
        <v>17</v>
      </c>
      <c r="F321" s="3" t="s">
        <v>18</v>
      </c>
      <c r="G321" s="3" t="s">
        <v>19</v>
      </c>
      <c r="H321" s="4" t="s">
        <v>19</v>
      </c>
      <c r="I321" s="1" t="s">
        <v>1546</v>
      </c>
      <c r="J321" s="1" t="s">
        <v>1547</v>
      </c>
      <c r="K321" s="1" t="s">
        <v>1548</v>
      </c>
      <c r="L321" s="3" t="str">
        <f t="shared" si="1"/>
        <v>Outstanding</v>
      </c>
      <c r="M321" s="11" t="s">
        <v>19</v>
      </c>
    </row>
    <row r="322" spans="1:13" ht="60" customHeight="1" x14ac:dyDescent="0.35">
      <c r="A322" s="9" t="s">
        <v>1549</v>
      </c>
      <c r="B322" s="1" t="s">
        <v>1550</v>
      </c>
      <c r="C322" s="2" t="s">
        <v>56</v>
      </c>
      <c r="D322" s="3" t="s">
        <v>16</v>
      </c>
      <c r="E322" s="3" t="s">
        <v>17</v>
      </c>
      <c r="F322" s="3" t="s">
        <v>18</v>
      </c>
      <c r="G322" s="3" t="s">
        <v>19</v>
      </c>
      <c r="H322" s="4" t="s">
        <v>19</v>
      </c>
      <c r="I322" s="1" t="s">
        <v>1551</v>
      </c>
      <c r="J322" s="1" t="s">
        <v>1552</v>
      </c>
      <c r="K322" s="1" t="s">
        <v>1553</v>
      </c>
      <c r="L322" s="3" t="str">
        <f t="shared" si="1"/>
        <v>Outstanding</v>
      </c>
      <c r="M322" s="11" t="s">
        <v>19</v>
      </c>
    </row>
    <row r="323" spans="1:13" ht="60" customHeight="1" x14ac:dyDescent="0.35">
      <c r="A323" s="9" t="s">
        <v>1554</v>
      </c>
      <c r="B323" s="1" t="s">
        <v>1555</v>
      </c>
      <c r="C323" s="2" t="s">
        <v>15</v>
      </c>
      <c r="D323" s="3" t="s">
        <v>16</v>
      </c>
      <c r="E323" s="3" t="s">
        <v>17</v>
      </c>
      <c r="F323" s="3" t="s">
        <v>18</v>
      </c>
      <c r="G323" s="3" t="s">
        <v>19</v>
      </c>
      <c r="H323" s="4" t="s">
        <v>19</v>
      </c>
      <c r="I323" s="1" t="s">
        <v>1556</v>
      </c>
      <c r="J323" s="1" t="s">
        <v>1557</v>
      </c>
      <c r="K323" s="1" t="s">
        <v>1558</v>
      </c>
      <c r="L323" s="3" t="str">
        <f t="shared" si="1"/>
        <v>Outstanding</v>
      </c>
      <c r="M323" s="11" t="s">
        <v>19</v>
      </c>
    </row>
    <row r="324" spans="1:13" ht="60" customHeight="1" x14ac:dyDescent="0.35">
      <c r="A324" s="9" t="s">
        <v>1559</v>
      </c>
      <c r="B324" s="1" t="s">
        <v>1560</v>
      </c>
      <c r="C324" s="2" t="s">
        <v>15</v>
      </c>
      <c r="D324" s="3" t="s">
        <v>16</v>
      </c>
      <c r="E324" s="3" t="s">
        <v>17</v>
      </c>
      <c r="F324" s="3" t="s">
        <v>18</v>
      </c>
      <c r="G324" s="3" t="s">
        <v>19</v>
      </c>
      <c r="H324" s="4" t="s">
        <v>19</v>
      </c>
      <c r="I324" s="1" t="s">
        <v>1561</v>
      </c>
      <c r="J324" s="1" t="s">
        <v>1562</v>
      </c>
      <c r="K324" s="1" t="s">
        <v>1563</v>
      </c>
      <c r="L324" s="3" t="str">
        <f t="shared" si="1"/>
        <v>Outstanding</v>
      </c>
      <c r="M324" s="11" t="s">
        <v>19</v>
      </c>
    </row>
    <row r="325" spans="1:13" ht="60" customHeight="1" x14ac:dyDescent="0.35">
      <c r="A325" s="9" t="s">
        <v>1564</v>
      </c>
      <c r="B325" s="1" t="s">
        <v>1565</v>
      </c>
      <c r="C325" s="2" t="s">
        <v>15</v>
      </c>
      <c r="D325" s="3" t="s">
        <v>16</v>
      </c>
      <c r="E325" s="3" t="s">
        <v>17</v>
      </c>
      <c r="F325" s="3" t="s">
        <v>18</v>
      </c>
      <c r="G325" s="3" t="s">
        <v>19</v>
      </c>
      <c r="H325" s="4" t="s">
        <v>19</v>
      </c>
      <c r="I325" s="1" t="s">
        <v>1566</v>
      </c>
      <c r="J325" s="1" t="s">
        <v>1567</v>
      </c>
      <c r="K325" s="1" t="s">
        <v>1568</v>
      </c>
      <c r="L325" s="3" t="str">
        <f t="shared" si="1"/>
        <v>Outstanding</v>
      </c>
      <c r="M325" s="11" t="s">
        <v>19</v>
      </c>
    </row>
    <row r="326" spans="1:13" ht="60" customHeight="1" x14ac:dyDescent="0.35">
      <c r="A326" s="9" t="s">
        <v>1569</v>
      </c>
      <c r="B326" s="1" t="s">
        <v>1570</v>
      </c>
      <c r="C326" s="2" t="s">
        <v>15</v>
      </c>
      <c r="D326" s="3" t="s">
        <v>16</v>
      </c>
      <c r="E326" s="3" t="s">
        <v>17</v>
      </c>
      <c r="F326" s="3" t="s">
        <v>18</v>
      </c>
      <c r="G326" s="3" t="s">
        <v>19</v>
      </c>
      <c r="H326" s="4" t="s">
        <v>19</v>
      </c>
      <c r="I326" s="1" t="s">
        <v>1571</v>
      </c>
      <c r="J326" s="1" t="s">
        <v>1572</v>
      </c>
      <c r="K326" s="1" t="s">
        <v>1573</v>
      </c>
      <c r="L326" s="3" t="str">
        <f t="shared" si="1"/>
        <v>Outstanding</v>
      </c>
      <c r="M326" s="11" t="s">
        <v>19</v>
      </c>
    </row>
    <row r="327" spans="1:13" ht="60" customHeight="1" x14ac:dyDescent="0.35">
      <c r="A327" s="9" t="s">
        <v>1574</v>
      </c>
      <c r="B327" s="1" t="s">
        <v>1575</v>
      </c>
      <c r="C327" s="2" t="s">
        <v>15</v>
      </c>
      <c r="D327" s="3" t="s">
        <v>16</v>
      </c>
      <c r="E327" s="3" t="s">
        <v>17</v>
      </c>
      <c r="F327" s="3" t="s">
        <v>18</v>
      </c>
      <c r="G327" s="3" t="s">
        <v>19</v>
      </c>
      <c r="H327" s="4" t="s">
        <v>19</v>
      </c>
      <c r="I327" s="1" t="s">
        <v>1576</v>
      </c>
      <c r="J327" s="1" t="s">
        <v>1577</v>
      </c>
      <c r="K327" s="1" t="s">
        <v>1578</v>
      </c>
      <c r="L327" s="3" t="str">
        <f t="shared" si="1"/>
        <v>Outstanding</v>
      </c>
      <c r="M327" s="11" t="s">
        <v>19</v>
      </c>
    </row>
    <row r="328" spans="1:13" ht="60" customHeight="1" x14ac:dyDescent="0.35">
      <c r="A328" s="9" t="s">
        <v>1579</v>
      </c>
      <c r="B328" s="1" t="s">
        <v>1580</v>
      </c>
      <c r="C328" s="2" t="s">
        <v>15</v>
      </c>
      <c r="D328" s="3" t="s">
        <v>16</v>
      </c>
      <c r="E328" s="3" t="s">
        <v>17</v>
      </c>
      <c r="F328" s="3" t="s">
        <v>18</v>
      </c>
      <c r="G328" s="3" t="s">
        <v>19</v>
      </c>
      <c r="H328" s="4" t="s">
        <v>19</v>
      </c>
      <c r="I328" s="1" t="s">
        <v>1581</v>
      </c>
      <c r="J328" s="1" t="s">
        <v>1582</v>
      </c>
      <c r="K328" s="1" t="s">
        <v>1583</v>
      </c>
      <c r="L328" s="3" t="str">
        <f t="shared" si="1"/>
        <v>Outstanding</v>
      </c>
      <c r="M328" s="11" t="s">
        <v>19</v>
      </c>
    </row>
    <row r="329" spans="1:13" ht="60" customHeight="1" x14ac:dyDescent="0.35">
      <c r="A329" s="9" t="s">
        <v>1584</v>
      </c>
      <c r="B329" s="1" t="s">
        <v>1585</v>
      </c>
      <c r="C329" s="2" t="s">
        <v>15</v>
      </c>
      <c r="D329" s="3" t="s">
        <v>16</v>
      </c>
      <c r="E329" s="3" t="s">
        <v>17</v>
      </c>
      <c r="F329" s="3" t="s">
        <v>18</v>
      </c>
      <c r="G329" s="3" t="s">
        <v>19</v>
      </c>
      <c r="H329" s="4" t="s">
        <v>19</v>
      </c>
      <c r="I329" s="1" t="s">
        <v>1586</v>
      </c>
      <c r="J329" s="1" t="s">
        <v>1587</v>
      </c>
      <c r="K329" s="1" t="s">
        <v>1588</v>
      </c>
      <c r="L329" s="3" t="str">
        <f t="shared" si="1"/>
        <v>Outstanding</v>
      </c>
      <c r="M329" s="11" t="s">
        <v>19</v>
      </c>
    </row>
    <row r="330" spans="1:13" ht="60" customHeight="1" x14ac:dyDescent="0.35">
      <c r="A330" s="9" t="s">
        <v>1589</v>
      </c>
      <c r="B330" s="1" t="s">
        <v>1590</v>
      </c>
      <c r="C330" s="2" t="s">
        <v>15</v>
      </c>
      <c r="D330" s="3" t="s">
        <v>16</v>
      </c>
      <c r="E330" s="3" t="s">
        <v>17</v>
      </c>
      <c r="F330" s="3" t="s">
        <v>18</v>
      </c>
      <c r="G330" s="3" t="s">
        <v>19</v>
      </c>
      <c r="H330" s="4" t="s">
        <v>19</v>
      </c>
      <c r="I330" s="1" t="s">
        <v>1591</v>
      </c>
      <c r="J330" s="1" t="s">
        <v>1592</v>
      </c>
      <c r="K330" s="1" t="s">
        <v>1593</v>
      </c>
      <c r="L330" s="3" t="str">
        <f t="shared" si="1"/>
        <v>Outstanding</v>
      </c>
      <c r="M330" s="11" t="s">
        <v>19</v>
      </c>
    </row>
    <row r="331" spans="1:13" ht="60" customHeight="1" x14ac:dyDescent="0.35">
      <c r="A331" s="9" t="s">
        <v>1594</v>
      </c>
      <c r="B331" s="1" t="s">
        <v>1595</v>
      </c>
      <c r="C331" s="2" t="s">
        <v>15</v>
      </c>
      <c r="D331" s="3" t="s">
        <v>16</v>
      </c>
      <c r="E331" s="3" t="s">
        <v>17</v>
      </c>
      <c r="F331" s="3" t="s">
        <v>18</v>
      </c>
      <c r="G331" s="3" t="s">
        <v>19</v>
      </c>
      <c r="H331" s="4" t="s">
        <v>19</v>
      </c>
      <c r="I331" s="1" t="s">
        <v>1596</v>
      </c>
      <c r="J331" s="1" t="s">
        <v>1597</v>
      </c>
      <c r="K331" s="1" t="s">
        <v>1598</v>
      </c>
      <c r="L331" s="3" t="str">
        <f t="shared" si="1"/>
        <v>Outstanding</v>
      </c>
      <c r="M331" s="11" t="s">
        <v>19</v>
      </c>
    </row>
    <row r="332" spans="1:13" ht="60" customHeight="1" x14ac:dyDescent="0.35">
      <c r="A332" s="9" t="s">
        <v>1599</v>
      </c>
      <c r="B332" s="1" t="s">
        <v>1600</v>
      </c>
      <c r="C332" s="2" t="s">
        <v>15</v>
      </c>
      <c r="D332" s="3" t="s">
        <v>16</v>
      </c>
      <c r="E332" s="3" t="s">
        <v>17</v>
      </c>
      <c r="F332" s="3" t="s">
        <v>18</v>
      </c>
      <c r="G332" s="3" t="s">
        <v>19</v>
      </c>
      <c r="H332" s="4" t="s">
        <v>19</v>
      </c>
      <c r="I332" s="1" t="s">
        <v>1601</v>
      </c>
      <c r="J332" s="1" t="s">
        <v>1602</v>
      </c>
      <c r="K332" s="1" t="s">
        <v>1603</v>
      </c>
      <c r="L332" s="3" t="str">
        <f t="shared" si="1"/>
        <v>Outstanding</v>
      </c>
      <c r="M332" s="11" t="s">
        <v>19</v>
      </c>
    </row>
    <row r="333" spans="1:13" ht="60" customHeight="1" x14ac:dyDescent="0.35">
      <c r="A333" s="9" t="s">
        <v>1604</v>
      </c>
      <c r="B333" s="1" t="s">
        <v>1605</v>
      </c>
      <c r="C333" s="2" t="s">
        <v>15</v>
      </c>
      <c r="D333" s="3" t="s">
        <v>16</v>
      </c>
      <c r="E333" s="3" t="s">
        <v>17</v>
      </c>
      <c r="F333" s="3" t="s">
        <v>18</v>
      </c>
      <c r="G333" s="3" t="s">
        <v>19</v>
      </c>
      <c r="H333" s="4" t="s">
        <v>19</v>
      </c>
      <c r="I333" s="1" t="s">
        <v>1606</v>
      </c>
      <c r="J333" s="1" t="s">
        <v>1607</v>
      </c>
      <c r="K333" s="1" t="s">
        <v>1608</v>
      </c>
      <c r="L333" s="3" t="str">
        <f t="shared" si="1"/>
        <v>Outstanding</v>
      </c>
      <c r="M333" s="11" t="s">
        <v>19</v>
      </c>
    </row>
    <row r="334" spans="1:13" ht="60" customHeight="1" x14ac:dyDescent="0.35">
      <c r="A334" s="9" t="s">
        <v>1609</v>
      </c>
      <c r="B334" s="1" t="s">
        <v>1610</v>
      </c>
      <c r="C334" s="2" t="s">
        <v>15</v>
      </c>
      <c r="D334" s="3" t="s">
        <v>16</v>
      </c>
      <c r="E334" s="3" t="s">
        <v>17</v>
      </c>
      <c r="F334" s="3" t="s">
        <v>18</v>
      </c>
      <c r="G334" s="3" t="s">
        <v>19</v>
      </c>
      <c r="H334" s="4" t="s">
        <v>19</v>
      </c>
      <c r="I334" s="1" t="s">
        <v>1611</v>
      </c>
      <c r="J334" s="1" t="s">
        <v>1607</v>
      </c>
      <c r="K334" s="1" t="s">
        <v>1612</v>
      </c>
      <c r="L334" s="3" t="str">
        <f t="shared" si="1"/>
        <v>Outstanding</v>
      </c>
      <c r="M334" s="11" t="s">
        <v>19</v>
      </c>
    </row>
    <row r="335" spans="1:13" ht="60" customHeight="1" x14ac:dyDescent="0.35">
      <c r="A335" s="9" t="s">
        <v>1613</v>
      </c>
      <c r="B335" s="1" t="s">
        <v>1614</v>
      </c>
      <c r="C335" s="2" t="s">
        <v>15</v>
      </c>
      <c r="D335" s="3" t="s">
        <v>16</v>
      </c>
      <c r="E335" s="3" t="s">
        <v>17</v>
      </c>
      <c r="F335" s="3" t="s">
        <v>18</v>
      </c>
      <c r="G335" s="3" t="s">
        <v>19</v>
      </c>
      <c r="H335" s="4" t="s">
        <v>19</v>
      </c>
      <c r="I335" s="1" t="s">
        <v>1615</v>
      </c>
      <c r="J335" s="1" t="s">
        <v>1607</v>
      </c>
      <c r="K335" s="1" t="s">
        <v>1616</v>
      </c>
      <c r="L335" s="3" t="str">
        <f t="shared" si="1"/>
        <v>Outstanding</v>
      </c>
      <c r="M335" s="11" t="s">
        <v>19</v>
      </c>
    </row>
    <row r="336" spans="1:13" ht="60" customHeight="1" x14ac:dyDescent="0.35">
      <c r="A336" s="9" t="s">
        <v>1617</v>
      </c>
      <c r="B336" s="1" t="s">
        <v>1618</v>
      </c>
      <c r="C336" s="2" t="s">
        <v>15</v>
      </c>
      <c r="D336" s="3" t="s">
        <v>16</v>
      </c>
      <c r="E336" s="3" t="s">
        <v>17</v>
      </c>
      <c r="F336" s="3" t="s">
        <v>18</v>
      </c>
      <c r="G336" s="3" t="s">
        <v>19</v>
      </c>
      <c r="H336" s="4" t="s">
        <v>19</v>
      </c>
      <c r="I336" s="1" t="s">
        <v>1619</v>
      </c>
      <c r="J336" s="1" t="s">
        <v>1620</v>
      </c>
      <c r="K336" s="1" t="s">
        <v>1621</v>
      </c>
      <c r="L336" s="3" t="str">
        <f t="shared" si="1"/>
        <v>Outstanding</v>
      </c>
      <c r="M336" s="11" t="s">
        <v>19</v>
      </c>
    </row>
    <row r="337" spans="1:13" ht="60" customHeight="1" x14ac:dyDescent="0.35">
      <c r="A337" s="9" t="s">
        <v>1622</v>
      </c>
      <c r="B337" s="1" t="s">
        <v>1623</v>
      </c>
      <c r="C337" s="2" t="s">
        <v>15</v>
      </c>
      <c r="D337" s="3" t="s">
        <v>16</v>
      </c>
      <c r="E337" s="3" t="s">
        <v>17</v>
      </c>
      <c r="F337" s="3" t="s">
        <v>18</v>
      </c>
      <c r="G337" s="3" t="s">
        <v>19</v>
      </c>
      <c r="H337" s="4" t="s">
        <v>19</v>
      </c>
      <c r="I337" s="1" t="s">
        <v>1624</v>
      </c>
      <c r="J337" s="1" t="s">
        <v>1620</v>
      </c>
      <c r="K337" s="1" t="s">
        <v>1625</v>
      </c>
      <c r="L337" s="3" t="str">
        <f t="shared" si="1"/>
        <v>Outstanding</v>
      </c>
      <c r="M337" s="11" t="s">
        <v>19</v>
      </c>
    </row>
    <row r="338" spans="1:13" ht="60" customHeight="1" x14ac:dyDescent="0.35">
      <c r="A338" s="9" t="s">
        <v>1626</v>
      </c>
      <c r="B338" s="1" t="s">
        <v>1627</v>
      </c>
      <c r="C338" s="2" t="s">
        <v>15</v>
      </c>
      <c r="D338" s="3" t="s">
        <v>16</v>
      </c>
      <c r="E338" s="3" t="s">
        <v>17</v>
      </c>
      <c r="F338" s="3" t="s">
        <v>18</v>
      </c>
      <c r="G338" s="3" t="s">
        <v>19</v>
      </c>
      <c r="H338" s="4" t="s">
        <v>19</v>
      </c>
      <c r="I338" s="1" t="s">
        <v>1628</v>
      </c>
      <c r="J338" s="1" t="s">
        <v>1629</v>
      </c>
      <c r="K338" s="1" t="s">
        <v>1630</v>
      </c>
      <c r="L338" s="3" t="str">
        <f t="shared" si="1"/>
        <v>Outstanding</v>
      </c>
      <c r="M338" s="11" t="s">
        <v>19</v>
      </c>
    </row>
    <row r="339" spans="1:13" ht="60" customHeight="1" x14ac:dyDescent="0.35">
      <c r="A339" s="9" t="s">
        <v>1631</v>
      </c>
      <c r="B339" s="1" t="s">
        <v>1632</v>
      </c>
      <c r="C339" s="2" t="s">
        <v>15</v>
      </c>
      <c r="D339" s="3" t="s">
        <v>16</v>
      </c>
      <c r="E339" s="3" t="s">
        <v>17</v>
      </c>
      <c r="F339" s="3" t="s">
        <v>18</v>
      </c>
      <c r="G339" s="3" t="s">
        <v>19</v>
      </c>
      <c r="H339" s="4" t="s">
        <v>19</v>
      </c>
      <c r="I339" s="1" t="s">
        <v>1633</v>
      </c>
      <c r="J339" s="1" t="s">
        <v>1634</v>
      </c>
      <c r="K339" s="1" t="s">
        <v>1635</v>
      </c>
      <c r="L339" s="3" t="str">
        <f t="shared" si="1"/>
        <v>Outstanding</v>
      </c>
      <c r="M339" s="11" t="s">
        <v>19</v>
      </c>
    </row>
    <row r="340" spans="1:13" ht="60" customHeight="1" x14ac:dyDescent="0.35">
      <c r="A340" s="9" t="s">
        <v>1636</v>
      </c>
      <c r="B340" s="1" t="s">
        <v>1637</v>
      </c>
      <c r="C340" s="2" t="s">
        <v>15</v>
      </c>
      <c r="D340" s="3" t="s">
        <v>16</v>
      </c>
      <c r="E340" s="3" t="s">
        <v>17</v>
      </c>
      <c r="F340" s="3" t="s">
        <v>18</v>
      </c>
      <c r="G340" s="3" t="s">
        <v>19</v>
      </c>
      <c r="H340" s="4" t="s">
        <v>19</v>
      </c>
      <c r="I340" s="1" t="s">
        <v>1638</v>
      </c>
      <c r="J340" s="1" t="s">
        <v>1639</v>
      </c>
      <c r="K340" s="1" t="s">
        <v>1640</v>
      </c>
      <c r="L340" s="3" t="str">
        <f t="shared" si="1"/>
        <v>Outstanding</v>
      </c>
      <c r="M340" s="11" t="s">
        <v>19</v>
      </c>
    </row>
    <row r="341" spans="1:13" ht="60" customHeight="1" x14ac:dyDescent="0.35">
      <c r="A341" s="9" t="s">
        <v>1641</v>
      </c>
      <c r="B341" s="1" t="s">
        <v>1642</v>
      </c>
      <c r="C341" s="2" t="s">
        <v>15</v>
      </c>
      <c r="D341" s="3" t="s">
        <v>16</v>
      </c>
      <c r="E341" s="3" t="s">
        <v>17</v>
      </c>
      <c r="F341" s="3" t="s">
        <v>18</v>
      </c>
      <c r="G341" s="3" t="s">
        <v>19</v>
      </c>
      <c r="H341" s="4" t="s">
        <v>19</v>
      </c>
      <c r="I341" s="1" t="s">
        <v>1643</v>
      </c>
      <c r="J341" s="1" t="s">
        <v>1644</v>
      </c>
      <c r="K341" s="1" t="s">
        <v>1645</v>
      </c>
      <c r="L341" s="3" t="str">
        <f t="shared" si="1"/>
        <v>Outstanding</v>
      </c>
      <c r="M341" s="11" t="s">
        <v>19</v>
      </c>
    </row>
    <row r="342" spans="1:13" ht="60" customHeight="1" x14ac:dyDescent="0.35">
      <c r="A342" s="9" t="s">
        <v>1646</v>
      </c>
      <c r="B342" s="1" t="s">
        <v>1647</v>
      </c>
      <c r="C342" s="2" t="s">
        <v>15</v>
      </c>
      <c r="D342" s="3" t="s">
        <v>16</v>
      </c>
      <c r="E342" s="3" t="s">
        <v>17</v>
      </c>
      <c r="F342" s="3" t="s">
        <v>18</v>
      </c>
      <c r="G342" s="3" t="s">
        <v>19</v>
      </c>
      <c r="H342" s="4" t="s">
        <v>19</v>
      </c>
      <c r="I342" s="1" t="s">
        <v>1648</v>
      </c>
      <c r="J342" s="1" t="s">
        <v>1649</v>
      </c>
      <c r="K342" s="1" t="s">
        <v>1650</v>
      </c>
      <c r="L342" s="3" t="str">
        <f t="shared" si="1"/>
        <v>Outstanding</v>
      </c>
      <c r="M342" s="11" t="s">
        <v>19</v>
      </c>
    </row>
    <row r="343" spans="1:13" ht="60" customHeight="1" x14ac:dyDescent="0.35">
      <c r="A343" s="9" t="s">
        <v>1651</v>
      </c>
      <c r="B343" s="1" t="s">
        <v>1652</v>
      </c>
      <c r="C343" s="2" t="s">
        <v>15</v>
      </c>
      <c r="D343" s="3" t="s">
        <v>16</v>
      </c>
      <c r="E343" s="3" t="s">
        <v>17</v>
      </c>
      <c r="F343" s="3" t="s">
        <v>18</v>
      </c>
      <c r="G343" s="3" t="s">
        <v>19</v>
      </c>
      <c r="H343" s="4" t="s">
        <v>19</v>
      </c>
      <c r="I343" s="1" t="s">
        <v>1653</v>
      </c>
      <c r="J343" s="1" t="s">
        <v>1654</v>
      </c>
      <c r="K343" s="1" t="s">
        <v>1655</v>
      </c>
      <c r="L343" s="3" t="str">
        <f t="shared" si="1"/>
        <v>Outstanding</v>
      </c>
      <c r="M343" s="11" t="s">
        <v>19</v>
      </c>
    </row>
    <row r="344" spans="1:13" ht="60" customHeight="1" x14ac:dyDescent="0.35">
      <c r="A344" s="9" t="s">
        <v>1656</v>
      </c>
      <c r="B344" s="1" t="s">
        <v>1657</v>
      </c>
      <c r="C344" s="2" t="s">
        <v>15</v>
      </c>
      <c r="D344" s="3" t="s">
        <v>16</v>
      </c>
      <c r="E344" s="3" t="s">
        <v>17</v>
      </c>
      <c r="F344" s="3" t="s">
        <v>18</v>
      </c>
      <c r="G344" s="3" t="s">
        <v>19</v>
      </c>
      <c r="H344" s="4" t="s">
        <v>19</v>
      </c>
      <c r="I344" s="1" t="s">
        <v>1658</v>
      </c>
      <c r="J344" s="1" t="s">
        <v>1659</v>
      </c>
      <c r="K344" s="1" t="s">
        <v>1660</v>
      </c>
      <c r="L344" s="3" t="str">
        <f t="shared" si="1"/>
        <v>Outstanding</v>
      </c>
      <c r="M344" s="11" t="s">
        <v>19</v>
      </c>
    </row>
    <row r="345" spans="1:13" ht="60" customHeight="1" x14ac:dyDescent="0.35">
      <c r="A345" s="9" t="s">
        <v>1661</v>
      </c>
      <c r="B345" s="1" t="s">
        <v>1662</v>
      </c>
      <c r="C345" s="2" t="s">
        <v>15</v>
      </c>
      <c r="D345" s="3" t="s">
        <v>16</v>
      </c>
      <c r="E345" s="3" t="s">
        <v>17</v>
      </c>
      <c r="F345" s="3" t="s">
        <v>18</v>
      </c>
      <c r="G345" s="3" t="s">
        <v>19</v>
      </c>
      <c r="H345" s="4" t="s">
        <v>19</v>
      </c>
      <c r="I345" s="1" t="s">
        <v>1663</v>
      </c>
      <c r="J345" s="1" t="s">
        <v>1664</v>
      </c>
      <c r="K345" s="1" t="s">
        <v>1665</v>
      </c>
      <c r="L345" s="3" t="str">
        <f t="shared" si="1"/>
        <v>Outstanding</v>
      </c>
      <c r="M345" s="11" t="s">
        <v>19</v>
      </c>
    </row>
    <row r="346" spans="1:13" ht="60" customHeight="1" x14ac:dyDescent="0.35">
      <c r="A346" s="9" t="s">
        <v>1666</v>
      </c>
      <c r="B346" s="1" t="s">
        <v>1667</v>
      </c>
      <c r="C346" s="2" t="s">
        <v>15</v>
      </c>
      <c r="D346" s="3" t="s">
        <v>16</v>
      </c>
      <c r="E346" s="3" t="s">
        <v>17</v>
      </c>
      <c r="F346" s="3" t="s">
        <v>18</v>
      </c>
      <c r="G346" s="3" t="s">
        <v>19</v>
      </c>
      <c r="H346" s="4" t="s">
        <v>19</v>
      </c>
      <c r="I346" s="1" t="s">
        <v>1668</v>
      </c>
      <c r="J346" s="1" t="s">
        <v>1607</v>
      </c>
      <c r="K346" s="1" t="s">
        <v>1669</v>
      </c>
      <c r="L346" s="3" t="str">
        <f t="shared" si="1"/>
        <v>Outstanding</v>
      </c>
      <c r="M346" s="11" t="s">
        <v>19</v>
      </c>
    </row>
    <row r="347" spans="1:13" ht="60" customHeight="1" x14ac:dyDescent="0.35">
      <c r="A347" s="9" t="s">
        <v>1670</v>
      </c>
      <c r="B347" s="1" t="s">
        <v>1671</v>
      </c>
      <c r="C347" s="2" t="s">
        <v>15</v>
      </c>
      <c r="D347" s="3" t="s">
        <v>16</v>
      </c>
      <c r="E347" s="3" t="s">
        <v>17</v>
      </c>
      <c r="F347" s="3" t="s">
        <v>18</v>
      </c>
      <c r="G347" s="3" t="s">
        <v>19</v>
      </c>
      <c r="H347" s="4" t="s">
        <v>19</v>
      </c>
      <c r="I347" s="1" t="s">
        <v>1672</v>
      </c>
      <c r="J347" s="1" t="s">
        <v>1607</v>
      </c>
      <c r="K347" s="1" t="s">
        <v>1673</v>
      </c>
      <c r="L347" s="3" t="str">
        <f t="shared" si="1"/>
        <v>Outstanding</v>
      </c>
      <c r="M347" s="11" t="s">
        <v>19</v>
      </c>
    </row>
    <row r="348" spans="1:13" ht="60" customHeight="1" x14ac:dyDescent="0.35">
      <c r="A348" s="9" t="s">
        <v>1674</v>
      </c>
      <c r="B348" s="1" t="s">
        <v>1675</v>
      </c>
      <c r="C348" s="2" t="s">
        <v>15</v>
      </c>
      <c r="D348" s="3" t="s">
        <v>16</v>
      </c>
      <c r="E348" s="3" t="s">
        <v>17</v>
      </c>
      <c r="F348" s="3" t="s">
        <v>18</v>
      </c>
      <c r="G348" s="3" t="s">
        <v>19</v>
      </c>
      <c r="H348" s="4" t="s">
        <v>19</v>
      </c>
      <c r="I348" s="1" t="s">
        <v>1676</v>
      </c>
      <c r="J348" s="1" t="s">
        <v>1607</v>
      </c>
      <c r="K348" s="1" t="s">
        <v>1677</v>
      </c>
      <c r="L348" s="3" t="str">
        <f t="shared" si="1"/>
        <v>Outstanding</v>
      </c>
      <c r="M348" s="11" t="s">
        <v>19</v>
      </c>
    </row>
    <row r="349" spans="1:13" ht="60" customHeight="1" x14ac:dyDescent="0.35">
      <c r="A349" s="9" t="s">
        <v>1678</v>
      </c>
      <c r="B349" s="1" t="s">
        <v>1679</v>
      </c>
      <c r="C349" s="2" t="s">
        <v>15</v>
      </c>
      <c r="D349" s="3" t="s">
        <v>16</v>
      </c>
      <c r="E349" s="3" t="s">
        <v>17</v>
      </c>
      <c r="F349" s="3" t="s">
        <v>18</v>
      </c>
      <c r="G349" s="3" t="s">
        <v>19</v>
      </c>
      <c r="H349" s="4" t="s">
        <v>19</v>
      </c>
      <c r="I349" s="1" t="s">
        <v>1680</v>
      </c>
      <c r="J349" s="1" t="s">
        <v>1607</v>
      </c>
      <c r="K349" s="1" t="s">
        <v>1681</v>
      </c>
      <c r="L349" s="3" t="str">
        <f t="shared" si="1"/>
        <v>Outstanding</v>
      </c>
      <c r="M349" s="11" t="s">
        <v>19</v>
      </c>
    </row>
    <row r="350" spans="1:13" ht="60" customHeight="1" x14ac:dyDescent="0.35">
      <c r="A350" s="9" t="s">
        <v>1682</v>
      </c>
      <c r="B350" s="1" t="s">
        <v>1683</v>
      </c>
      <c r="C350" s="2" t="s">
        <v>15</v>
      </c>
      <c r="D350" s="3" t="s">
        <v>16</v>
      </c>
      <c r="E350" s="3" t="s">
        <v>17</v>
      </c>
      <c r="F350" s="3" t="s">
        <v>18</v>
      </c>
      <c r="G350" s="3" t="s">
        <v>19</v>
      </c>
      <c r="H350" s="4" t="s">
        <v>19</v>
      </c>
      <c r="I350" s="1" t="s">
        <v>1684</v>
      </c>
      <c r="J350" s="1" t="s">
        <v>1607</v>
      </c>
      <c r="K350" s="1" t="s">
        <v>1685</v>
      </c>
      <c r="L350" s="3" t="str">
        <f t="shared" si="1"/>
        <v>Outstanding</v>
      </c>
      <c r="M350" s="11" t="s">
        <v>19</v>
      </c>
    </row>
    <row r="351" spans="1:13" ht="60" customHeight="1" x14ac:dyDescent="0.35">
      <c r="A351" s="9" t="s">
        <v>1686</v>
      </c>
      <c r="B351" s="1" t="s">
        <v>1687</v>
      </c>
      <c r="C351" s="2" t="s">
        <v>15</v>
      </c>
      <c r="D351" s="3" t="s">
        <v>16</v>
      </c>
      <c r="E351" s="3" t="s">
        <v>17</v>
      </c>
      <c r="F351" s="3" t="s">
        <v>18</v>
      </c>
      <c r="G351" s="3" t="s">
        <v>19</v>
      </c>
      <c r="H351" s="4" t="s">
        <v>19</v>
      </c>
      <c r="I351" s="1" t="s">
        <v>1688</v>
      </c>
      <c r="J351" s="1" t="s">
        <v>1607</v>
      </c>
      <c r="K351" s="1" t="s">
        <v>1689</v>
      </c>
      <c r="L351" s="3" t="str">
        <f t="shared" si="1"/>
        <v>Outstanding</v>
      </c>
      <c r="M351" s="11" t="s">
        <v>19</v>
      </c>
    </row>
    <row r="352" spans="1:13" ht="60" customHeight="1" x14ac:dyDescent="0.35">
      <c r="A352" s="9" t="s">
        <v>1690</v>
      </c>
      <c r="B352" s="1" t="s">
        <v>1691</v>
      </c>
      <c r="C352" s="2" t="s">
        <v>15</v>
      </c>
      <c r="D352" s="3" t="s">
        <v>16</v>
      </c>
      <c r="E352" s="3" t="s">
        <v>17</v>
      </c>
      <c r="F352" s="3" t="s">
        <v>18</v>
      </c>
      <c r="G352" s="3" t="s">
        <v>19</v>
      </c>
      <c r="H352" s="4" t="s">
        <v>19</v>
      </c>
      <c r="I352" s="1" t="s">
        <v>1692</v>
      </c>
      <c r="J352" s="1" t="s">
        <v>1693</v>
      </c>
      <c r="K352" s="1" t="s">
        <v>1694</v>
      </c>
      <c r="L352" s="3" t="str">
        <f t="shared" si="1"/>
        <v>Outstanding</v>
      </c>
      <c r="M352" s="11" t="s">
        <v>19</v>
      </c>
    </row>
    <row r="353" spans="1:13" ht="60" customHeight="1" x14ac:dyDescent="0.35">
      <c r="A353" s="9" t="s">
        <v>1695</v>
      </c>
      <c r="B353" s="1" t="s">
        <v>1696</v>
      </c>
      <c r="C353" s="2" t="s">
        <v>15</v>
      </c>
      <c r="D353" s="3" t="s">
        <v>16</v>
      </c>
      <c r="E353" s="3" t="s">
        <v>17</v>
      </c>
      <c r="F353" s="3" t="s">
        <v>18</v>
      </c>
      <c r="G353" s="3" t="s">
        <v>19</v>
      </c>
      <c r="H353" s="4" t="s">
        <v>19</v>
      </c>
      <c r="I353" s="1" t="s">
        <v>1697</v>
      </c>
      <c r="J353" s="1" t="s">
        <v>1698</v>
      </c>
      <c r="K353" s="1" t="s">
        <v>1699</v>
      </c>
      <c r="L353" s="3" t="str">
        <f t="shared" si="1"/>
        <v>Outstanding</v>
      </c>
      <c r="M353" s="11" t="s">
        <v>19</v>
      </c>
    </row>
    <row r="354" spans="1:13" ht="60" customHeight="1" x14ac:dyDescent="0.35">
      <c r="A354" s="9" t="s">
        <v>1700</v>
      </c>
      <c r="B354" s="1" t="s">
        <v>1701</v>
      </c>
      <c r="C354" s="2" t="s">
        <v>15</v>
      </c>
      <c r="D354" s="3" t="s">
        <v>16</v>
      </c>
      <c r="E354" s="3" t="s">
        <v>17</v>
      </c>
      <c r="F354" s="3" t="s">
        <v>18</v>
      </c>
      <c r="G354" s="3" t="s">
        <v>19</v>
      </c>
      <c r="H354" s="4" t="s">
        <v>19</v>
      </c>
      <c r="I354" s="1" t="s">
        <v>1702</v>
      </c>
      <c r="J354" s="1" t="s">
        <v>1703</v>
      </c>
      <c r="K354" s="1" t="s">
        <v>1704</v>
      </c>
      <c r="L354" s="3" t="str">
        <f t="shared" si="1"/>
        <v>Outstanding</v>
      </c>
      <c r="M354" s="11" t="s">
        <v>19</v>
      </c>
    </row>
    <row r="355" spans="1:13" ht="60" customHeight="1" x14ac:dyDescent="0.35">
      <c r="A355" s="9" t="s">
        <v>1705</v>
      </c>
      <c r="B355" s="1" t="s">
        <v>1706</v>
      </c>
      <c r="C355" s="2" t="s">
        <v>15</v>
      </c>
      <c r="D355" s="3" t="s">
        <v>16</v>
      </c>
      <c r="E355" s="3" t="s">
        <v>17</v>
      </c>
      <c r="F355" s="3" t="s">
        <v>18</v>
      </c>
      <c r="G355" s="3" t="s">
        <v>19</v>
      </c>
      <c r="H355" s="4" t="s">
        <v>19</v>
      </c>
      <c r="I355" s="1" t="s">
        <v>1707</v>
      </c>
      <c r="J355" s="1" t="s">
        <v>1708</v>
      </c>
      <c r="K355" s="1" t="s">
        <v>1709</v>
      </c>
      <c r="L355" s="3" t="str">
        <f t="shared" si="1"/>
        <v>Outstanding</v>
      </c>
      <c r="M355" s="11" t="s">
        <v>19</v>
      </c>
    </row>
    <row r="356" spans="1:13" ht="60" customHeight="1" x14ac:dyDescent="0.35">
      <c r="A356" s="9" t="s">
        <v>1710</v>
      </c>
      <c r="B356" s="1" t="s">
        <v>1711</v>
      </c>
      <c r="C356" s="2" t="s">
        <v>15</v>
      </c>
      <c r="D356" s="3" t="s">
        <v>16</v>
      </c>
      <c r="E356" s="3" t="s">
        <v>17</v>
      </c>
      <c r="F356" s="3" t="s">
        <v>18</v>
      </c>
      <c r="G356" s="3" t="s">
        <v>19</v>
      </c>
      <c r="H356" s="4" t="s">
        <v>19</v>
      </c>
      <c r="I356" s="1" t="s">
        <v>1712</v>
      </c>
      <c r="J356" s="1" t="s">
        <v>1703</v>
      </c>
      <c r="K356" s="1" t="s">
        <v>1713</v>
      </c>
      <c r="L356" s="3" t="str">
        <f t="shared" si="1"/>
        <v>Outstanding</v>
      </c>
      <c r="M356" s="11" t="s">
        <v>19</v>
      </c>
    </row>
    <row r="357" spans="1:13" ht="60" customHeight="1" x14ac:dyDescent="0.35">
      <c r="A357" s="9" t="s">
        <v>1714</v>
      </c>
      <c r="B357" s="1" t="s">
        <v>1715</v>
      </c>
      <c r="C357" s="2" t="s">
        <v>15</v>
      </c>
      <c r="D357" s="3" t="s">
        <v>16</v>
      </c>
      <c r="E357" s="3" t="s">
        <v>17</v>
      </c>
      <c r="F357" s="3" t="s">
        <v>18</v>
      </c>
      <c r="G357" s="3" t="s">
        <v>19</v>
      </c>
      <c r="H357" s="4" t="s">
        <v>19</v>
      </c>
      <c r="I357" s="1" t="s">
        <v>1716</v>
      </c>
      <c r="J357" s="1" t="s">
        <v>1708</v>
      </c>
      <c r="K357" s="1" t="s">
        <v>1717</v>
      </c>
      <c r="L357" s="3" t="str">
        <f t="shared" si="1"/>
        <v>Outstanding</v>
      </c>
      <c r="M357" s="11" t="s">
        <v>19</v>
      </c>
    </row>
    <row r="358" spans="1:13" ht="60" customHeight="1" x14ac:dyDescent="0.35">
      <c r="A358" s="9" t="s">
        <v>1718</v>
      </c>
      <c r="B358" s="1" t="s">
        <v>1719</v>
      </c>
      <c r="C358" s="2" t="s">
        <v>15</v>
      </c>
      <c r="D358" s="3" t="s">
        <v>16</v>
      </c>
      <c r="E358" s="3" t="s">
        <v>17</v>
      </c>
      <c r="F358" s="3" t="s">
        <v>18</v>
      </c>
      <c r="G358" s="3" t="s">
        <v>19</v>
      </c>
      <c r="H358" s="4" t="s">
        <v>19</v>
      </c>
      <c r="I358" s="1" t="s">
        <v>1720</v>
      </c>
      <c r="J358" s="1" t="s">
        <v>1703</v>
      </c>
      <c r="K358" s="1" t="s">
        <v>1721</v>
      </c>
      <c r="L358" s="3" t="str">
        <f t="shared" si="1"/>
        <v>Outstanding</v>
      </c>
      <c r="M358" s="11" t="s">
        <v>19</v>
      </c>
    </row>
    <row r="359" spans="1:13" ht="60" customHeight="1" x14ac:dyDescent="0.35">
      <c r="A359" s="9" t="s">
        <v>1722</v>
      </c>
      <c r="B359" s="1" t="s">
        <v>1723</v>
      </c>
      <c r="C359" s="2" t="s">
        <v>15</v>
      </c>
      <c r="D359" s="3" t="s">
        <v>16</v>
      </c>
      <c r="E359" s="3" t="s">
        <v>17</v>
      </c>
      <c r="F359" s="3" t="s">
        <v>18</v>
      </c>
      <c r="G359" s="3" t="s">
        <v>19</v>
      </c>
      <c r="H359" s="4" t="s">
        <v>19</v>
      </c>
      <c r="I359" s="1" t="s">
        <v>1724</v>
      </c>
      <c r="J359" s="1" t="s">
        <v>1708</v>
      </c>
      <c r="K359" s="1" t="s">
        <v>1725</v>
      </c>
      <c r="L359" s="3" t="str">
        <f t="shared" si="1"/>
        <v>Outstanding</v>
      </c>
      <c r="M359" s="11" t="s">
        <v>19</v>
      </c>
    </row>
    <row r="360" spans="1:13" ht="60" customHeight="1" x14ac:dyDescent="0.35">
      <c r="A360" s="9" t="s">
        <v>1726</v>
      </c>
      <c r="B360" s="1" t="s">
        <v>1727</v>
      </c>
      <c r="C360" s="2" t="s">
        <v>15</v>
      </c>
      <c r="D360" s="3" t="s">
        <v>16</v>
      </c>
      <c r="E360" s="3" t="s">
        <v>17</v>
      </c>
      <c r="F360" s="3" t="s">
        <v>18</v>
      </c>
      <c r="G360" s="3" t="s">
        <v>19</v>
      </c>
      <c r="H360" s="4" t="s">
        <v>19</v>
      </c>
      <c r="I360" s="1" t="s">
        <v>1728</v>
      </c>
      <c r="J360" s="1" t="s">
        <v>1729</v>
      </c>
      <c r="K360" s="1" t="s">
        <v>1730</v>
      </c>
      <c r="L360" s="3" t="str">
        <f t="shared" si="1"/>
        <v>Outstanding</v>
      </c>
      <c r="M360" s="11" t="s">
        <v>19</v>
      </c>
    </row>
    <row r="361" spans="1:13" ht="60" customHeight="1" x14ac:dyDescent="0.35">
      <c r="A361" s="9" t="s">
        <v>1731</v>
      </c>
      <c r="B361" s="1" t="s">
        <v>1732</v>
      </c>
      <c r="C361" s="2" t="s">
        <v>15</v>
      </c>
      <c r="D361" s="3" t="s">
        <v>16</v>
      </c>
      <c r="E361" s="3" t="s">
        <v>17</v>
      </c>
      <c r="F361" s="3" t="s">
        <v>18</v>
      </c>
      <c r="G361" s="3" t="s">
        <v>19</v>
      </c>
      <c r="H361" s="4" t="s">
        <v>19</v>
      </c>
      <c r="I361" s="1" t="s">
        <v>1733</v>
      </c>
      <c r="J361" s="1" t="s">
        <v>1734</v>
      </c>
      <c r="K361" s="1" t="s">
        <v>1735</v>
      </c>
      <c r="L361" s="3" t="str">
        <f t="shared" si="1"/>
        <v>Outstanding</v>
      </c>
      <c r="M361" s="11" t="s">
        <v>19</v>
      </c>
    </row>
    <row r="362" spans="1:13" ht="60" customHeight="1" x14ac:dyDescent="0.35">
      <c r="A362" s="9" t="s">
        <v>1736</v>
      </c>
      <c r="B362" s="1" t="s">
        <v>1737</v>
      </c>
      <c r="C362" s="2" t="s">
        <v>15</v>
      </c>
      <c r="D362" s="3" t="s">
        <v>16</v>
      </c>
      <c r="E362" s="3" t="s">
        <v>17</v>
      </c>
      <c r="F362" s="3" t="s">
        <v>18</v>
      </c>
      <c r="G362" s="3" t="s">
        <v>19</v>
      </c>
      <c r="H362" s="4" t="s">
        <v>19</v>
      </c>
      <c r="I362" s="1" t="s">
        <v>1738</v>
      </c>
      <c r="J362" s="1" t="s">
        <v>1729</v>
      </c>
      <c r="K362" s="1" t="s">
        <v>1739</v>
      </c>
      <c r="L362" s="3" t="str">
        <f t="shared" si="1"/>
        <v>Outstanding</v>
      </c>
      <c r="M362" s="11" t="s">
        <v>19</v>
      </c>
    </row>
    <row r="363" spans="1:13" ht="60" customHeight="1" x14ac:dyDescent="0.35">
      <c r="A363" s="9" t="s">
        <v>1740</v>
      </c>
      <c r="B363" s="1" t="s">
        <v>1741</v>
      </c>
      <c r="C363" s="2" t="s">
        <v>15</v>
      </c>
      <c r="D363" s="3" t="s">
        <v>16</v>
      </c>
      <c r="E363" s="3" t="s">
        <v>17</v>
      </c>
      <c r="F363" s="3" t="s">
        <v>18</v>
      </c>
      <c r="G363" s="3" t="s">
        <v>19</v>
      </c>
      <c r="H363" s="4" t="s">
        <v>19</v>
      </c>
      <c r="I363" s="1" t="s">
        <v>1742</v>
      </c>
      <c r="J363" s="1" t="s">
        <v>1734</v>
      </c>
      <c r="K363" s="1" t="s">
        <v>1743</v>
      </c>
      <c r="L363" s="3" t="str">
        <f t="shared" si="1"/>
        <v>Outstanding</v>
      </c>
      <c r="M363" s="11" t="s">
        <v>19</v>
      </c>
    </row>
    <row r="364" spans="1:13" ht="60" customHeight="1" x14ac:dyDescent="0.35">
      <c r="A364" s="9" t="s">
        <v>1744</v>
      </c>
      <c r="B364" s="1" t="s">
        <v>1745</v>
      </c>
      <c r="C364" s="2" t="s">
        <v>15</v>
      </c>
      <c r="D364" s="3" t="s">
        <v>16</v>
      </c>
      <c r="E364" s="3" t="s">
        <v>17</v>
      </c>
      <c r="F364" s="3" t="s">
        <v>18</v>
      </c>
      <c r="G364" s="3" t="s">
        <v>19</v>
      </c>
      <c r="H364" s="4" t="s">
        <v>19</v>
      </c>
      <c r="I364" s="1" t="s">
        <v>1746</v>
      </c>
      <c r="J364" s="1" t="s">
        <v>1729</v>
      </c>
      <c r="K364" s="1" t="s">
        <v>1747</v>
      </c>
      <c r="L364" s="3" t="str">
        <f t="shared" si="1"/>
        <v>Outstanding</v>
      </c>
      <c r="M364" s="11" t="s">
        <v>19</v>
      </c>
    </row>
    <row r="365" spans="1:13" ht="60" customHeight="1" x14ac:dyDescent="0.35">
      <c r="A365" s="9" t="s">
        <v>1748</v>
      </c>
      <c r="B365" s="1" t="s">
        <v>1749</v>
      </c>
      <c r="C365" s="2" t="s">
        <v>15</v>
      </c>
      <c r="D365" s="3" t="s">
        <v>16</v>
      </c>
      <c r="E365" s="3" t="s">
        <v>17</v>
      </c>
      <c r="F365" s="3" t="s">
        <v>18</v>
      </c>
      <c r="G365" s="3" t="s">
        <v>19</v>
      </c>
      <c r="H365" s="4" t="s">
        <v>19</v>
      </c>
      <c r="I365" s="1" t="s">
        <v>1750</v>
      </c>
      <c r="J365" s="1" t="s">
        <v>1734</v>
      </c>
      <c r="K365" s="1" t="s">
        <v>1751</v>
      </c>
      <c r="L365" s="3" t="str">
        <f t="shared" si="1"/>
        <v>Outstanding</v>
      </c>
      <c r="M365" s="11" t="s">
        <v>19</v>
      </c>
    </row>
    <row r="366" spans="1:13" ht="60" customHeight="1" x14ac:dyDescent="0.35">
      <c r="A366" s="9" t="s">
        <v>1752</v>
      </c>
      <c r="B366" s="1" t="s">
        <v>1753</v>
      </c>
      <c r="C366" s="2" t="s">
        <v>15</v>
      </c>
      <c r="D366" s="3" t="s">
        <v>16</v>
      </c>
      <c r="E366" s="3" t="s">
        <v>17</v>
      </c>
      <c r="F366" s="3" t="s">
        <v>18</v>
      </c>
      <c r="G366" s="3" t="s">
        <v>19</v>
      </c>
      <c r="H366" s="4" t="s">
        <v>19</v>
      </c>
      <c r="I366" s="1" t="s">
        <v>1754</v>
      </c>
      <c r="J366" s="1" t="s">
        <v>1755</v>
      </c>
      <c r="K366" s="1" t="s">
        <v>1756</v>
      </c>
      <c r="L366" s="3" t="str">
        <f t="shared" si="1"/>
        <v>Outstanding</v>
      </c>
      <c r="M366" s="11" t="s">
        <v>19</v>
      </c>
    </row>
    <row r="367" spans="1:13" ht="60" customHeight="1" x14ac:dyDescent="0.35">
      <c r="A367" s="9" t="s">
        <v>1757</v>
      </c>
      <c r="B367" s="1" t="s">
        <v>1758</v>
      </c>
      <c r="C367" s="2" t="s">
        <v>15</v>
      </c>
      <c r="D367" s="3" t="s">
        <v>16</v>
      </c>
      <c r="E367" s="3" t="s">
        <v>17</v>
      </c>
      <c r="F367" s="3" t="s">
        <v>18</v>
      </c>
      <c r="G367" s="3" t="s">
        <v>19</v>
      </c>
      <c r="H367" s="4" t="s">
        <v>19</v>
      </c>
      <c r="I367" s="1" t="s">
        <v>1759</v>
      </c>
      <c r="J367" s="1" t="s">
        <v>1760</v>
      </c>
      <c r="K367" s="1" t="s">
        <v>1761</v>
      </c>
      <c r="L367" s="3" t="str">
        <f t="shared" si="1"/>
        <v>Outstanding</v>
      </c>
      <c r="M367" s="11" t="s">
        <v>19</v>
      </c>
    </row>
    <row r="368" spans="1:13" ht="60" customHeight="1" x14ac:dyDescent="0.35">
      <c r="A368" s="9" t="s">
        <v>1762</v>
      </c>
      <c r="B368" s="1" t="s">
        <v>1763</v>
      </c>
      <c r="C368" s="2" t="s">
        <v>15</v>
      </c>
      <c r="D368" s="3" t="s">
        <v>16</v>
      </c>
      <c r="E368" s="3" t="s">
        <v>17</v>
      </c>
      <c r="F368" s="3" t="s">
        <v>18</v>
      </c>
      <c r="G368" s="3" t="s">
        <v>19</v>
      </c>
      <c r="H368" s="4" t="s">
        <v>19</v>
      </c>
      <c r="I368" s="1" t="s">
        <v>1764</v>
      </c>
      <c r="J368" s="1" t="s">
        <v>1755</v>
      </c>
      <c r="K368" s="1" t="s">
        <v>1765</v>
      </c>
      <c r="L368" s="3" t="str">
        <f t="shared" si="1"/>
        <v>Outstanding</v>
      </c>
      <c r="M368" s="11" t="s">
        <v>19</v>
      </c>
    </row>
    <row r="369" spans="1:13" ht="60" customHeight="1" x14ac:dyDescent="0.35">
      <c r="A369" s="9" t="s">
        <v>1766</v>
      </c>
      <c r="B369" s="1" t="s">
        <v>1767</v>
      </c>
      <c r="C369" s="2" t="s">
        <v>15</v>
      </c>
      <c r="D369" s="3" t="s">
        <v>16</v>
      </c>
      <c r="E369" s="3" t="s">
        <v>17</v>
      </c>
      <c r="F369" s="3" t="s">
        <v>18</v>
      </c>
      <c r="G369" s="3" t="s">
        <v>19</v>
      </c>
      <c r="H369" s="4" t="s">
        <v>19</v>
      </c>
      <c r="I369" s="1" t="s">
        <v>1768</v>
      </c>
      <c r="J369" s="1" t="s">
        <v>1760</v>
      </c>
      <c r="K369" s="1" t="s">
        <v>1769</v>
      </c>
      <c r="L369" s="3" t="str">
        <f t="shared" si="1"/>
        <v>Outstanding</v>
      </c>
      <c r="M369" s="11" t="s">
        <v>19</v>
      </c>
    </row>
    <row r="370" spans="1:13" ht="60" customHeight="1" x14ac:dyDescent="0.35">
      <c r="A370" s="9" t="s">
        <v>1770</v>
      </c>
      <c r="B370" s="1" t="s">
        <v>1771</v>
      </c>
      <c r="C370" s="2" t="s">
        <v>15</v>
      </c>
      <c r="D370" s="3" t="s">
        <v>16</v>
      </c>
      <c r="E370" s="3" t="s">
        <v>17</v>
      </c>
      <c r="F370" s="3" t="s">
        <v>18</v>
      </c>
      <c r="G370" s="3" t="s">
        <v>19</v>
      </c>
      <c r="H370" s="4" t="s">
        <v>19</v>
      </c>
      <c r="I370" s="1" t="s">
        <v>1772</v>
      </c>
      <c r="J370" s="1" t="s">
        <v>1773</v>
      </c>
      <c r="K370" s="1" t="s">
        <v>1774</v>
      </c>
      <c r="L370" s="3" t="str">
        <f t="shared" si="1"/>
        <v>Outstanding</v>
      </c>
      <c r="M370" s="11" t="s">
        <v>19</v>
      </c>
    </row>
    <row r="371" spans="1:13" ht="60" customHeight="1" x14ac:dyDescent="0.35">
      <c r="A371" s="9" t="s">
        <v>1775</v>
      </c>
      <c r="B371" s="1" t="s">
        <v>1776</v>
      </c>
      <c r="C371" s="2" t="s">
        <v>15</v>
      </c>
      <c r="D371" s="3" t="s">
        <v>16</v>
      </c>
      <c r="E371" s="3" t="s">
        <v>17</v>
      </c>
      <c r="F371" s="3" t="s">
        <v>18</v>
      </c>
      <c r="G371" s="3" t="s">
        <v>19</v>
      </c>
      <c r="H371" s="4" t="s">
        <v>19</v>
      </c>
      <c r="I371" s="1" t="s">
        <v>1777</v>
      </c>
      <c r="J371" s="1" t="s">
        <v>1760</v>
      </c>
      <c r="K371" s="1" t="s">
        <v>1778</v>
      </c>
      <c r="L371" s="3" t="str">
        <f t="shared" si="1"/>
        <v>Outstanding</v>
      </c>
      <c r="M371" s="11" t="s">
        <v>19</v>
      </c>
    </row>
    <row r="372" spans="1:13" ht="60" customHeight="1" x14ac:dyDescent="0.35">
      <c r="A372" s="9" t="s">
        <v>1779</v>
      </c>
      <c r="B372" s="1" t="s">
        <v>1780</v>
      </c>
      <c r="C372" s="2" t="s">
        <v>15</v>
      </c>
      <c r="D372" s="3" t="s">
        <v>16</v>
      </c>
      <c r="E372" s="3" t="s">
        <v>17</v>
      </c>
      <c r="F372" s="3" t="s">
        <v>18</v>
      </c>
      <c r="G372" s="3" t="s">
        <v>19</v>
      </c>
      <c r="H372" s="4" t="s">
        <v>19</v>
      </c>
      <c r="I372" s="1" t="s">
        <v>1781</v>
      </c>
      <c r="J372" s="1" t="s">
        <v>1782</v>
      </c>
      <c r="K372" s="1" t="s">
        <v>1783</v>
      </c>
      <c r="L372" s="3" t="str">
        <f t="shared" si="1"/>
        <v>Outstanding</v>
      </c>
      <c r="M372" s="11" t="s">
        <v>19</v>
      </c>
    </row>
    <row r="373" spans="1:13" ht="60" customHeight="1" x14ac:dyDescent="0.35">
      <c r="A373" s="9" t="s">
        <v>1784</v>
      </c>
      <c r="B373" s="1" t="s">
        <v>1785</v>
      </c>
      <c r="C373" s="2" t="s">
        <v>15</v>
      </c>
      <c r="D373" s="3" t="s">
        <v>16</v>
      </c>
      <c r="E373" s="3" t="s">
        <v>17</v>
      </c>
      <c r="F373" s="3" t="s">
        <v>18</v>
      </c>
      <c r="G373" s="3" t="s">
        <v>19</v>
      </c>
      <c r="H373" s="4" t="s">
        <v>19</v>
      </c>
      <c r="I373" s="1" t="s">
        <v>1786</v>
      </c>
      <c r="J373" s="1" t="s">
        <v>1787</v>
      </c>
      <c r="K373" s="1" t="s">
        <v>1788</v>
      </c>
      <c r="L373" s="3" t="str">
        <f t="shared" si="1"/>
        <v>Outstanding</v>
      </c>
      <c r="M373" s="11" t="s">
        <v>19</v>
      </c>
    </row>
    <row r="374" spans="1:13" ht="60" customHeight="1" x14ac:dyDescent="0.35">
      <c r="A374" s="9" t="s">
        <v>1789</v>
      </c>
      <c r="B374" s="1" t="s">
        <v>1790</v>
      </c>
      <c r="C374" s="2" t="s">
        <v>15</v>
      </c>
      <c r="D374" s="3" t="s">
        <v>16</v>
      </c>
      <c r="E374" s="3" t="s">
        <v>17</v>
      </c>
      <c r="F374" s="3" t="s">
        <v>18</v>
      </c>
      <c r="G374" s="3" t="s">
        <v>19</v>
      </c>
      <c r="H374" s="4" t="s">
        <v>19</v>
      </c>
      <c r="I374" s="1" t="s">
        <v>1791</v>
      </c>
      <c r="J374" s="1" t="s">
        <v>1792</v>
      </c>
      <c r="K374" s="1" t="s">
        <v>1793</v>
      </c>
      <c r="L374" s="3" t="str">
        <f t="shared" si="1"/>
        <v>Outstanding</v>
      </c>
      <c r="M374" s="11" t="s">
        <v>19</v>
      </c>
    </row>
    <row r="375" spans="1:13" ht="60" customHeight="1" x14ac:dyDescent="0.35">
      <c r="A375" s="9" t="s">
        <v>1794</v>
      </c>
      <c r="B375" s="1" t="s">
        <v>1795</v>
      </c>
      <c r="C375" s="2" t="s">
        <v>15</v>
      </c>
      <c r="D375" s="3" t="s">
        <v>16</v>
      </c>
      <c r="E375" s="3" t="s">
        <v>17</v>
      </c>
      <c r="F375" s="3" t="s">
        <v>18</v>
      </c>
      <c r="G375" s="3" t="s">
        <v>19</v>
      </c>
      <c r="H375" s="4" t="s">
        <v>19</v>
      </c>
      <c r="I375" s="1" t="s">
        <v>1796</v>
      </c>
      <c r="J375" s="1" t="s">
        <v>1787</v>
      </c>
      <c r="K375" s="1" t="s">
        <v>1797</v>
      </c>
      <c r="L375" s="3" t="str">
        <f t="shared" si="1"/>
        <v>Outstanding</v>
      </c>
      <c r="M375" s="11" t="s">
        <v>19</v>
      </c>
    </row>
    <row r="376" spans="1:13" ht="60" customHeight="1" x14ac:dyDescent="0.35">
      <c r="A376" s="9" t="s">
        <v>1798</v>
      </c>
      <c r="B376" s="1" t="s">
        <v>1799</v>
      </c>
      <c r="C376" s="2" t="s">
        <v>15</v>
      </c>
      <c r="D376" s="3" t="s">
        <v>16</v>
      </c>
      <c r="E376" s="3" t="s">
        <v>17</v>
      </c>
      <c r="F376" s="3" t="s">
        <v>18</v>
      </c>
      <c r="G376" s="3" t="s">
        <v>19</v>
      </c>
      <c r="H376" s="4" t="s">
        <v>19</v>
      </c>
      <c r="I376" s="1" t="s">
        <v>1800</v>
      </c>
      <c r="J376" s="1" t="s">
        <v>1787</v>
      </c>
      <c r="K376" s="1" t="s">
        <v>1801</v>
      </c>
      <c r="L376" s="3" t="str">
        <f t="shared" si="1"/>
        <v>Outstanding</v>
      </c>
      <c r="M376" s="11" t="s">
        <v>19</v>
      </c>
    </row>
    <row r="377" spans="1:13" ht="60" customHeight="1" x14ac:dyDescent="0.35">
      <c r="A377" s="9" t="s">
        <v>1802</v>
      </c>
      <c r="B377" s="1" t="s">
        <v>1803</v>
      </c>
      <c r="C377" s="2" t="s">
        <v>15</v>
      </c>
      <c r="D377" s="3" t="s">
        <v>16</v>
      </c>
      <c r="E377" s="3" t="s">
        <v>17</v>
      </c>
      <c r="F377" s="3" t="s">
        <v>18</v>
      </c>
      <c r="G377" s="3" t="s">
        <v>19</v>
      </c>
      <c r="H377" s="4" t="s">
        <v>19</v>
      </c>
      <c r="I377" s="1" t="s">
        <v>1804</v>
      </c>
      <c r="J377" s="1" t="s">
        <v>1792</v>
      </c>
      <c r="K377" s="1" t="s">
        <v>1805</v>
      </c>
      <c r="L377" s="3" t="str">
        <f t="shared" si="1"/>
        <v>Outstanding</v>
      </c>
      <c r="M377" s="11" t="s">
        <v>19</v>
      </c>
    </row>
    <row r="378" spans="1:13" ht="60" customHeight="1" x14ac:dyDescent="0.35">
      <c r="A378" s="9" t="s">
        <v>1806</v>
      </c>
      <c r="B378" s="1" t="s">
        <v>1807</v>
      </c>
      <c r="C378" s="2" t="s">
        <v>15</v>
      </c>
      <c r="D378" s="3" t="s">
        <v>16</v>
      </c>
      <c r="E378" s="3" t="s">
        <v>17</v>
      </c>
      <c r="F378" s="3" t="s">
        <v>18</v>
      </c>
      <c r="G378" s="3" t="s">
        <v>19</v>
      </c>
      <c r="H378" s="4" t="s">
        <v>19</v>
      </c>
      <c r="I378" s="1" t="s">
        <v>1808</v>
      </c>
      <c r="J378" s="1" t="s">
        <v>1809</v>
      </c>
      <c r="K378" s="1" t="s">
        <v>1810</v>
      </c>
      <c r="L378" s="3" t="str">
        <f t="shared" si="1"/>
        <v>Outstanding</v>
      </c>
      <c r="M378" s="11" t="s">
        <v>19</v>
      </c>
    </row>
    <row r="379" spans="1:13" ht="60" customHeight="1" x14ac:dyDescent="0.35">
      <c r="A379" s="9" t="s">
        <v>1811</v>
      </c>
      <c r="B379" s="1" t="s">
        <v>1812</v>
      </c>
      <c r="C379" s="2" t="s">
        <v>15</v>
      </c>
      <c r="D379" s="3" t="s">
        <v>16</v>
      </c>
      <c r="E379" s="3" t="s">
        <v>17</v>
      </c>
      <c r="F379" s="3" t="s">
        <v>18</v>
      </c>
      <c r="G379" s="3" t="s">
        <v>19</v>
      </c>
      <c r="H379" s="4" t="s">
        <v>19</v>
      </c>
      <c r="I379" s="1" t="s">
        <v>1813</v>
      </c>
      <c r="J379" s="1" t="s">
        <v>1809</v>
      </c>
      <c r="K379" s="1" t="s">
        <v>1814</v>
      </c>
      <c r="L379" s="3" t="str">
        <f t="shared" si="1"/>
        <v>Outstanding</v>
      </c>
      <c r="M379" s="11" t="s">
        <v>19</v>
      </c>
    </row>
    <row r="380" spans="1:13" ht="60" customHeight="1" x14ac:dyDescent="0.35">
      <c r="A380" s="9" t="s">
        <v>1815</v>
      </c>
      <c r="B380" s="1" t="s">
        <v>1816</v>
      </c>
      <c r="C380" s="2" t="s">
        <v>15</v>
      </c>
      <c r="D380" s="3" t="s">
        <v>16</v>
      </c>
      <c r="E380" s="3" t="s">
        <v>17</v>
      </c>
      <c r="F380" s="3" t="s">
        <v>18</v>
      </c>
      <c r="G380" s="3" t="s">
        <v>19</v>
      </c>
      <c r="H380" s="4" t="s">
        <v>19</v>
      </c>
      <c r="I380" s="1" t="s">
        <v>1817</v>
      </c>
      <c r="J380" s="1" t="s">
        <v>1809</v>
      </c>
      <c r="K380" s="1" t="s">
        <v>1818</v>
      </c>
      <c r="L380" s="3" t="str">
        <f t="shared" si="1"/>
        <v>Outstanding</v>
      </c>
      <c r="M380" s="11" t="s">
        <v>19</v>
      </c>
    </row>
    <row r="381" spans="1:13" ht="60" customHeight="1" x14ac:dyDescent="0.35">
      <c r="A381" s="9" t="s">
        <v>1819</v>
      </c>
      <c r="B381" s="1" t="s">
        <v>1820</v>
      </c>
      <c r="C381" s="2" t="s">
        <v>15</v>
      </c>
      <c r="D381" s="3" t="s">
        <v>16</v>
      </c>
      <c r="E381" s="3" t="s">
        <v>17</v>
      </c>
      <c r="F381" s="3" t="s">
        <v>18</v>
      </c>
      <c r="G381" s="3" t="s">
        <v>19</v>
      </c>
      <c r="H381" s="4" t="s">
        <v>19</v>
      </c>
      <c r="I381" s="1" t="s">
        <v>1821</v>
      </c>
      <c r="J381" s="1" t="s">
        <v>1809</v>
      </c>
      <c r="K381" s="1" t="s">
        <v>1822</v>
      </c>
      <c r="L381" s="3" t="str">
        <f t="shared" si="1"/>
        <v>Outstanding</v>
      </c>
      <c r="M381" s="11" t="s">
        <v>19</v>
      </c>
    </row>
    <row r="382" spans="1:13" ht="60" customHeight="1" x14ac:dyDescent="0.35">
      <c r="A382" s="9" t="s">
        <v>1823</v>
      </c>
      <c r="B382" s="1" t="s">
        <v>1824</v>
      </c>
      <c r="C382" s="2" t="s">
        <v>15</v>
      </c>
      <c r="D382" s="3" t="s">
        <v>16</v>
      </c>
      <c r="E382" s="3" t="s">
        <v>17</v>
      </c>
      <c r="F382" s="3" t="s">
        <v>18</v>
      </c>
      <c r="G382" s="3" t="s">
        <v>19</v>
      </c>
      <c r="H382" s="4" t="s">
        <v>19</v>
      </c>
      <c r="I382" s="1" t="s">
        <v>1825</v>
      </c>
      <c r="J382" s="1" t="s">
        <v>1809</v>
      </c>
      <c r="K382" s="1" t="s">
        <v>1826</v>
      </c>
      <c r="L382" s="3" t="str">
        <f t="shared" si="1"/>
        <v>Outstanding</v>
      </c>
      <c r="M382" s="11" t="s">
        <v>19</v>
      </c>
    </row>
    <row r="383" spans="1:13" ht="60" customHeight="1" x14ac:dyDescent="0.35">
      <c r="A383" s="9" t="s">
        <v>1827</v>
      </c>
      <c r="B383" s="1" t="s">
        <v>1828</v>
      </c>
      <c r="C383" s="2" t="s">
        <v>15</v>
      </c>
      <c r="D383" s="3" t="s">
        <v>16</v>
      </c>
      <c r="E383" s="3" t="s">
        <v>17</v>
      </c>
      <c r="F383" s="3" t="s">
        <v>18</v>
      </c>
      <c r="G383" s="3" t="s">
        <v>19</v>
      </c>
      <c r="H383" s="4" t="s">
        <v>19</v>
      </c>
      <c r="I383" s="1" t="s">
        <v>1829</v>
      </c>
      <c r="J383" s="1" t="s">
        <v>1809</v>
      </c>
      <c r="K383" s="1" t="s">
        <v>1830</v>
      </c>
      <c r="L383" s="3" t="str">
        <f t="shared" si="1"/>
        <v>Outstanding</v>
      </c>
      <c r="M383" s="11" t="s">
        <v>19</v>
      </c>
    </row>
    <row r="384" spans="1:13" ht="60" customHeight="1" x14ac:dyDescent="0.35">
      <c r="A384" s="9" t="s">
        <v>1831</v>
      </c>
      <c r="B384" s="1" t="s">
        <v>1832</v>
      </c>
      <c r="C384" s="2" t="s">
        <v>15</v>
      </c>
      <c r="D384" s="3" t="s">
        <v>16</v>
      </c>
      <c r="E384" s="3" t="s">
        <v>17</v>
      </c>
      <c r="F384" s="3" t="s">
        <v>18</v>
      </c>
      <c r="G384" s="3" t="s">
        <v>19</v>
      </c>
      <c r="H384" s="4" t="s">
        <v>19</v>
      </c>
      <c r="I384" s="1" t="s">
        <v>1833</v>
      </c>
      <c r="J384" s="1" t="s">
        <v>1834</v>
      </c>
      <c r="K384" s="1" t="s">
        <v>1835</v>
      </c>
      <c r="L384" s="3" t="str">
        <f t="shared" si="1"/>
        <v>Outstanding</v>
      </c>
      <c r="M384" s="11" t="s">
        <v>19</v>
      </c>
    </row>
    <row r="385" spans="1:13" ht="60" customHeight="1" x14ac:dyDescent="0.35">
      <c r="A385" s="9" t="s">
        <v>1836</v>
      </c>
      <c r="B385" s="1" t="s">
        <v>1837</v>
      </c>
      <c r="C385" s="2" t="s">
        <v>15</v>
      </c>
      <c r="D385" s="3" t="s">
        <v>16</v>
      </c>
      <c r="E385" s="3" t="s">
        <v>17</v>
      </c>
      <c r="F385" s="3" t="s">
        <v>18</v>
      </c>
      <c r="G385" s="3" t="s">
        <v>19</v>
      </c>
      <c r="H385" s="4" t="s">
        <v>19</v>
      </c>
      <c r="I385" s="1" t="s">
        <v>1838</v>
      </c>
      <c r="J385" s="1" t="s">
        <v>1839</v>
      </c>
      <c r="K385" s="1" t="s">
        <v>1840</v>
      </c>
      <c r="L385" s="3" t="str">
        <f t="shared" si="1"/>
        <v>Outstanding</v>
      </c>
      <c r="M385" s="11" t="s">
        <v>19</v>
      </c>
    </row>
    <row r="386" spans="1:13" ht="60" customHeight="1" x14ac:dyDescent="0.35">
      <c r="A386" s="9" t="s">
        <v>1841</v>
      </c>
      <c r="B386" s="1" t="s">
        <v>1842</v>
      </c>
      <c r="C386" s="2" t="s">
        <v>15</v>
      </c>
      <c r="D386" s="3" t="s">
        <v>16</v>
      </c>
      <c r="E386" s="3" t="s">
        <v>17</v>
      </c>
      <c r="F386" s="3" t="s">
        <v>18</v>
      </c>
      <c r="G386" s="3" t="s">
        <v>19</v>
      </c>
      <c r="H386" s="4" t="s">
        <v>19</v>
      </c>
      <c r="I386" s="1" t="s">
        <v>1843</v>
      </c>
      <c r="J386" s="1" t="s">
        <v>1839</v>
      </c>
      <c r="K386" s="1" t="s">
        <v>1844</v>
      </c>
      <c r="L386" s="3" t="str">
        <f t="shared" si="1"/>
        <v>Outstanding</v>
      </c>
      <c r="M386" s="11" t="s">
        <v>19</v>
      </c>
    </row>
    <row r="387" spans="1:13" ht="60" customHeight="1" x14ac:dyDescent="0.35">
      <c r="A387" s="9" t="s">
        <v>1845</v>
      </c>
      <c r="B387" s="1" t="s">
        <v>1846</v>
      </c>
      <c r="C387" s="2" t="s">
        <v>15</v>
      </c>
      <c r="D387" s="3" t="s">
        <v>16</v>
      </c>
      <c r="E387" s="3" t="s">
        <v>17</v>
      </c>
      <c r="F387" s="3" t="s">
        <v>18</v>
      </c>
      <c r="G387" s="3" t="s">
        <v>19</v>
      </c>
      <c r="H387" s="4" t="s">
        <v>19</v>
      </c>
      <c r="I387" s="1" t="s">
        <v>1847</v>
      </c>
      <c r="J387" s="1" t="s">
        <v>1848</v>
      </c>
      <c r="K387" s="1" t="s">
        <v>1849</v>
      </c>
      <c r="L387" s="3" t="str">
        <f t="shared" si="1"/>
        <v>Outstanding</v>
      </c>
      <c r="M387" s="11" t="s">
        <v>19</v>
      </c>
    </row>
    <row r="388" spans="1:13" ht="60" customHeight="1" x14ac:dyDescent="0.35">
      <c r="A388" s="9" t="s">
        <v>1850</v>
      </c>
      <c r="B388" s="1" t="s">
        <v>1851</v>
      </c>
      <c r="C388" s="2" t="s">
        <v>15</v>
      </c>
      <c r="D388" s="3" t="s">
        <v>16</v>
      </c>
      <c r="E388" s="3" t="s">
        <v>17</v>
      </c>
      <c r="F388" s="3" t="s">
        <v>18</v>
      </c>
      <c r="G388" s="3" t="s">
        <v>19</v>
      </c>
      <c r="H388" s="4" t="s">
        <v>19</v>
      </c>
      <c r="I388" s="1" t="s">
        <v>1852</v>
      </c>
      <c r="J388" s="1" t="s">
        <v>1853</v>
      </c>
      <c r="K388" s="1" t="s">
        <v>1854</v>
      </c>
      <c r="L388" s="3" t="str">
        <f t="shared" si="1"/>
        <v>Outstanding</v>
      </c>
      <c r="M388" s="11" t="s">
        <v>19</v>
      </c>
    </row>
    <row r="389" spans="1:13" ht="60" customHeight="1" x14ac:dyDescent="0.35">
      <c r="A389" s="9" t="s">
        <v>1855</v>
      </c>
      <c r="B389" s="1" t="s">
        <v>1856</v>
      </c>
      <c r="C389" s="2" t="s">
        <v>15</v>
      </c>
      <c r="D389" s="3" t="s">
        <v>16</v>
      </c>
      <c r="E389" s="3" t="s">
        <v>17</v>
      </c>
      <c r="F389" s="3" t="s">
        <v>18</v>
      </c>
      <c r="G389" s="3" t="s">
        <v>19</v>
      </c>
      <c r="H389" s="4" t="s">
        <v>19</v>
      </c>
      <c r="I389" s="1" t="s">
        <v>1857</v>
      </c>
      <c r="J389" s="1" t="s">
        <v>1858</v>
      </c>
      <c r="K389" s="1" t="s">
        <v>1859</v>
      </c>
      <c r="L389" s="3" t="str">
        <f t="shared" si="1"/>
        <v>Outstanding</v>
      </c>
      <c r="M389" s="11" t="s">
        <v>19</v>
      </c>
    </row>
    <row r="390" spans="1:13" ht="60" customHeight="1" x14ac:dyDescent="0.35">
      <c r="A390" s="9" t="s">
        <v>1860</v>
      </c>
      <c r="B390" s="1" t="s">
        <v>1861</v>
      </c>
      <c r="C390" s="2" t="s">
        <v>15</v>
      </c>
      <c r="D390" s="3" t="s">
        <v>16</v>
      </c>
      <c r="E390" s="3" t="s">
        <v>17</v>
      </c>
      <c r="F390" s="3" t="s">
        <v>18</v>
      </c>
      <c r="G390" s="3" t="s">
        <v>19</v>
      </c>
      <c r="H390" s="4" t="s">
        <v>19</v>
      </c>
      <c r="I390" s="1" t="s">
        <v>1862</v>
      </c>
      <c r="J390" s="1" t="s">
        <v>1863</v>
      </c>
      <c r="K390" s="1" t="s">
        <v>1864</v>
      </c>
      <c r="L390" s="3" t="str">
        <f t="shared" si="1"/>
        <v>Outstanding</v>
      </c>
      <c r="M390" s="11" t="s">
        <v>19</v>
      </c>
    </row>
    <row r="391" spans="1:13" ht="60" customHeight="1" x14ac:dyDescent="0.35">
      <c r="A391" s="9" t="s">
        <v>1865</v>
      </c>
      <c r="B391" s="1" t="s">
        <v>1866</v>
      </c>
      <c r="C391" s="2" t="s">
        <v>56</v>
      </c>
      <c r="D391" s="3" t="s">
        <v>16</v>
      </c>
      <c r="E391" s="3" t="s">
        <v>17</v>
      </c>
      <c r="F391" s="3" t="s">
        <v>18</v>
      </c>
      <c r="G391" s="3" t="s">
        <v>19</v>
      </c>
      <c r="H391" s="4" t="s">
        <v>19</v>
      </c>
      <c r="I391" s="1" t="s">
        <v>1867</v>
      </c>
      <c r="J391" s="1" t="s">
        <v>1868</v>
      </c>
      <c r="K391" s="1" t="s">
        <v>1869</v>
      </c>
      <c r="L391" s="3" t="str">
        <f t="shared" si="1"/>
        <v>Outstanding</v>
      </c>
      <c r="M391" s="11" t="s">
        <v>19</v>
      </c>
    </row>
    <row r="392" spans="1:13" ht="60" customHeight="1" x14ac:dyDescent="0.35">
      <c r="A392" s="9" t="s">
        <v>1870</v>
      </c>
      <c r="B392" s="1" t="s">
        <v>1871</v>
      </c>
      <c r="C392" s="2" t="s">
        <v>15</v>
      </c>
      <c r="D392" s="3" t="s">
        <v>16</v>
      </c>
      <c r="E392" s="3" t="s">
        <v>17</v>
      </c>
      <c r="F392" s="3" t="s">
        <v>18</v>
      </c>
      <c r="G392" s="3" t="s">
        <v>19</v>
      </c>
      <c r="H392" s="4" t="s">
        <v>19</v>
      </c>
      <c r="I392" s="1" t="s">
        <v>1872</v>
      </c>
      <c r="J392" s="1" t="s">
        <v>1873</v>
      </c>
      <c r="K392" s="1" t="s">
        <v>1874</v>
      </c>
      <c r="L392" s="3" t="str">
        <f t="shared" si="1"/>
        <v>Outstanding</v>
      </c>
      <c r="M392" s="11" t="s">
        <v>19</v>
      </c>
    </row>
    <row r="393" spans="1:13" ht="60" customHeight="1" x14ac:dyDescent="0.35">
      <c r="A393" s="9" t="s">
        <v>1875</v>
      </c>
      <c r="B393" s="1" t="s">
        <v>1876</v>
      </c>
      <c r="C393" s="2" t="s">
        <v>15</v>
      </c>
      <c r="D393" s="3" t="s">
        <v>16</v>
      </c>
      <c r="E393" s="3" t="s">
        <v>17</v>
      </c>
      <c r="F393" s="3" t="s">
        <v>18</v>
      </c>
      <c r="G393" s="3" t="s">
        <v>19</v>
      </c>
      <c r="H393" s="4" t="s">
        <v>19</v>
      </c>
      <c r="I393" s="1" t="s">
        <v>1877</v>
      </c>
      <c r="J393" s="1" t="s">
        <v>1878</v>
      </c>
      <c r="K393" s="1" t="s">
        <v>1879</v>
      </c>
      <c r="L393" s="3" t="str">
        <f t="shared" si="1"/>
        <v>Outstanding</v>
      </c>
      <c r="M393" s="11" t="s">
        <v>19</v>
      </c>
    </row>
    <row r="394" spans="1:13" ht="60" customHeight="1" x14ac:dyDescent="0.35">
      <c r="A394" s="9" t="s">
        <v>1880</v>
      </c>
      <c r="B394" s="1" t="s">
        <v>1881</v>
      </c>
      <c r="C394" s="2" t="s">
        <v>15</v>
      </c>
      <c r="D394" s="3" t="s">
        <v>16</v>
      </c>
      <c r="E394" s="3" t="s">
        <v>17</v>
      </c>
      <c r="F394" s="3" t="s">
        <v>18</v>
      </c>
      <c r="G394" s="3" t="s">
        <v>19</v>
      </c>
      <c r="H394" s="4" t="s">
        <v>19</v>
      </c>
      <c r="I394" s="1" t="s">
        <v>1882</v>
      </c>
      <c r="J394" s="1" t="s">
        <v>1883</v>
      </c>
      <c r="K394" s="1" t="s">
        <v>1884</v>
      </c>
      <c r="L394" s="3" t="str">
        <f t="shared" si="1"/>
        <v>Outstanding</v>
      </c>
      <c r="M394" s="11" t="s">
        <v>19</v>
      </c>
    </row>
    <row r="395" spans="1:13" ht="60" customHeight="1" x14ac:dyDescent="0.35">
      <c r="A395" s="9" t="s">
        <v>1885</v>
      </c>
      <c r="B395" s="1" t="s">
        <v>1886</v>
      </c>
      <c r="C395" s="2" t="s">
        <v>15</v>
      </c>
      <c r="D395" s="3" t="s">
        <v>16</v>
      </c>
      <c r="E395" s="3" t="s">
        <v>17</v>
      </c>
      <c r="F395" s="3" t="s">
        <v>18</v>
      </c>
      <c r="G395" s="3" t="s">
        <v>19</v>
      </c>
      <c r="H395" s="4" t="s">
        <v>19</v>
      </c>
      <c r="I395" s="1" t="s">
        <v>1887</v>
      </c>
      <c r="J395" s="1" t="s">
        <v>1888</v>
      </c>
      <c r="K395" s="1" t="s">
        <v>1889</v>
      </c>
      <c r="L395" s="3" t="str">
        <f t="shared" si="1"/>
        <v>Outstanding</v>
      </c>
      <c r="M395" s="11" t="s">
        <v>19</v>
      </c>
    </row>
    <row r="396" spans="1:13" ht="60" customHeight="1" x14ac:dyDescent="0.35">
      <c r="A396" s="9" t="s">
        <v>1890</v>
      </c>
      <c r="B396" s="1" t="s">
        <v>1891</v>
      </c>
      <c r="C396" s="2" t="s">
        <v>15</v>
      </c>
      <c r="D396" s="3" t="s">
        <v>16</v>
      </c>
      <c r="E396" s="3" t="s">
        <v>17</v>
      </c>
      <c r="F396" s="3" t="s">
        <v>18</v>
      </c>
      <c r="G396" s="3" t="s">
        <v>19</v>
      </c>
      <c r="H396" s="4" t="s">
        <v>19</v>
      </c>
      <c r="I396" s="1" t="s">
        <v>1892</v>
      </c>
      <c r="J396" s="1" t="s">
        <v>1893</v>
      </c>
      <c r="K396" s="1" t="s">
        <v>1894</v>
      </c>
      <c r="L396" s="3" t="str">
        <f t="shared" si="1"/>
        <v>Outstanding</v>
      </c>
      <c r="M396" s="11" t="s">
        <v>19</v>
      </c>
    </row>
    <row r="397" spans="1:13" ht="60" customHeight="1" x14ac:dyDescent="0.35">
      <c r="A397" s="9" t="s">
        <v>1895</v>
      </c>
      <c r="B397" s="1" t="s">
        <v>1896</v>
      </c>
      <c r="C397" s="2" t="s">
        <v>15</v>
      </c>
      <c r="D397" s="3" t="s">
        <v>16</v>
      </c>
      <c r="E397" s="3" t="s">
        <v>17</v>
      </c>
      <c r="F397" s="3" t="s">
        <v>18</v>
      </c>
      <c r="G397" s="3" t="s">
        <v>19</v>
      </c>
      <c r="H397" s="4" t="s">
        <v>19</v>
      </c>
      <c r="I397" s="1" t="s">
        <v>1897</v>
      </c>
      <c r="J397" s="1" t="s">
        <v>1898</v>
      </c>
      <c r="K397" s="1" t="s">
        <v>1899</v>
      </c>
      <c r="L397" s="3" t="str">
        <f t="shared" si="1"/>
        <v>Outstanding</v>
      </c>
      <c r="M397" s="11" t="s">
        <v>19</v>
      </c>
    </row>
    <row r="398" spans="1:13" ht="60" customHeight="1" x14ac:dyDescent="0.35">
      <c r="A398" s="9" t="s">
        <v>1900</v>
      </c>
      <c r="B398" s="1" t="s">
        <v>1901</v>
      </c>
      <c r="C398" s="2" t="s">
        <v>15</v>
      </c>
      <c r="D398" s="3" t="s">
        <v>16</v>
      </c>
      <c r="E398" s="3" t="s">
        <v>17</v>
      </c>
      <c r="F398" s="3" t="s">
        <v>18</v>
      </c>
      <c r="G398" s="3" t="s">
        <v>19</v>
      </c>
      <c r="H398" s="4" t="s">
        <v>19</v>
      </c>
      <c r="I398" s="1" t="s">
        <v>1902</v>
      </c>
      <c r="J398" s="1" t="s">
        <v>1898</v>
      </c>
      <c r="K398" s="1" t="s">
        <v>1903</v>
      </c>
      <c r="L398" s="3" t="str">
        <f t="shared" si="1"/>
        <v>Outstanding</v>
      </c>
      <c r="M398" s="11" t="s">
        <v>19</v>
      </c>
    </row>
    <row r="399" spans="1:13" ht="60" customHeight="1" x14ac:dyDescent="0.35">
      <c r="A399" s="9" t="s">
        <v>1904</v>
      </c>
      <c r="B399" s="1" t="s">
        <v>1905</v>
      </c>
      <c r="C399" s="2" t="s">
        <v>15</v>
      </c>
      <c r="D399" s="3" t="s">
        <v>16</v>
      </c>
      <c r="E399" s="3" t="s">
        <v>17</v>
      </c>
      <c r="F399" s="3" t="s">
        <v>18</v>
      </c>
      <c r="G399" s="3" t="s">
        <v>19</v>
      </c>
      <c r="H399" s="4" t="s">
        <v>19</v>
      </c>
      <c r="I399" s="1" t="s">
        <v>1906</v>
      </c>
      <c r="J399" s="1" t="s">
        <v>1907</v>
      </c>
      <c r="K399" s="1" t="s">
        <v>1908</v>
      </c>
      <c r="L399" s="3" t="str">
        <f t="shared" si="1"/>
        <v>Outstanding</v>
      </c>
      <c r="M399" s="11" t="s">
        <v>19</v>
      </c>
    </row>
    <row r="400" spans="1:13" ht="60" customHeight="1" x14ac:dyDescent="0.35">
      <c r="A400" s="9" t="s">
        <v>1909</v>
      </c>
      <c r="B400" s="1" t="s">
        <v>1910</v>
      </c>
      <c r="C400" s="2" t="s">
        <v>15</v>
      </c>
      <c r="D400" s="3" t="s">
        <v>16</v>
      </c>
      <c r="E400" s="3" t="s">
        <v>17</v>
      </c>
      <c r="F400" s="3" t="s">
        <v>18</v>
      </c>
      <c r="G400" s="3" t="s">
        <v>19</v>
      </c>
      <c r="H400" s="4" t="s">
        <v>19</v>
      </c>
      <c r="I400" s="1" t="s">
        <v>1911</v>
      </c>
      <c r="J400" s="1" t="s">
        <v>1912</v>
      </c>
      <c r="K400" s="1" t="s">
        <v>1913</v>
      </c>
      <c r="L400" s="3" t="str">
        <f t="shared" si="1"/>
        <v>Outstanding</v>
      </c>
      <c r="M400" s="11" t="s">
        <v>19</v>
      </c>
    </row>
    <row r="401" spans="1:13" ht="60" customHeight="1" x14ac:dyDescent="0.35">
      <c r="A401" s="9" t="s">
        <v>1914</v>
      </c>
      <c r="B401" s="1" t="s">
        <v>1915</v>
      </c>
      <c r="C401" s="2" t="s">
        <v>15</v>
      </c>
      <c r="D401" s="3" t="s">
        <v>16</v>
      </c>
      <c r="E401" s="3" t="s">
        <v>17</v>
      </c>
      <c r="F401" s="3" t="s">
        <v>18</v>
      </c>
      <c r="G401" s="3" t="s">
        <v>19</v>
      </c>
      <c r="H401" s="4" t="s">
        <v>19</v>
      </c>
      <c r="I401" s="1" t="s">
        <v>1916</v>
      </c>
      <c r="J401" s="1" t="s">
        <v>1917</v>
      </c>
      <c r="K401" s="1" t="s">
        <v>1918</v>
      </c>
      <c r="L401" s="3" t="str">
        <f t="shared" si="1"/>
        <v>Outstanding</v>
      </c>
      <c r="M401" s="11" t="s">
        <v>19</v>
      </c>
    </row>
    <row r="402" spans="1:13" ht="60" customHeight="1" x14ac:dyDescent="0.35">
      <c r="A402" s="9" t="s">
        <v>1919</v>
      </c>
      <c r="B402" s="1" t="s">
        <v>1920</v>
      </c>
      <c r="C402" s="2" t="s">
        <v>15</v>
      </c>
      <c r="D402" s="3" t="s">
        <v>16</v>
      </c>
      <c r="E402" s="3" t="s">
        <v>17</v>
      </c>
      <c r="F402" s="3" t="s">
        <v>18</v>
      </c>
      <c r="G402" s="3" t="s">
        <v>19</v>
      </c>
      <c r="H402" s="4" t="s">
        <v>19</v>
      </c>
      <c r="I402" s="1" t="s">
        <v>1921</v>
      </c>
      <c r="J402" s="1" t="s">
        <v>1922</v>
      </c>
      <c r="K402" s="1" t="s">
        <v>1923</v>
      </c>
      <c r="L402" s="3" t="str">
        <f t="shared" si="1"/>
        <v>Outstanding</v>
      </c>
      <c r="M402" s="11" t="s">
        <v>19</v>
      </c>
    </row>
    <row r="403" spans="1:13" ht="60" customHeight="1" x14ac:dyDescent="0.35">
      <c r="A403" s="9" t="s">
        <v>1924</v>
      </c>
      <c r="B403" s="1" t="s">
        <v>1925</v>
      </c>
      <c r="C403" s="2" t="s">
        <v>15</v>
      </c>
      <c r="D403" s="3" t="s">
        <v>16</v>
      </c>
      <c r="E403" s="3" t="s">
        <v>17</v>
      </c>
      <c r="F403" s="3" t="s">
        <v>18</v>
      </c>
      <c r="G403" s="3" t="s">
        <v>19</v>
      </c>
      <c r="H403" s="4" t="s">
        <v>19</v>
      </c>
      <c r="I403" s="1" t="s">
        <v>1926</v>
      </c>
      <c r="J403" s="1" t="s">
        <v>1927</v>
      </c>
      <c r="K403" s="1" t="s">
        <v>1928</v>
      </c>
      <c r="L403" s="3" t="str">
        <f t="shared" si="1"/>
        <v>Outstanding</v>
      </c>
      <c r="M403" s="11" t="s">
        <v>19</v>
      </c>
    </row>
    <row r="404" spans="1:13" ht="60" customHeight="1" x14ac:dyDescent="0.35">
      <c r="A404" s="9" t="s">
        <v>1929</v>
      </c>
      <c r="B404" s="1" t="s">
        <v>1930</v>
      </c>
      <c r="C404" s="2" t="s">
        <v>15</v>
      </c>
      <c r="D404" s="3" t="s">
        <v>16</v>
      </c>
      <c r="E404" s="3" t="s">
        <v>17</v>
      </c>
      <c r="F404" s="3" t="s">
        <v>18</v>
      </c>
      <c r="G404" s="3" t="s">
        <v>19</v>
      </c>
      <c r="H404" s="4" t="s">
        <v>19</v>
      </c>
      <c r="I404" s="1" t="s">
        <v>1931</v>
      </c>
      <c r="J404" s="1" t="s">
        <v>1932</v>
      </c>
      <c r="K404" s="1" t="s">
        <v>1933</v>
      </c>
      <c r="L404" s="3" t="str">
        <f t="shared" si="1"/>
        <v>Outstanding</v>
      </c>
      <c r="M404" s="11" t="s">
        <v>19</v>
      </c>
    </row>
    <row r="405" spans="1:13" ht="60" customHeight="1" x14ac:dyDescent="0.35">
      <c r="A405" s="9" t="s">
        <v>1934</v>
      </c>
      <c r="B405" s="1" t="s">
        <v>1935</v>
      </c>
      <c r="C405" s="2" t="s">
        <v>15</v>
      </c>
      <c r="D405" s="3" t="s">
        <v>16</v>
      </c>
      <c r="E405" s="3" t="s">
        <v>17</v>
      </c>
      <c r="F405" s="3" t="s">
        <v>18</v>
      </c>
      <c r="G405" s="3" t="s">
        <v>19</v>
      </c>
      <c r="H405" s="4" t="s">
        <v>19</v>
      </c>
      <c r="I405" s="1" t="s">
        <v>1936</v>
      </c>
      <c r="J405" s="1" t="s">
        <v>1937</v>
      </c>
      <c r="K405" s="1" t="s">
        <v>1938</v>
      </c>
      <c r="L405" s="3" t="str">
        <f t="shared" si="1"/>
        <v>Outstanding</v>
      </c>
      <c r="M405" s="11" t="s">
        <v>19</v>
      </c>
    </row>
    <row r="406" spans="1:13" ht="60" customHeight="1" x14ac:dyDescent="0.35">
      <c r="A406" s="9" t="s">
        <v>1939</v>
      </c>
      <c r="B406" s="1" t="s">
        <v>1940</v>
      </c>
      <c r="C406" s="2" t="s">
        <v>15</v>
      </c>
      <c r="D406" s="3" t="s">
        <v>16</v>
      </c>
      <c r="E406" s="3" t="s">
        <v>17</v>
      </c>
      <c r="F406" s="3" t="s">
        <v>18</v>
      </c>
      <c r="G406" s="3" t="s">
        <v>19</v>
      </c>
      <c r="H406" s="4" t="s">
        <v>19</v>
      </c>
      <c r="I406" s="1" t="s">
        <v>1941</v>
      </c>
      <c r="J406" s="1" t="s">
        <v>1878</v>
      </c>
      <c r="K406" s="1" t="s">
        <v>1942</v>
      </c>
      <c r="L406" s="3" t="str">
        <f t="shared" si="1"/>
        <v>Outstanding</v>
      </c>
      <c r="M406" s="11" t="s">
        <v>19</v>
      </c>
    </row>
    <row r="407" spans="1:13" ht="60" customHeight="1" x14ac:dyDescent="0.35">
      <c r="A407" s="9" t="s">
        <v>1943</v>
      </c>
      <c r="B407" s="1" t="s">
        <v>1944</v>
      </c>
      <c r="C407" s="2" t="s">
        <v>15</v>
      </c>
      <c r="D407" s="3" t="s">
        <v>16</v>
      </c>
      <c r="E407" s="3" t="s">
        <v>17</v>
      </c>
      <c r="F407" s="3" t="s">
        <v>18</v>
      </c>
      <c r="G407" s="3" t="s">
        <v>19</v>
      </c>
      <c r="H407" s="4" t="s">
        <v>19</v>
      </c>
      <c r="I407" s="1" t="s">
        <v>1945</v>
      </c>
      <c r="J407" s="1" t="s">
        <v>1946</v>
      </c>
      <c r="K407" s="1" t="s">
        <v>1947</v>
      </c>
      <c r="L407" s="3" t="str">
        <f t="shared" si="1"/>
        <v>Outstanding</v>
      </c>
      <c r="M407" s="11" t="s">
        <v>19</v>
      </c>
    </row>
    <row r="408" spans="1:13" ht="60" customHeight="1" x14ac:dyDescent="0.35">
      <c r="A408" s="9" t="s">
        <v>1948</v>
      </c>
      <c r="B408" s="1" t="s">
        <v>1949</v>
      </c>
      <c r="C408" s="2" t="s">
        <v>15</v>
      </c>
      <c r="D408" s="3" t="s">
        <v>16</v>
      </c>
      <c r="E408" s="3" t="s">
        <v>17</v>
      </c>
      <c r="F408" s="3" t="s">
        <v>18</v>
      </c>
      <c r="G408" s="3" t="s">
        <v>19</v>
      </c>
      <c r="H408" s="4" t="s">
        <v>19</v>
      </c>
      <c r="I408" s="1" t="s">
        <v>1950</v>
      </c>
      <c r="J408" s="1" t="s">
        <v>1236</v>
      </c>
      <c r="K408" s="1" t="s">
        <v>1951</v>
      </c>
      <c r="L408" s="3" t="str">
        <f t="shared" si="1"/>
        <v>Outstanding</v>
      </c>
      <c r="M408" s="11" t="s">
        <v>19</v>
      </c>
    </row>
    <row r="409" spans="1:13" ht="60" customHeight="1" x14ac:dyDescent="0.35">
      <c r="A409" s="9" t="s">
        <v>1952</v>
      </c>
      <c r="B409" s="1" t="s">
        <v>1953</v>
      </c>
      <c r="C409" s="2" t="s">
        <v>15</v>
      </c>
      <c r="D409" s="3" t="s">
        <v>16</v>
      </c>
      <c r="E409" s="3" t="s">
        <v>17</v>
      </c>
      <c r="F409" s="3" t="s">
        <v>18</v>
      </c>
      <c r="G409" s="3" t="s">
        <v>19</v>
      </c>
      <c r="H409" s="4" t="s">
        <v>19</v>
      </c>
      <c r="I409" s="1" t="s">
        <v>1954</v>
      </c>
      <c r="J409" s="1" t="s">
        <v>1955</v>
      </c>
      <c r="K409" s="1" t="s">
        <v>1956</v>
      </c>
      <c r="L409" s="3" t="str">
        <f t="shared" si="1"/>
        <v>Outstanding</v>
      </c>
      <c r="M409" s="11" t="s">
        <v>19</v>
      </c>
    </row>
    <row r="410" spans="1:13" ht="60" customHeight="1" x14ac:dyDescent="0.35">
      <c r="A410" s="9" t="s">
        <v>1957</v>
      </c>
      <c r="B410" s="1" t="s">
        <v>1958</v>
      </c>
      <c r="C410" s="2" t="s">
        <v>15</v>
      </c>
      <c r="D410" s="3" t="s">
        <v>16</v>
      </c>
      <c r="E410" s="3" t="s">
        <v>17</v>
      </c>
      <c r="F410" s="3" t="s">
        <v>18</v>
      </c>
      <c r="G410" s="3" t="s">
        <v>19</v>
      </c>
      <c r="H410" s="4" t="s">
        <v>19</v>
      </c>
      <c r="I410" s="1" t="s">
        <v>1959</v>
      </c>
      <c r="J410" s="1" t="s">
        <v>1960</v>
      </c>
      <c r="K410" s="1" t="s">
        <v>1961</v>
      </c>
      <c r="L410" s="3" t="str">
        <f t="shared" si="1"/>
        <v>Outstanding</v>
      </c>
      <c r="M410" s="11" t="s">
        <v>19</v>
      </c>
    </row>
    <row r="411" spans="1:13" ht="60" customHeight="1" x14ac:dyDescent="0.35">
      <c r="A411" s="9" t="s">
        <v>1962</v>
      </c>
      <c r="B411" s="1" t="s">
        <v>1963</v>
      </c>
      <c r="C411" s="2" t="s">
        <v>15</v>
      </c>
      <c r="D411" s="3" t="s">
        <v>16</v>
      </c>
      <c r="E411" s="3" t="s">
        <v>17</v>
      </c>
      <c r="F411" s="3" t="s">
        <v>18</v>
      </c>
      <c r="G411" s="3" t="s">
        <v>19</v>
      </c>
      <c r="H411" s="4" t="s">
        <v>19</v>
      </c>
      <c r="I411" s="1" t="s">
        <v>1964</v>
      </c>
      <c r="J411" s="1" t="s">
        <v>1965</v>
      </c>
      <c r="K411" s="1" t="s">
        <v>1966</v>
      </c>
      <c r="L411" s="3" t="str">
        <f t="shared" si="1"/>
        <v>Outstanding</v>
      </c>
      <c r="M411" s="11" t="s">
        <v>19</v>
      </c>
    </row>
    <row r="412" spans="1:13" ht="60" customHeight="1" x14ac:dyDescent="0.35">
      <c r="A412" s="9" t="s">
        <v>1967</v>
      </c>
      <c r="B412" s="1" t="s">
        <v>1968</v>
      </c>
      <c r="C412" s="2" t="s">
        <v>15</v>
      </c>
      <c r="D412" s="3" t="s">
        <v>16</v>
      </c>
      <c r="E412" s="3" t="s">
        <v>17</v>
      </c>
      <c r="F412" s="3" t="s">
        <v>18</v>
      </c>
      <c r="G412" s="3" t="s">
        <v>19</v>
      </c>
      <c r="H412" s="4" t="s">
        <v>19</v>
      </c>
      <c r="I412" s="1" t="s">
        <v>1969</v>
      </c>
      <c r="J412" s="1" t="s">
        <v>1970</v>
      </c>
      <c r="K412" s="1" t="s">
        <v>1971</v>
      </c>
      <c r="L412" s="3" t="str">
        <f t="shared" si="1"/>
        <v>Outstanding</v>
      </c>
      <c r="M412" s="11" t="s">
        <v>19</v>
      </c>
    </row>
    <row r="413" spans="1:13" ht="60" customHeight="1" x14ac:dyDescent="0.35">
      <c r="A413" s="9" t="s">
        <v>1972</v>
      </c>
      <c r="B413" s="1" t="s">
        <v>1973</v>
      </c>
      <c r="C413" s="2" t="s">
        <v>15</v>
      </c>
      <c r="D413" s="3" t="s">
        <v>16</v>
      </c>
      <c r="E413" s="3" t="s">
        <v>17</v>
      </c>
      <c r="F413" s="3" t="s">
        <v>18</v>
      </c>
      <c r="G413" s="3" t="s">
        <v>19</v>
      </c>
      <c r="H413" s="4" t="s">
        <v>19</v>
      </c>
      <c r="I413" s="1" t="s">
        <v>1974</v>
      </c>
      <c r="J413" s="1" t="s">
        <v>1975</v>
      </c>
      <c r="K413" s="1" t="s">
        <v>1976</v>
      </c>
      <c r="L413" s="3" t="str">
        <f t="shared" si="1"/>
        <v>Outstanding</v>
      </c>
      <c r="M413" s="11" t="s">
        <v>19</v>
      </c>
    </row>
    <row r="414" spans="1:13" ht="60" customHeight="1" x14ac:dyDescent="0.35">
      <c r="A414" s="9" t="s">
        <v>1977</v>
      </c>
      <c r="B414" s="1" t="s">
        <v>1978</v>
      </c>
      <c r="C414" s="2" t="s">
        <v>15</v>
      </c>
      <c r="D414" s="3" t="s">
        <v>16</v>
      </c>
      <c r="E414" s="3" t="s">
        <v>17</v>
      </c>
      <c r="F414" s="3" t="s">
        <v>18</v>
      </c>
      <c r="G414" s="3" t="s">
        <v>19</v>
      </c>
      <c r="H414" s="4" t="s">
        <v>19</v>
      </c>
      <c r="I414" s="1" t="s">
        <v>1979</v>
      </c>
      <c r="J414" s="1" t="s">
        <v>1980</v>
      </c>
      <c r="K414" s="1" t="s">
        <v>1981</v>
      </c>
      <c r="L414" s="3" t="str">
        <f t="shared" si="1"/>
        <v>Outstanding</v>
      </c>
      <c r="M414" s="11" t="s">
        <v>19</v>
      </c>
    </row>
    <row r="415" spans="1:13" ht="60" customHeight="1" x14ac:dyDescent="0.35">
      <c r="A415" s="9" t="s">
        <v>1982</v>
      </c>
      <c r="B415" s="1" t="s">
        <v>1983</v>
      </c>
      <c r="C415" s="2" t="s">
        <v>15</v>
      </c>
      <c r="D415" s="3" t="s">
        <v>16</v>
      </c>
      <c r="E415" s="3" t="s">
        <v>17</v>
      </c>
      <c r="F415" s="3" t="s">
        <v>18</v>
      </c>
      <c r="G415" s="3" t="s">
        <v>19</v>
      </c>
      <c r="H415" s="4" t="s">
        <v>19</v>
      </c>
      <c r="I415" s="1" t="s">
        <v>1984</v>
      </c>
      <c r="J415" s="1" t="s">
        <v>1980</v>
      </c>
      <c r="K415" s="1" t="s">
        <v>1985</v>
      </c>
      <c r="L415" s="3" t="str">
        <f t="shared" si="1"/>
        <v>Outstanding</v>
      </c>
      <c r="M415" s="11" t="s">
        <v>19</v>
      </c>
    </row>
    <row r="416" spans="1:13" ht="60" customHeight="1" x14ac:dyDescent="0.35">
      <c r="A416" s="9" t="s">
        <v>1986</v>
      </c>
      <c r="B416" s="1" t="s">
        <v>1987</v>
      </c>
      <c r="C416" s="2" t="s">
        <v>15</v>
      </c>
      <c r="D416" s="3" t="s">
        <v>16</v>
      </c>
      <c r="E416" s="3" t="s">
        <v>17</v>
      </c>
      <c r="F416" s="3" t="s">
        <v>18</v>
      </c>
      <c r="G416" s="3" t="s">
        <v>19</v>
      </c>
      <c r="H416" s="4" t="s">
        <v>19</v>
      </c>
      <c r="I416" s="1" t="s">
        <v>1988</v>
      </c>
      <c r="J416" s="1" t="s">
        <v>1989</v>
      </c>
      <c r="K416" s="1" t="s">
        <v>1990</v>
      </c>
      <c r="L416" s="3" t="str">
        <f t="shared" si="1"/>
        <v>Outstanding</v>
      </c>
      <c r="M416" s="11" t="s">
        <v>19</v>
      </c>
    </row>
    <row r="417" spans="1:13" ht="60" customHeight="1" x14ac:dyDescent="0.35">
      <c r="A417" s="9" t="s">
        <v>1991</v>
      </c>
      <c r="B417" s="1" t="s">
        <v>1992</v>
      </c>
      <c r="C417" s="2" t="s">
        <v>15</v>
      </c>
      <c r="D417" s="3" t="s">
        <v>16</v>
      </c>
      <c r="E417" s="3" t="s">
        <v>17</v>
      </c>
      <c r="F417" s="3" t="s">
        <v>18</v>
      </c>
      <c r="G417" s="3" t="s">
        <v>19</v>
      </c>
      <c r="H417" s="4" t="s">
        <v>19</v>
      </c>
      <c r="I417" s="1" t="s">
        <v>1993</v>
      </c>
      <c r="J417" s="1" t="s">
        <v>1994</v>
      </c>
      <c r="K417" s="1" t="s">
        <v>1995</v>
      </c>
      <c r="L417" s="3" t="str">
        <f t="shared" si="1"/>
        <v>Outstanding</v>
      </c>
      <c r="M417" s="11" t="s">
        <v>19</v>
      </c>
    </row>
    <row r="418" spans="1:13" ht="60" customHeight="1" x14ac:dyDescent="0.35">
      <c r="A418" s="9" t="s">
        <v>1996</v>
      </c>
      <c r="B418" s="1" t="s">
        <v>1997</v>
      </c>
      <c r="C418" s="2" t="s">
        <v>15</v>
      </c>
      <c r="D418" s="3" t="s">
        <v>16</v>
      </c>
      <c r="E418" s="3" t="s">
        <v>17</v>
      </c>
      <c r="F418" s="3" t="s">
        <v>18</v>
      </c>
      <c r="G418" s="3" t="s">
        <v>19</v>
      </c>
      <c r="H418" s="4" t="s">
        <v>19</v>
      </c>
      <c r="I418" s="1" t="s">
        <v>1998</v>
      </c>
      <c r="J418" s="1" t="s">
        <v>1999</v>
      </c>
      <c r="K418" s="1" t="s">
        <v>2000</v>
      </c>
      <c r="L418" s="3" t="str">
        <f t="shared" si="1"/>
        <v>Outstanding</v>
      </c>
      <c r="M418" s="11" t="s">
        <v>19</v>
      </c>
    </row>
    <row r="419" spans="1:13" ht="60" customHeight="1" x14ac:dyDescent="0.35">
      <c r="A419" s="9" t="s">
        <v>2001</v>
      </c>
      <c r="B419" s="1" t="s">
        <v>2002</v>
      </c>
      <c r="C419" s="2" t="s">
        <v>15</v>
      </c>
      <c r="D419" s="3" t="s">
        <v>16</v>
      </c>
      <c r="E419" s="3" t="s">
        <v>17</v>
      </c>
      <c r="F419" s="3" t="s">
        <v>18</v>
      </c>
      <c r="G419" s="3" t="s">
        <v>19</v>
      </c>
      <c r="H419" s="4" t="s">
        <v>19</v>
      </c>
      <c r="I419" s="1" t="s">
        <v>2003</v>
      </c>
      <c r="J419" s="1" t="s">
        <v>2004</v>
      </c>
      <c r="K419" s="1" t="s">
        <v>2005</v>
      </c>
      <c r="L419" s="3" t="str">
        <f t="shared" si="1"/>
        <v>Outstanding</v>
      </c>
      <c r="M419" s="11" t="s">
        <v>19</v>
      </c>
    </row>
    <row r="420" spans="1:13" ht="60" customHeight="1" x14ac:dyDescent="0.35">
      <c r="A420" s="9" t="s">
        <v>2006</v>
      </c>
      <c r="B420" s="1" t="s">
        <v>2007</v>
      </c>
      <c r="C420" s="2" t="s">
        <v>15</v>
      </c>
      <c r="D420" s="3" t="s">
        <v>16</v>
      </c>
      <c r="E420" s="3" t="s">
        <v>17</v>
      </c>
      <c r="F420" s="3" t="s">
        <v>18</v>
      </c>
      <c r="G420" s="3" t="s">
        <v>19</v>
      </c>
      <c r="H420" s="4" t="s">
        <v>19</v>
      </c>
      <c r="I420" s="1" t="s">
        <v>2008</v>
      </c>
      <c r="J420" s="1" t="s">
        <v>2009</v>
      </c>
      <c r="K420" s="1" t="s">
        <v>2010</v>
      </c>
      <c r="L420" s="3" t="str">
        <f t="shared" si="1"/>
        <v>Outstanding</v>
      </c>
      <c r="M420" s="11" t="s">
        <v>19</v>
      </c>
    </row>
    <row r="421" spans="1:13" ht="60" customHeight="1" x14ac:dyDescent="0.35">
      <c r="A421" s="9" t="s">
        <v>2011</v>
      </c>
      <c r="B421" s="1" t="s">
        <v>2012</v>
      </c>
      <c r="C421" s="2" t="s">
        <v>15</v>
      </c>
      <c r="D421" s="3" t="s">
        <v>16</v>
      </c>
      <c r="E421" s="3" t="s">
        <v>17</v>
      </c>
      <c r="F421" s="3" t="s">
        <v>18</v>
      </c>
      <c r="G421" s="3" t="s">
        <v>19</v>
      </c>
      <c r="H421" s="4" t="s">
        <v>19</v>
      </c>
      <c r="I421" s="1" t="s">
        <v>2013</v>
      </c>
      <c r="J421" s="1" t="s">
        <v>2014</v>
      </c>
      <c r="K421" s="1" t="s">
        <v>2015</v>
      </c>
      <c r="L421" s="3" t="str">
        <f t="shared" si="1"/>
        <v>Outstanding</v>
      </c>
      <c r="M421" s="11" t="s">
        <v>19</v>
      </c>
    </row>
    <row r="422" spans="1:13" ht="60" customHeight="1" x14ac:dyDescent="0.35">
      <c r="A422" s="9" t="s">
        <v>2016</v>
      </c>
      <c r="B422" s="1" t="s">
        <v>2017</v>
      </c>
      <c r="C422" s="2" t="s">
        <v>15</v>
      </c>
      <c r="D422" s="3" t="s">
        <v>16</v>
      </c>
      <c r="E422" s="3" t="s">
        <v>17</v>
      </c>
      <c r="F422" s="3" t="s">
        <v>18</v>
      </c>
      <c r="G422" s="3" t="s">
        <v>19</v>
      </c>
      <c r="H422" s="4" t="s">
        <v>19</v>
      </c>
      <c r="I422" s="1" t="s">
        <v>2018</v>
      </c>
      <c r="J422" s="1" t="s">
        <v>2019</v>
      </c>
      <c r="K422" s="1" t="s">
        <v>2020</v>
      </c>
      <c r="L422" s="3" t="str">
        <f t="shared" si="1"/>
        <v>Outstanding</v>
      </c>
      <c r="M422" s="11" t="s">
        <v>19</v>
      </c>
    </row>
    <row r="423" spans="1:13" ht="60" customHeight="1" x14ac:dyDescent="0.35">
      <c r="A423" s="9" t="s">
        <v>2021</v>
      </c>
      <c r="B423" s="1" t="s">
        <v>2022</v>
      </c>
      <c r="C423" s="2" t="s">
        <v>15</v>
      </c>
      <c r="D423" s="3" t="s">
        <v>16</v>
      </c>
      <c r="E423" s="3" t="s">
        <v>17</v>
      </c>
      <c r="F423" s="3" t="s">
        <v>18</v>
      </c>
      <c r="G423" s="3" t="s">
        <v>19</v>
      </c>
      <c r="H423" s="4" t="s">
        <v>19</v>
      </c>
      <c r="I423" s="1" t="s">
        <v>2023</v>
      </c>
      <c r="J423" s="1" t="s">
        <v>2024</v>
      </c>
      <c r="K423" s="1" t="s">
        <v>2025</v>
      </c>
      <c r="L423" s="3" t="str">
        <f t="shared" si="1"/>
        <v>Outstanding</v>
      </c>
      <c r="M423" s="11" t="s">
        <v>19</v>
      </c>
    </row>
    <row r="424" spans="1:13" ht="60" customHeight="1" x14ac:dyDescent="0.35">
      <c r="A424" s="9" t="s">
        <v>2026</v>
      </c>
      <c r="B424" s="1" t="s">
        <v>2027</v>
      </c>
      <c r="C424" s="2" t="s">
        <v>15</v>
      </c>
      <c r="D424" s="3" t="s">
        <v>16</v>
      </c>
      <c r="E424" s="3" t="s">
        <v>17</v>
      </c>
      <c r="F424" s="3" t="s">
        <v>18</v>
      </c>
      <c r="G424" s="3" t="s">
        <v>19</v>
      </c>
      <c r="H424" s="4" t="s">
        <v>19</v>
      </c>
      <c r="I424" s="1" t="s">
        <v>2028</v>
      </c>
      <c r="J424" s="1" t="s">
        <v>2029</v>
      </c>
      <c r="K424" s="1" t="s">
        <v>2030</v>
      </c>
      <c r="L424" s="3" t="str">
        <f t="shared" si="1"/>
        <v>Outstanding</v>
      </c>
      <c r="M424" s="11" t="s">
        <v>19</v>
      </c>
    </row>
    <row r="425" spans="1:13" ht="60" customHeight="1" x14ac:dyDescent="0.35">
      <c r="A425" s="9" t="s">
        <v>2031</v>
      </c>
      <c r="B425" s="1" t="s">
        <v>2032</v>
      </c>
      <c r="C425" s="2" t="s">
        <v>15</v>
      </c>
      <c r="D425" s="3" t="s">
        <v>16</v>
      </c>
      <c r="E425" s="3" t="s">
        <v>17</v>
      </c>
      <c r="F425" s="3" t="s">
        <v>18</v>
      </c>
      <c r="G425" s="3" t="s">
        <v>19</v>
      </c>
      <c r="H425" s="4" t="s">
        <v>19</v>
      </c>
      <c r="I425" s="1" t="s">
        <v>2033</v>
      </c>
      <c r="J425" s="1" t="s">
        <v>2034</v>
      </c>
      <c r="K425" s="1" t="s">
        <v>2035</v>
      </c>
      <c r="L425" s="3" t="str">
        <f t="shared" si="1"/>
        <v>Outstanding</v>
      </c>
      <c r="M425" s="11" t="s">
        <v>19</v>
      </c>
    </row>
    <row r="426" spans="1:13" ht="60" customHeight="1" x14ac:dyDescent="0.35">
      <c r="A426" s="9" t="s">
        <v>2036</v>
      </c>
      <c r="B426" s="1" t="s">
        <v>2037</v>
      </c>
      <c r="C426" s="2" t="s">
        <v>15</v>
      </c>
      <c r="D426" s="3" t="s">
        <v>16</v>
      </c>
      <c r="E426" s="3" t="s">
        <v>17</v>
      </c>
      <c r="F426" s="3" t="s">
        <v>18</v>
      </c>
      <c r="G426" s="3" t="s">
        <v>19</v>
      </c>
      <c r="H426" s="4" t="s">
        <v>19</v>
      </c>
      <c r="I426" s="1" t="s">
        <v>2038</v>
      </c>
      <c r="J426" s="1" t="s">
        <v>2039</v>
      </c>
      <c r="K426" s="1" t="s">
        <v>2040</v>
      </c>
      <c r="L426" s="3" t="str">
        <f t="shared" si="1"/>
        <v>Outstanding</v>
      </c>
      <c r="M426" s="11" t="s">
        <v>19</v>
      </c>
    </row>
    <row r="427" spans="1:13" ht="60" customHeight="1" x14ac:dyDescent="0.35">
      <c r="A427" s="9" t="s">
        <v>2041</v>
      </c>
      <c r="B427" s="1" t="s">
        <v>2042</v>
      </c>
      <c r="C427" s="2" t="s">
        <v>15</v>
      </c>
      <c r="D427" s="3" t="s">
        <v>16</v>
      </c>
      <c r="E427" s="3" t="s">
        <v>17</v>
      </c>
      <c r="F427" s="3" t="s">
        <v>18</v>
      </c>
      <c r="G427" s="3" t="s">
        <v>19</v>
      </c>
      <c r="H427" s="4" t="s">
        <v>19</v>
      </c>
      <c r="I427" s="1" t="s">
        <v>2043</v>
      </c>
      <c r="J427" s="1" t="s">
        <v>2039</v>
      </c>
      <c r="K427" s="1" t="s">
        <v>2044</v>
      </c>
      <c r="L427" s="3" t="str">
        <f t="shared" si="1"/>
        <v>Outstanding</v>
      </c>
      <c r="M427" s="11" t="s">
        <v>19</v>
      </c>
    </row>
    <row r="428" spans="1:13" ht="60" customHeight="1" x14ac:dyDescent="0.35">
      <c r="A428" s="9" t="s">
        <v>2045</v>
      </c>
      <c r="B428" s="1" t="s">
        <v>2046</v>
      </c>
      <c r="C428" s="2" t="s">
        <v>15</v>
      </c>
      <c r="D428" s="3" t="s">
        <v>16</v>
      </c>
      <c r="E428" s="3" t="s">
        <v>17</v>
      </c>
      <c r="F428" s="3" t="s">
        <v>18</v>
      </c>
      <c r="G428" s="3" t="s">
        <v>19</v>
      </c>
      <c r="H428" s="4" t="s">
        <v>19</v>
      </c>
      <c r="I428" s="1" t="s">
        <v>2047</v>
      </c>
      <c r="J428" s="1" t="s">
        <v>2048</v>
      </c>
      <c r="K428" s="1" t="s">
        <v>2049</v>
      </c>
      <c r="L428" s="3" t="str">
        <f t="shared" si="1"/>
        <v>Outstanding</v>
      </c>
      <c r="M428" s="11" t="s">
        <v>19</v>
      </c>
    </row>
    <row r="429" spans="1:13" ht="60" customHeight="1" x14ac:dyDescent="0.35">
      <c r="A429" s="9" t="s">
        <v>2050</v>
      </c>
      <c r="B429" s="1" t="s">
        <v>2051</v>
      </c>
      <c r="C429" s="2" t="s">
        <v>15</v>
      </c>
      <c r="D429" s="3" t="s">
        <v>16</v>
      </c>
      <c r="E429" s="3" t="s">
        <v>17</v>
      </c>
      <c r="F429" s="3" t="s">
        <v>18</v>
      </c>
      <c r="G429" s="3" t="s">
        <v>19</v>
      </c>
      <c r="H429" s="4" t="s">
        <v>19</v>
      </c>
      <c r="I429" s="1" t="s">
        <v>2052</v>
      </c>
      <c r="J429" s="1" t="s">
        <v>2053</v>
      </c>
      <c r="K429" s="1" t="s">
        <v>2054</v>
      </c>
      <c r="L429" s="3" t="str">
        <f t="shared" si="1"/>
        <v>Outstanding</v>
      </c>
      <c r="M429" s="11" t="s">
        <v>19</v>
      </c>
    </row>
    <row r="430" spans="1:13" ht="60" customHeight="1" x14ac:dyDescent="0.35">
      <c r="A430" s="9" t="s">
        <v>2055</v>
      </c>
      <c r="B430" s="1" t="s">
        <v>2056</v>
      </c>
      <c r="C430" s="2" t="s">
        <v>15</v>
      </c>
      <c r="D430" s="3" t="s">
        <v>16</v>
      </c>
      <c r="E430" s="3" t="s">
        <v>17</v>
      </c>
      <c r="F430" s="3" t="s">
        <v>18</v>
      </c>
      <c r="G430" s="3" t="s">
        <v>19</v>
      </c>
      <c r="H430" s="4" t="s">
        <v>19</v>
      </c>
      <c r="I430" s="1" t="s">
        <v>2057</v>
      </c>
      <c r="J430" s="1" t="s">
        <v>2058</v>
      </c>
      <c r="K430" s="1" t="s">
        <v>2059</v>
      </c>
      <c r="L430" s="3" t="str">
        <f t="shared" si="1"/>
        <v>Outstanding</v>
      </c>
      <c r="M430" s="11" t="s">
        <v>19</v>
      </c>
    </row>
    <row r="431" spans="1:13" ht="60" customHeight="1" x14ac:dyDescent="0.35">
      <c r="A431" s="9" t="s">
        <v>2060</v>
      </c>
      <c r="B431" s="1" t="s">
        <v>2061</v>
      </c>
      <c r="C431" s="2" t="s">
        <v>15</v>
      </c>
      <c r="D431" s="3" t="s">
        <v>16</v>
      </c>
      <c r="E431" s="3" t="s">
        <v>17</v>
      </c>
      <c r="F431" s="3" t="s">
        <v>18</v>
      </c>
      <c r="G431" s="3" t="s">
        <v>19</v>
      </c>
      <c r="H431" s="4" t="s">
        <v>19</v>
      </c>
      <c r="I431" s="1" t="s">
        <v>2062</v>
      </c>
      <c r="J431" s="1" t="s">
        <v>2048</v>
      </c>
      <c r="K431" s="1" t="s">
        <v>2063</v>
      </c>
      <c r="L431" s="3" t="str">
        <f t="shared" si="1"/>
        <v>Outstanding</v>
      </c>
      <c r="M431" s="11" t="s">
        <v>19</v>
      </c>
    </row>
    <row r="432" spans="1:13" ht="60" customHeight="1" x14ac:dyDescent="0.35">
      <c r="A432" s="9" t="s">
        <v>2064</v>
      </c>
      <c r="B432" s="1" t="s">
        <v>2065</v>
      </c>
      <c r="C432" s="2" t="s">
        <v>15</v>
      </c>
      <c r="D432" s="3" t="s">
        <v>16</v>
      </c>
      <c r="E432" s="3" t="s">
        <v>17</v>
      </c>
      <c r="F432" s="3" t="s">
        <v>18</v>
      </c>
      <c r="G432" s="3" t="s">
        <v>19</v>
      </c>
      <c r="H432" s="4" t="s">
        <v>19</v>
      </c>
      <c r="I432" s="1" t="s">
        <v>2066</v>
      </c>
      <c r="J432" s="1" t="s">
        <v>2067</v>
      </c>
      <c r="K432" s="1" t="s">
        <v>2068</v>
      </c>
      <c r="L432" s="3" t="str">
        <f t="shared" si="1"/>
        <v>Outstanding</v>
      </c>
      <c r="M432" s="11" t="s">
        <v>19</v>
      </c>
    </row>
    <row r="433" spans="1:13" ht="60" customHeight="1" x14ac:dyDescent="0.35">
      <c r="A433" s="9" t="s">
        <v>2069</v>
      </c>
      <c r="B433" s="1" t="s">
        <v>2070</v>
      </c>
      <c r="C433" s="2" t="s">
        <v>15</v>
      </c>
      <c r="D433" s="3" t="s">
        <v>16</v>
      </c>
      <c r="E433" s="3" t="s">
        <v>17</v>
      </c>
      <c r="F433" s="3" t="s">
        <v>18</v>
      </c>
      <c r="G433" s="3" t="s">
        <v>19</v>
      </c>
      <c r="H433" s="4" t="s">
        <v>19</v>
      </c>
      <c r="I433" s="1" t="s">
        <v>2071</v>
      </c>
      <c r="J433" s="1" t="s">
        <v>2072</v>
      </c>
      <c r="K433" s="1" t="s">
        <v>2073</v>
      </c>
      <c r="L433" s="3" t="str">
        <f t="shared" si="1"/>
        <v>Outstanding</v>
      </c>
      <c r="M433" s="11" t="s">
        <v>19</v>
      </c>
    </row>
    <row r="434" spans="1:13" ht="60" customHeight="1" x14ac:dyDescent="0.35">
      <c r="A434" s="9" t="s">
        <v>2074</v>
      </c>
      <c r="B434" s="1" t="s">
        <v>2075</v>
      </c>
      <c r="C434" s="2" t="s">
        <v>15</v>
      </c>
      <c r="D434" s="3" t="s">
        <v>16</v>
      </c>
      <c r="E434" s="3" t="s">
        <v>17</v>
      </c>
      <c r="F434" s="3" t="s">
        <v>18</v>
      </c>
      <c r="G434" s="3" t="s">
        <v>19</v>
      </c>
      <c r="H434" s="4" t="s">
        <v>19</v>
      </c>
      <c r="I434" s="1" t="s">
        <v>2076</v>
      </c>
      <c r="J434" s="1" t="s">
        <v>2077</v>
      </c>
      <c r="K434" s="1" t="s">
        <v>2078</v>
      </c>
      <c r="L434" s="3" t="str">
        <f t="shared" si="1"/>
        <v>Outstanding</v>
      </c>
      <c r="M434" s="11" t="s">
        <v>19</v>
      </c>
    </row>
    <row r="435" spans="1:13" ht="60" customHeight="1" x14ac:dyDescent="0.35">
      <c r="A435" s="9" t="s">
        <v>2079</v>
      </c>
      <c r="B435" s="1" t="s">
        <v>2080</v>
      </c>
      <c r="C435" s="2" t="s">
        <v>15</v>
      </c>
      <c r="D435" s="3" t="s">
        <v>16</v>
      </c>
      <c r="E435" s="3" t="s">
        <v>17</v>
      </c>
      <c r="F435" s="3" t="s">
        <v>18</v>
      </c>
      <c r="G435" s="3" t="s">
        <v>19</v>
      </c>
      <c r="H435" s="4" t="s">
        <v>19</v>
      </c>
      <c r="I435" s="1" t="s">
        <v>2081</v>
      </c>
      <c r="J435" s="1" t="s">
        <v>2082</v>
      </c>
      <c r="K435" s="1" t="s">
        <v>2083</v>
      </c>
      <c r="L435" s="3" t="str">
        <f t="shared" si="1"/>
        <v>Outstanding</v>
      </c>
      <c r="M435" s="11" t="s">
        <v>19</v>
      </c>
    </row>
    <row r="436" spans="1:13" ht="60" customHeight="1" x14ac:dyDescent="0.35">
      <c r="A436" s="9" t="s">
        <v>2084</v>
      </c>
      <c r="B436" s="1" t="s">
        <v>2085</v>
      </c>
      <c r="C436" s="2" t="s">
        <v>15</v>
      </c>
      <c r="D436" s="3" t="s">
        <v>16</v>
      </c>
      <c r="E436" s="3" t="s">
        <v>17</v>
      </c>
      <c r="F436" s="3" t="s">
        <v>18</v>
      </c>
      <c r="G436" s="3" t="s">
        <v>19</v>
      </c>
      <c r="H436" s="4" t="s">
        <v>19</v>
      </c>
      <c r="I436" s="1" t="s">
        <v>2086</v>
      </c>
      <c r="J436" s="1" t="s">
        <v>2082</v>
      </c>
      <c r="K436" s="1" t="s">
        <v>2087</v>
      </c>
      <c r="L436" s="3" t="str">
        <f t="shared" si="1"/>
        <v>Outstanding</v>
      </c>
      <c r="M436" s="11" t="s">
        <v>19</v>
      </c>
    </row>
    <row r="437" spans="1:13" ht="60" customHeight="1" x14ac:dyDescent="0.35">
      <c r="A437" s="9" t="s">
        <v>2088</v>
      </c>
      <c r="B437" s="1" t="s">
        <v>2089</v>
      </c>
      <c r="C437" s="2" t="s">
        <v>15</v>
      </c>
      <c r="D437" s="3" t="s">
        <v>16</v>
      </c>
      <c r="E437" s="3" t="s">
        <v>17</v>
      </c>
      <c r="F437" s="3" t="s">
        <v>18</v>
      </c>
      <c r="G437" s="3" t="s">
        <v>19</v>
      </c>
      <c r="H437" s="4" t="s">
        <v>19</v>
      </c>
      <c r="I437" s="1" t="s">
        <v>2090</v>
      </c>
      <c r="J437" s="1" t="s">
        <v>2091</v>
      </c>
      <c r="K437" s="1" t="s">
        <v>2092</v>
      </c>
      <c r="L437" s="3" t="str">
        <f t="shared" si="1"/>
        <v>Outstanding</v>
      </c>
      <c r="M437" s="11" t="s">
        <v>19</v>
      </c>
    </row>
    <row r="438" spans="1:13" ht="60" customHeight="1" x14ac:dyDescent="0.35">
      <c r="A438" s="9" t="s">
        <v>2093</v>
      </c>
      <c r="B438" s="1" t="s">
        <v>2094</v>
      </c>
      <c r="C438" s="2" t="s">
        <v>15</v>
      </c>
      <c r="D438" s="3" t="s">
        <v>16</v>
      </c>
      <c r="E438" s="3" t="s">
        <v>17</v>
      </c>
      <c r="F438" s="3" t="s">
        <v>18</v>
      </c>
      <c r="G438" s="3" t="s">
        <v>19</v>
      </c>
      <c r="H438" s="4" t="s">
        <v>19</v>
      </c>
      <c r="I438" s="1" t="s">
        <v>2095</v>
      </c>
      <c r="J438" s="1" t="s">
        <v>2096</v>
      </c>
      <c r="K438" s="1" t="s">
        <v>2097</v>
      </c>
      <c r="L438" s="3" t="str">
        <f t="shared" si="1"/>
        <v>Outstanding</v>
      </c>
      <c r="M438" s="11" t="s">
        <v>19</v>
      </c>
    </row>
    <row r="439" spans="1:13" ht="60" customHeight="1" x14ac:dyDescent="0.35">
      <c r="A439" s="9" t="s">
        <v>2098</v>
      </c>
      <c r="B439" s="1" t="s">
        <v>2099</v>
      </c>
      <c r="C439" s="2" t="s">
        <v>15</v>
      </c>
      <c r="D439" s="3" t="s">
        <v>16</v>
      </c>
      <c r="E439" s="3" t="s">
        <v>17</v>
      </c>
      <c r="F439" s="3" t="s">
        <v>18</v>
      </c>
      <c r="G439" s="3" t="s">
        <v>19</v>
      </c>
      <c r="H439" s="4" t="s">
        <v>19</v>
      </c>
      <c r="I439" s="1" t="s">
        <v>2100</v>
      </c>
      <c r="J439" s="1" t="s">
        <v>2101</v>
      </c>
      <c r="K439" s="1" t="s">
        <v>2102</v>
      </c>
      <c r="L439" s="3" t="str">
        <f t="shared" si="1"/>
        <v>Outstanding</v>
      </c>
      <c r="M439" s="11" t="s">
        <v>19</v>
      </c>
    </row>
    <row r="440" spans="1:13" ht="60" customHeight="1" x14ac:dyDescent="0.35">
      <c r="A440" s="9" t="s">
        <v>2103</v>
      </c>
      <c r="B440" s="1" t="s">
        <v>2104</v>
      </c>
      <c r="C440" s="2" t="s">
        <v>15</v>
      </c>
      <c r="D440" s="3" t="s">
        <v>16</v>
      </c>
      <c r="E440" s="3" t="s">
        <v>17</v>
      </c>
      <c r="F440" s="3" t="s">
        <v>18</v>
      </c>
      <c r="G440" s="3" t="s">
        <v>19</v>
      </c>
      <c r="H440" s="4" t="s">
        <v>19</v>
      </c>
      <c r="I440" s="1" t="s">
        <v>2105</v>
      </c>
      <c r="J440" s="1" t="s">
        <v>2106</v>
      </c>
      <c r="K440" s="1" t="s">
        <v>2107</v>
      </c>
      <c r="L440" s="3" t="str">
        <f t="shared" si="1"/>
        <v>Outstanding</v>
      </c>
      <c r="M440" s="11" t="s">
        <v>19</v>
      </c>
    </row>
    <row r="441" spans="1:13" ht="60" customHeight="1" x14ac:dyDescent="0.35">
      <c r="A441" s="9" t="s">
        <v>2108</v>
      </c>
      <c r="B441" s="1" t="s">
        <v>2109</v>
      </c>
      <c r="C441" s="2" t="s">
        <v>15</v>
      </c>
      <c r="D441" s="3" t="s">
        <v>16</v>
      </c>
      <c r="E441" s="3" t="s">
        <v>17</v>
      </c>
      <c r="F441" s="3" t="s">
        <v>18</v>
      </c>
      <c r="G441" s="3" t="s">
        <v>19</v>
      </c>
      <c r="H441" s="4" t="s">
        <v>19</v>
      </c>
      <c r="I441" s="1" t="s">
        <v>2110</v>
      </c>
      <c r="J441" s="1" t="s">
        <v>2091</v>
      </c>
      <c r="K441" s="1" t="s">
        <v>2111</v>
      </c>
      <c r="L441" s="3" t="str">
        <f t="shared" si="1"/>
        <v>Outstanding</v>
      </c>
      <c r="M441" s="11" t="s">
        <v>19</v>
      </c>
    </row>
    <row r="442" spans="1:13" ht="60" customHeight="1" x14ac:dyDescent="0.35">
      <c r="A442" s="9" t="s">
        <v>2112</v>
      </c>
      <c r="B442" s="1" t="s">
        <v>2113</v>
      </c>
      <c r="C442" s="2" t="s">
        <v>15</v>
      </c>
      <c r="D442" s="3" t="s">
        <v>16</v>
      </c>
      <c r="E442" s="3" t="s">
        <v>17</v>
      </c>
      <c r="F442" s="3" t="s">
        <v>18</v>
      </c>
      <c r="G442" s="3" t="s">
        <v>19</v>
      </c>
      <c r="H442" s="4" t="s">
        <v>19</v>
      </c>
      <c r="I442" s="1" t="s">
        <v>2114</v>
      </c>
      <c r="J442" s="1" t="s">
        <v>2115</v>
      </c>
      <c r="K442" s="1" t="s">
        <v>2116</v>
      </c>
      <c r="L442" s="3" t="str">
        <f t="shared" si="1"/>
        <v>Outstanding</v>
      </c>
      <c r="M442" s="11" t="s">
        <v>19</v>
      </c>
    </row>
    <row r="443" spans="1:13" ht="60" customHeight="1" x14ac:dyDescent="0.35">
      <c r="A443" s="9" t="s">
        <v>2117</v>
      </c>
      <c r="B443" s="1" t="s">
        <v>2118</v>
      </c>
      <c r="C443" s="2" t="s">
        <v>15</v>
      </c>
      <c r="D443" s="3" t="s">
        <v>16</v>
      </c>
      <c r="E443" s="3" t="s">
        <v>17</v>
      </c>
      <c r="F443" s="3" t="s">
        <v>18</v>
      </c>
      <c r="G443" s="3" t="s">
        <v>19</v>
      </c>
      <c r="H443" s="4" t="s">
        <v>19</v>
      </c>
      <c r="I443" s="1" t="s">
        <v>2119</v>
      </c>
      <c r="J443" s="1" t="s">
        <v>2120</v>
      </c>
      <c r="K443" s="1" t="s">
        <v>2121</v>
      </c>
      <c r="L443" s="3" t="str">
        <f t="shared" si="1"/>
        <v>Outstanding</v>
      </c>
      <c r="M443" s="11" t="s">
        <v>19</v>
      </c>
    </row>
    <row r="444" spans="1:13" ht="60" customHeight="1" x14ac:dyDescent="0.35">
      <c r="A444" s="9" t="s">
        <v>2122</v>
      </c>
      <c r="B444" s="1" t="s">
        <v>2123</v>
      </c>
      <c r="C444" s="2" t="s">
        <v>15</v>
      </c>
      <c r="D444" s="3" t="s">
        <v>16</v>
      </c>
      <c r="E444" s="3" t="s">
        <v>17</v>
      </c>
      <c r="F444" s="3" t="s">
        <v>18</v>
      </c>
      <c r="G444" s="3" t="s">
        <v>19</v>
      </c>
      <c r="H444" s="4" t="s">
        <v>19</v>
      </c>
      <c r="I444" s="1" t="s">
        <v>2124</v>
      </c>
      <c r="J444" s="1" t="s">
        <v>2125</v>
      </c>
      <c r="K444" s="1" t="s">
        <v>2126</v>
      </c>
      <c r="L444" s="3" t="str">
        <f t="shared" si="1"/>
        <v>Outstanding</v>
      </c>
      <c r="M444" s="11" t="s">
        <v>19</v>
      </c>
    </row>
    <row r="445" spans="1:13" ht="60" customHeight="1" x14ac:dyDescent="0.35">
      <c r="A445" s="9" t="s">
        <v>2127</v>
      </c>
      <c r="B445" s="1" t="s">
        <v>2128</v>
      </c>
      <c r="C445" s="2" t="s">
        <v>15</v>
      </c>
      <c r="D445" s="3" t="s">
        <v>16</v>
      </c>
      <c r="E445" s="3" t="s">
        <v>17</v>
      </c>
      <c r="F445" s="3" t="s">
        <v>18</v>
      </c>
      <c r="G445" s="3" t="s">
        <v>19</v>
      </c>
      <c r="H445" s="4" t="s">
        <v>19</v>
      </c>
      <c r="I445" s="1" t="s">
        <v>2129</v>
      </c>
      <c r="J445" s="1" t="s">
        <v>2130</v>
      </c>
      <c r="K445" s="1" t="s">
        <v>2131</v>
      </c>
      <c r="L445" s="3" t="str">
        <f t="shared" si="1"/>
        <v>Outstanding</v>
      </c>
      <c r="M445" s="11" t="s">
        <v>19</v>
      </c>
    </row>
    <row r="446" spans="1:13" ht="60" customHeight="1" x14ac:dyDescent="0.35">
      <c r="A446" s="9" t="s">
        <v>2132</v>
      </c>
      <c r="B446" s="1" t="s">
        <v>2133</v>
      </c>
      <c r="C446" s="2" t="s">
        <v>15</v>
      </c>
      <c r="D446" s="3" t="s">
        <v>16</v>
      </c>
      <c r="E446" s="3" t="s">
        <v>17</v>
      </c>
      <c r="F446" s="3" t="s">
        <v>18</v>
      </c>
      <c r="G446" s="3" t="s">
        <v>19</v>
      </c>
      <c r="H446" s="4" t="s">
        <v>19</v>
      </c>
      <c r="I446" s="1" t="s">
        <v>2134</v>
      </c>
      <c r="J446" s="1" t="s">
        <v>2135</v>
      </c>
      <c r="K446" s="1" t="s">
        <v>2136</v>
      </c>
      <c r="L446" s="3" t="str">
        <f t="shared" si="1"/>
        <v>Outstanding</v>
      </c>
      <c r="M446" s="11" t="s">
        <v>19</v>
      </c>
    </row>
    <row r="447" spans="1:13" ht="60" customHeight="1" x14ac:dyDescent="0.35">
      <c r="A447" s="9" t="s">
        <v>2137</v>
      </c>
      <c r="B447" s="1" t="s">
        <v>2138</v>
      </c>
      <c r="C447" s="2" t="s">
        <v>15</v>
      </c>
      <c r="D447" s="3" t="s">
        <v>16</v>
      </c>
      <c r="E447" s="3" t="s">
        <v>17</v>
      </c>
      <c r="F447" s="3" t="s">
        <v>18</v>
      </c>
      <c r="G447" s="3" t="s">
        <v>19</v>
      </c>
      <c r="H447" s="4" t="s">
        <v>19</v>
      </c>
      <c r="I447" s="1" t="s">
        <v>2139</v>
      </c>
      <c r="J447" s="1" t="s">
        <v>2140</v>
      </c>
      <c r="K447" s="1" t="s">
        <v>2141</v>
      </c>
      <c r="L447" s="3" t="str">
        <f t="shared" si="1"/>
        <v>Outstanding</v>
      </c>
      <c r="M447" s="11" t="s">
        <v>19</v>
      </c>
    </row>
    <row r="448" spans="1:13" ht="60" customHeight="1" x14ac:dyDescent="0.35">
      <c r="A448" s="9" t="s">
        <v>2142</v>
      </c>
      <c r="B448" s="1" t="s">
        <v>2143</v>
      </c>
      <c r="C448" s="2" t="s">
        <v>15</v>
      </c>
      <c r="D448" s="3" t="s">
        <v>16</v>
      </c>
      <c r="E448" s="3" t="s">
        <v>17</v>
      </c>
      <c r="F448" s="3" t="s">
        <v>18</v>
      </c>
      <c r="G448" s="3" t="s">
        <v>19</v>
      </c>
      <c r="H448" s="4" t="s">
        <v>19</v>
      </c>
      <c r="I448" s="1" t="s">
        <v>2144</v>
      </c>
      <c r="J448" s="1" t="s">
        <v>2145</v>
      </c>
      <c r="K448" s="1" t="s">
        <v>2146</v>
      </c>
      <c r="L448" s="3" t="str">
        <f t="shared" si="1"/>
        <v>Outstanding</v>
      </c>
      <c r="M448" s="11" t="s">
        <v>19</v>
      </c>
    </row>
    <row r="449" spans="1:13" ht="60" customHeight="1" x14ac:dyDescent="0.35">
      <c r="A449" s="10" t="s">
        <v>2147</v>
      </c>
      <c r="B449" s="5" t="s">
        <v>2148</v>
      </c>
      <c r="C449" s="6" t="s">
        <v>15</v>
      </c>
      <c r="D449" s="7" t="s">
        <v>16</v>
      </c>
      <c r="E449" s="7" t="s">
        <v>17</v>
      </c>
      <c r="F449" s="7" t="s">
        <v>18</v>
      </c>
      <c r="G449" s="7" t="s">
        <v>19</v>
      </c>
      <c r="H449" s="8" t="s">
        <v>19</v>
      </c>
      <c r="I449" s="5" t="s">
        <v>2149</v>
      </c>
      <c r="J449" s="5" t="s">
        <v>2150</v>
      </c>
      <c r="K449" s="5" t="s">
        <v>2151</v>
      </c>
      <c r="L449" s="7" t="str">
        <f t="shared" si="1"/>
        <v>Outstanding</v>
      </c>
      <c r="M449" s="12" t="s">
        <v>19</v>
      </c>
    </row>
    <row r="453" spans="1:13" ht="32" customHeight="1" x14ac:dyDescent="0.35">
      <c r="A453" s="288" t="s">
        <v>2152</v>
      </c>
      <c r="B453" s="288"/>
      <c r="C453" s="288"/>
      <c r="D453" s="288"/>
    </row>
  </sheetData>
  <mergeCells count="1">
    <mergeCell ref="A453:D453"/>
  </mergeCells>
  <conditionalFormatting sqref="C2:C449">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44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44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44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449" xr:uid="{00000000-0002-0000-0200-000000000000}">
      <formula1>"Must,Should,Could,Won't,Unassigned"</formula1>
    </dataValidation>
    <dataValidation type="list" showErrorMessage="1" errorTitle="Invalid Value" error="Please select a value from the list: Low, Medium, High, Unassessed." sqref="E2:E449" xr:uid="{00000000-0002-0000-0200-000001000000}">
      <formula1>"Low,Medium,High,Unassessed"</formula1>
    </dataValidation>
    <dataValidation type="list" showErrorMessage="1" errorTitle="Invalid Value" error="Please select a value from the list: Phase1, Phase2, Phase3, Phase4, Phase5, Pending." sqref="F2:F44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49" xr:uid="{00000000-0002-0000-0200-000003000000}">
      <formula1>"Implemented,Testing,Failed,Compensated,Risk Accepted,N/A"</formula1>
    </dataValidation>
  </dataValidations>
  <hyperlinks>
    <hyperlink ref="A45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2301</v>
      </c>
      <c r="C2" s="305" t="s">
        <v>2301</v>
      </c>
      <c r="D2" s="305" t="s">
        <v>2301</v>
      </c>
      <c r="E2" s="305" t="s">
        <v>2301</v>
      </c>
      <c r="F2" s="305" t="s">
        <v>2301</v>
      </c>
      <c r="G2" s="305" t="s">
        <v>2301</v>
      </c>
      <c r="H2" s="309" t="s">
        <v>2302</v>
      </c>
      <c r="I2" s="309" t="s">
        <v>2302</v>
      </c>
      <c r="J2" s="309" t="s">
        <v>2302</v>
      </c>
      <c r="K2" s="309" t="s">
        <v>2302</v>
      </c>
      <c r="L2" s="309" t="s">
        <v>2302</v>
      </c>
      <c r="M2" s="308" t="s">
        <v>2303</v>
      </c>
      <c r="N2" s="308" t="s">
        <v>2303</v>
      </c>
      <c r="O2" s="310" t="s">
        <v>2304</v>
      </c>
      <c r="P2" s="310" t="s">
        <v>2304</v>
      </c>
      <c r="Q2" s="306" t="s">
        <v>11</v>
      </c>
      <c r="R2" s="306" t="s">
        <v>11</v>
      </c>
      <c r="S2" s="306" t="s">
        <v>11</v>
      </c>
      <c r="T2" s="307" t="s">
        <v>2305</v>
      </c>
    </row>
    <row r="3" spans="2:20" ht="35" customHeight="1" x14ac:dyDescent="0.35">
      <c r="B3" s="70" t="s">
        <v>2306</v>
      </c>
      <c r="C3" s="70" t="s">
        <v>2307</v>
      </c>
      <c r="D3" s="70" t="s">
        <v>2308</v>
      </c>
      <c r="E3" s="70" t="s">
        <v>2309</v>
      </c>
      <c r="F3" s="70" t="s">
        <v>2310</v>
      </c>
      <c r="G3" s="70" t="s">
        <v>9</v>
      </c>
      <c r="H3" s="71" t="s">
        <v>2311</v>
      </c>
      <c r="I3" s="71" t="s">
        <v>2312</v>
      </c>
      <c r="J3" s="71" t="s">
        <v>2313</v>
      </c>
      <c r="K3" s="71" t="s">
        <v>2314</v>
      </c>
      <c r="L3" s="71" t="s">
        <v>2246</v>
      </c>
      <c r="M3" s="72" t="s">
        <v>2315</v>
      </c>
      <c r="N3" s="72" t="s">
        <v>2316</v>
      </c>
      <c r="O3" s="73" t="s">
        <v>2317</v>
      </c>
      <c r="P3" s="73" t="s">
        <v>2318</v>
      </c>
      <c r="Q3" s="74" t="s">
        <v>11</v>
      </c>
      <c r="R3" s="74" t="s">
        <v>2319</v>
      </c>
      <c r="S3" s="74" t="s">
        <v>2320</v>
      </c>
      <c r="T3" s="75" t="s">
        <v>2321</v>
      </c>
    </row>
    <row r="4" spans="2:20" ht="60" customHeight="1" x14ac:dyDescent="0.35">
      <c r="B4" s="76" t="s">
        <v>2322</v>
      </c>
      <c r="C4" s="76" t="s">
        <v>2323</v>
      </c>
      <c r="D4" s="76" t="s">
        <v>2324</v>
      </c>
      <c r="E4" s="76" t="s">
        <v>2325</v>
      </c>
      <c r="F4" s="76" t="s">
        <v>2326</v>
      </c>
      <c r="G4" s="76" t="s">
        <v>2327</v>
      </c>
      <c r="H4" s="76" t="s">
        <v>2328</v>
      </c>
      <c r="I4" s="76" t="s">
        <v>2329</v>
      </c>
      <c r="J4" s="76" t="s">
        <v>2330</v>
      </c>
      <c r="K4" s="76" t="s">
        <v>2331</v>
      </c>
      <c r="L4" s="76" t="s">
        <v>2332</v>
      </c>
      <c r="M4" s="76" t="s">
        <v>2333</v>
      </c>
      <c r="N4" s="76" t="s">
        <v>2334</v>
      </c>
      <c r="O4" s="76" t="s">
        <v>2335</v>
      </c>
      <c r="P4" s="76" t="s">
        <v>2336</v>
      </c>
      <c r="Q4" s="76" t="s">
        <v>2337</v>
      </c>
      <c r="R4" s="76" t="s">
        <v>2338</v>
      </c>
      <c r="S4" s="76" t="s">
        <v>2339</v>
      </c>
      <c r="T4" s="76" t="s">
        <v>2340</v>
      </c>
    </row>
    <row r="5" spans="2:20" ht="60" customHeight="1" x14ac:dyDescent="0.35">
      <c r="B5" s="38" t="s">
        <v>2341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2342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2343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2344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2345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2346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2347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2348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2349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2350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2351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2352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2353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2354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2355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2356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2357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2358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2359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2360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2361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2362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2363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2364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2365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2366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2367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2368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2369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2370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2371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2372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2373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2374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2375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2376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2377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2378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2379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2380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2381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2382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2383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2384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2385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2386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2387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2388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2389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2390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2152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2391</v>
      </c>
      <c r="B1" s="104" t="s">
        <v>0</v>
      </c>
      <c r="C1" s="104" t="s">
        <v>2392</v>
      </c>
      <c r="D1" s="104" t="s">
        <v>9</v>
      </c>
      <c r="E1" s="104" t="s">
        <v>2393</v>
      </c>
      <c r="F1" s="104" t="s">
        <v>2394</v>
      </c>
      <c r="G1" s="104" t="s">
        <v>2395</v>
      </c>
      <c r="H1" s="104" t="s">
        <v>2396</v>
      </c>
      <c r="I1" s="104" t="s">
        <v>2397</v>
      </c>
      <c r="J1" s="104" t="s">
        <v>2398</v>
      </c>
      <c r="K1" s="104" t="s">
        <v>2399</v>
      </c>
      <c r="L1" s="104" t="s">
        <v>2400</v>
      </c>
      <c r="M1" s="104" t="s">
        <v>2401</v>
      </c>
      <c r="N1" s="104" t="s">
        <v>2402</v>
      </c>
      <c r="O1" s="104" t="s">
        <v>2403</v>
      </c>
      <c r="P1" s="104" t="s">
        <v>2404</v>
      </c>
      <c r="Q1" s="104" t="s">
        <v>2405</v>
      </c>
      <c r="R1" s="104" t="s">
        <v>2406</v>
      </c>
      <c r="S1" s="104" t="s">
        <v>2407</v>
      </c>
      <c r="T1" s="104" t="s">
        <v>2408</v>
      </c>
      <c r="U1" s="104" t="s">
        <v>2409</v>
      </c>
      <c r="V1" s="104" t="s">
        <v>2410</v>
      </c>
      <c r="W1" s="104" t="s">
        <v>2411</v>
      </c>
      <c r="X1" s="104" t="s">
        <v>2412</v>
      </c>
      <c r="Y1" s="104" t="s">
        <v>2413</v>
      </c>
      <c r="Z1" s="104" t="s">
        <v>2414</v>
      </c>
      <c r="AA1" s="104" t="s">
        <v>2415</v>
      </c>
      <c r="AB1" s="104" t="s">
        <v>2416</v>
      </c>
      <c r="AC1" s="104" t="s">
        <v>2417</v>
      </c>
      <c r="AD1" s="104" t="s">
        <v>2418</v>
      </c>
      <c r="AE1" s="104" t="s">
        <v>2419</v>
      </c>
      <c r="AF1" s="104" t="s">
        <v>2420</v>
      </c>
      <c r="AG1" s="104" t="s">
        <v>2421</v>
      </c>
      <c r="AH1" s="104" t="s">
        <v>2422</v>
      </c>
      <c r="AI1" s="104" t="s">
        <v>2423</v>
      </c>
      <c r="AJ1" s="104" t="s">
        <v>2424</v>
      </c>
      <c r="AK1" s="104" t="s">
        <v>2425</v>
      </c>
      <c r="AL1" s="104" t="s">
        <v>2426</v>
      </c>
      <c r="AM1" s="104" t="s">
        <v>2427</v>
      </c>
      <c r="AN1" s="104" t="s">
        <v>2428</v>
      </c>
      <c r="AO1" s="104" t="s">
        <v>2429</v>
      </c>
      <c r="AP1" s="104" t="s">
        <v>2430</v>
      </c>
      <c r="AQ1" s="104" t="s">
        <v>2431</v>
      </c>
      <c r="AR1" s="104" t="s">
        <v>2432</v>
      </c>
      <c r="AS1" s="104" t="s">
        <v>2433</v>
      </c>
      <c r="AT1" s="104" t="s">
        <v>2434</v>
      </c>
      <c r="AU1" s="104" t="s">
        <v>2435</v>
      </c>
      <c r="AV1" s="104" t="s">
        <v>2436</v>
      </c>
      <c r="AW1" s="105" t="s">
        <v>2437</v>
      </c>
    </row>
    <row r="2" spans="1:49" ht="60" customHeight="1" outlineLevel="1" x14ac:dyDescent="0.35">
      <c r="A2" s="97" t="s">
        <v>2438</v>
      </c>
      <c r="B2" s="80">
        <v>1</v>
      </c>
      <c r="C2" s="82" t="s">
        <v>19</v>
      </c>
      <c r="D2" s="84" t="s">
        <v>2439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2438</v>
      </c>
      <c r="B3" s="81" t="s">
        <v>2440</v>
      </c>
      <c r="C3" s="83" t="s">
        <v>2441</v>
      </c>
      <c r="D3" s="85" t="s">
        <v>2442</v>
      </c>
      <c r="E3" s="85" t="s">
        <v>2443</v>
      </c>
      <c r="F3" s="86" t="s">
        <v>2444</v>
      </c>
      <c r="G3" s="86" t="s">
        <v>2445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2438</v>
      </c>
      <c r="B4" s="81" t="s">
        <v>2446</v>
      </c>
      <c r="C4" s="83" t="s">
        <v>2447</v>
      </c>
      <c r="D4" s="85" t="s">
        <v>2448</v>
      </c>
      <c r="E4" s="85" t="s">
        <v>2449</v>
      </c>
      <c r="F4" s="86" t="s">
        <v>2444</v>
      </c>
      <c r="G4" s="86" t="s">
        <v>2450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2438</v>
      </c>
      <c r="B5" s="81" t="s">
        <v>2451</v>
      </c>
      <c r="C5" s="83" t="s">
        <v>2452</v>
      </c>
      <c r="D5" s="85" t="s">
        <v>2453</v>
      </c>
      <c r="E5" s="85" t="s">
        <v>2454</v>
      </c>
      <c r="F5" s="86" t="s">
        <v>2444</v>
      </c>
      <c r="G5" s="86" t="s">
        <v>2455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2438</v>
      </c>
      <c r="B6" s="81" t="s">
        <v>2456</v>
      </c>
      <c r="C6" s="83" t="s">
        <v>2457</v>
      </c>
      <c r="D6" s="85" t="s">
        <v>2458</v>
      </c>
      <c r="E6" s="85" t="s">
        <v>2459</v>
      </c>
      <c r="F6" s="86" t="s">
        <v>2444</v>
      </c>
      <c r="G6" s="86" t="s">
        <v>2445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2438</v>
      </c>
      <c r="B7" s="81" t="s">
        <v>2460</v>
      </c>
      <c r="C7" s="83" t="s">
        <v>2461</v>
      </c>
      <c r="D7" s="85" t="s">
        <v>2462</v>
      </c>
      <c r="E7" s="85" t="s">
        <v>2463</v>
      </c>
      <c r="F7" s="86" t="s">
        <v>2444</v>
      </c>
      <c r="G7" s="86" t="s">
        <v>2455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2464</v>
      </c>
      <c r="B8" s="80">
        <v>2</v>
      </c>
      <c r="C8" s="82" t="s">
        <v>19</v>
      </c>
      <c r="D8" s="84" t="s">
        <v>2465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2464</v>
      </c>
      <c r="B9" s="81" t="s">
        <v>2466</v>
      </c>
      <c r="C9" s="83" t="s">
        <v>2467</v>
      </c>
      <c r="D9" s="85" t="s">
        <v>2468</v>
      </c>
      <c r="E9" s="85" t="s">
        <v>2469</v>
      </c>
      <c r="F9" s="86" t="s">
        <v>2470</v>
      </c>
      <c r="G9" s="86" t="s">
        <v>2445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2464</v>
      </c>
      <c r="B10" s="81" t="s">
        <v>2471</v>
      </c>
      <c r="C10" s="83" t="s">
        <v>2472</v>
      </c>
      <c r="D10" s="85" t="s">
        <v>2473</v>
      </c>
      <c r="E10" s="85" t="s">
        <v>2474</v>
      </c>
      <c r="F10" s="86" t="s">
        <v>2470</v>
      </c>
      <c r="G10" s="86" t="s">
        <v>2445</v>
      </c>
      <c r="H10" s="86">
        <v>1</v>
      </c>
      <c r="I10" s="88">
        <f>IF(COUNTIF(J10:AW10,"&lt;&gt;")=0,"",SUMPRODUCT(((Recommendations[ImplStatus]="Implemented")+(Recommendations[ImplStatus]="Compensated"))*ISNUMBER(MATCH(Recommendations[Id],J10:AW10,0)))/COUNTIF(J10:AW10,"&lt;&gt;"))</f>
        <v>0</v>
      </c>
      <c r="J10" s="90" t="s">
        <v>54</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2464</v>
      </c>
      <c r="B11" s="81" t="s">
        <v>2475</v>
      </c>
      <c r="C11" s="83" t="s">
        <v>2476</v>
      </c>
      <c r="D11" s="85" t="s">
        <v>2477</v>
      </c>
      <c r="E11" s="85" t="s">
        <v>2478</v>
      </c>
      <c r="F11" s="86" t="s">
        <v>2470</v>
      </c>
      <c r="G11" s="86" t="s">
        <v>2450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2464</v>
      </c>
      <c r="B12" s="81" t="s">
        <v>2479</v>
      </c>
      <c r="C12" s="83" t="s">
        <v>2480</v>
      </c>
      <c r="D12" s="85" t="s">
        <v>2481</v>
      </c>
      <c r="E12" s="85" t="s">
        <v>2482</v>
      </c>
      <c r="F12" s="86" t="s">
        <v>2470</v>
      </c>
      <c r="G12" s="86" t="s">
        <v>2455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2464</v>
      </c>
      <c r="B13" s="81" t="s">
        <v>2483</v>
      </c>
      <c r="C13" s="83" t="s">
        <v>2484</v>
      </c>
      <c r="D13" s="85" t="s">
        <v>2485</v>
      </c>
      <c r="E13" s="85" t="s">
        <v>2486</v>
      </c>
      <c r="F13" s="86" t="s">
        <v>2470</v>
      </c>
      <c r="G13" s="86" t="s">
        <v>2487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2464</v>
      </c>
      <c r="B14" s="81" t="s">
        <v>2488</v>
      </c>
      <c r="C14" s="83" t="s">
        <v>2489</v>
      </c>
      <c r="D14" s="85" t="s">
        <v>2490</v>
      </c>
      <c r="E14" s="85" t="s">
        <v>2491</v>
      </c>
      <c r="F14" s="86" t="s">
        <v>2470</v>
      </c>
      <c r="G14" s="86" t="s">
        <v>2487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2464</v>
      </c>
      <c r="B15" s="81" t="s">
        <v>2492</v>
      </c>
      <c r="C15" s="83" t="s">
        <v>2493</v>
      </c>
      <c r="D15" s="85" t="s">
        <v>2494</v>
      </c>
      <c r="E15" s="85" t="s">
        <v>2495</v>
      </c>
      <c r="F15" s="86" t="s">
        <v>2470</v>
      </c>
      <c r="G15" s="86" t="s">
        <v>2487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2496</v>
      </c>
      <c r="B16" s="80">
        <v>3</v>
      </c>
      <c r="C16" s="82" t="s">
        <v>19</v>
      </c>
      <c r="D16" s="84" t="s">
        <v>2497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2496</v>
      </c>
      <c r="B17" s="81" t="s">
        <v>2498</v>
      </c>
      <c r="C17" s="83" t="s">
        <v>2499</v>
      </c>
      <c r="D17" s="85" t="s">
        <v>2500</v>
      </c>
      <c r="E17" s="85" t="s">
        <v>2501</v>
      </c>
      <c r="F17" s="86" t="s">
        <v>2502</v>
      </c>
      <c r="G17" s="86" t="s">
        <v>2503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2496</v>
      </c>
      <c r="B18" s="81" t="s">
        <v>2504</v>
      </c>
      <c r="C18" s="83" t="s">
        <v>2505</v>
      </c>
      <c r="D18" s="85" t="s">
        <v>2506</v>
      </c>
      <c r="E18" s="85" t="s">
        <v>2507</v>
      </c>
      <c r="F18" s="86" t="s">
        <v>2502</v>
      </c>
      <c r="G18" s="86" t="s">
        <v>2445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2496</v>
      </c>
      <c r="B19" s="81" t="s">
        <v>2508</v>
      </c>
      <c r="C19" s="83" t="s">
        <v>2509</v>
      </c>
      <c r="D19" s="85" t="s">
        <v>2510</v>
      </c>
      <c r="E19" s="85" t="s">
        <v>2511</v>
      </c>
      <c r="F19" s="86" t="s">
        <v>2502</v>
      </c>
      <c r="G19" s="86" t="s">
        <v>2487</v>
      </c>
      <c r="H19" s="86">
        <v>1</v>
      </c>
      <c r="I19" s="88">
        <f>IF(COUNTIF(J19:AW19,"&lt;&gt;")=0,"",SUMPRODUCT(((Recommendations[ImplStatus]="Implemented")+(Recommendations[ImplStatus]="Compensated"))*ISNUMBER(MATCH(Recommendations[Id],J19:AW19,0)))/COUNTIF(J19:AW19,"&lt;&gt;"))</f>
        <v>0</v>
      </c>
      <c r="J19" s="90" t="s">
        <v>29</v>
      </c>
      <c r="K19" s="90" t="s">
        <v>124</v>
      </c>
      <c r="L19" s="90" t="s">
        <v>918</v>
      </c>
      <c r="M19" s="90" t="s">
        <v>1110</v>
      </c>
      <c r="N19" s="90" t="s">
        <v>1114</v>
      </c>
      <c r="O19" s="90" t="s">
        <v>1118</v>
      </c>
      <c r="P19" s="90" t="s">
        <v>1233</v>
      </c>
      <c r="Q19" s="90" t="s">
        <v>1238</v>
      </c>
      <c r="R19" s="90" t="s">
        <v>1242</v>
      </c>
      <c r="S19" s="90" t="s">
        <v>1246</v>
      </c>
      <c r="T19" s="90" t="s">
        <v>1330</v>
      </c>
      <c r="U19" s="90" t="s">
        <v>1604</v>
      </c>
      <c r="V19" s="90" t="s">
        <v>1609</v>
      </c>
      <c r="W19" s="90" t="s">
        <v>1613</v>
      </c>
      <c r="X19" s="90" t="s">
        <v>1631</v>
      </c>
      <c r="Y19" s="90" t="s">
        <v>1636</v>
      </c>
      <c r="Z19" s="90" t="s">
        <v>1641</v>
      </c>
      <c r="AA19" s="90" t="s">
        <v>1646</v>
      </c>
      <c r="AB19" s="90" t="s">
        <v>1651</v>
      </c>
      <c r="AC19" s="90" t="s">
        <v>1656</v>
      </c>
      <c r="AD19" s="90" t="s">
        <v>1661</v>
      </c>
      <c r="AE19" s="90" t="s">
        <v>1666</v>
      </c>
      <c r="AF19" s="90" t="s">
        <v>1670</v>
      </c>
      <c r="AG19" s="90" t="s">
        <v>1674</v>
      </c>
      <c r="AH19" s="90" t="s">
        <v>1678</v>
      </c>
      <c r="AI19" s="90" t="s">
        <v>1682</v>
      </c>
      <c r="AJ19" s="90" t="s">
        <v>1686</v>
      </c>
      <c r="AK19" s="90" t="s">
        <v>1700</v>
      </c>
      <c r="AL19" s="90" t="s">
        <v>1705</v>
      </c>
      <c r="AM19" s="90" t="s">
        <v>1710</v>
      </c>
      <c r="AN19" s="90" t="s">
        <v>1714</v>
      </c>
      <c r="AO19" s="90" t="s">
        <v>1718</v>
      </c>
      <c r="AP19" s="90" t="s">
        <v>1722</v>
      </c>
      <c r="AQ19" s="90" t="s">
        <v>1726</v>
      </c>
      <c r="AR19" s="90" t="s">
        <v>1731</v>
      </c>
      <c r="AS19" s="90" t="s">
        <v>1736</v>
      </c>
      <c r="AT19" s="90" t="s">
        <v>1740</v>
      </c>
      <c r="AU19" s="90" t="s">
        <v>1744</v>
      </c>
      <c r="AV19" s="90" t="s">
        <v>1748</v>
      </c>
      <c r="AW19" s="101" t="s">
        <v>1752</v>
      </c>
    </row>
    <row r="20" spans="1:49" ht="60" customHeight="1" x14ac:dyDescent="0.35">
      <c r="A20" s="98" t="s">
        <v>2496</v>
      </c>
      <c r="B20" s="81" t="s">
        <v>2512</v>
      </c>
      <c r="C20" s="83" t="s">
        <v>2513</v>
      </c>
      <c r="D20" s="85" t="s">
        <v>2514</v>
      </c>
      <c r="E20" s="85" t="s">
        <v>2515</v>
      </c>
      <c r="F20" s="86" t="s">
        <v>2502</v>
      </c>
      <c r="G20" s="86" t="s">
        <v>2487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2496</v>
      </c>
      <c r="B21" s="81" t="s">
        <v>2516</v>
      </c>
      <c r="C21" s="83" t="s">
        <v>2517</v>
      </c>
      <c r="D21" s="85" t="s">
        <v>2518</v>
      </c>
      <c r="E21" s="85" t="s">
        <v>2519</v>
      </c>
      <c r="F21" s="86" t="s">
        <v>2502</v>
      </c>
      <c r="G21" s="86" t="s">
        <v>2487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2496</v>
      </c>
      <c r="B22" s="81" t="s">
        <v>2520</v>
      </c>
      <c r="C22" s="83" t="s">
        <v>2521</v>
      </c>
      <c r="D22" s="85" t="s">
        <v>2522</v>
      </c>
      <c r="E22" s="85" t="s">
        <v>2523</v>
      </c>
      <c r="F22" s="86" t="s">
        <v>2502</v>
      </c>
      <c r="G22" s="86" t="s">
        <v>2487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2496</v>
      </c>
      <c r="B23" s="81" t="s">
        <v>2524</v>
      </c>
      <c r="C23" s="83" t="s">
        <v>2525</v>
      </c>
      <c r="D23" s="85" t="s">
        <v>2526</v>
      </c>
      <c r="E23" s="85" t="s">
        <v>2527</v>
      </c>
      <c r="F23" s="86" t="s">
        <v>2502</v>
      </c>
      <c r="G23" s="86" t="s">
        <v>2445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2496</v>
      </c>
      <c r="B24" s="81" t="s">
        <v>2528</v>
      </c>
      <c r="C24" s="83" t="s">
        <v>2529</v>
      </c>
      <c r="D24" s="85" t="s">
        <v>2530</v>
      </c>
      <c r="E24" s="85" t="s">
        <v>2531</v>
      </c>
      <c r="F24" s="86" t="s">
        <v>2502</v>
      </c>
      <c r="G24" s="86" t="s">
        <v>2445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2496</v>
      </c>
      <c r="B25" s="81" t="s">
        <v>2532</v>
      </c>
      <c r="C25" s="83" t="s">
        <v>2533</v>
      </c>
      <c r="D25" s="85" t="s">
        <v>2534</v>
      </c>
      <c r="E25" s="85" t="s">
        <v>2535</v>
      </c>
      <c r="F25" s="86" t="s">
        <v>2502</v>
      </c>
      <c r="G25" s="86" t="s">
        <v>2487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2496</v>
      </c>
      <c r="B26" s="81" t="s">
        <v>2536</v>
      </c>
      <c r="C26" s="83" t="s">
        <v>2537</v>
      </c>
      <c r="D26" s="85" t="s">
        <v>2538</v>
      </c>
      <c r="E26" s="85" t="s">
        <v>2539</v>
      </c>
      <c r="F26" s="86" t="s">
        <v>2502</v>
      </c>
      <c r="G26" s="86" t="s">
        <v>2487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2496</v>
      </c>
      <c r="B27" s="81" t="s">
        <v>2540</v>
      </c>
      <c r="C27" s="83" t="s">
        <v>2541</v>
      </c>
      <c r="D27" s="85" t="s">
        <v>2542</v>
      </c>
      <c r="E27" s="85" t="s">
        <v>2543</v>
      </c>
      <c r="F27" s="86" t="s">
        <v>2502</v>
      </c>
      <c r="G27" s="86" t="s">
        <v>2487</v>
      </c>
      <c r="H27" s="86">
        <v>2</v>
      </c>
      <c r="I27" s="88">
        <f>IF(COUNTIF(J27:AW27,"&lt;&gt;")=0,"",SUMPRODUCT(((Recommendations[ImplStatus]="Implemented")+(Recommendations[ImplStatus]="Compensated"))*ISNUMBER(MATCH(Recommendations[Id],J27:AW27,0)))/COUNTIF(J27:AW27,"&lt;&gt;"))</f>
        <v>0</v>
      </c>
      <c r="J27" s="90" t="s">
        <v>1534</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2496</v>
      </c>
      <c r="B28" s="81" t="s">
        <v>2544</v>
      </c>
      <c r="C28" s="83" t="s">
        <v>2545</v>
      </c>
      <c r="D28" s="85" t="s">
        <v>2546</v>
      </c>
      <c r="E28" s="85" t="s">
        <v>2547</v>
      </c>
      <c r="F28" s="86" t="s">
        <v>2502</v>
      </c>
      <c r="G28" s="86" t="s">
        <v>2487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2496</v>
      </c>
      <c r="B29" s="81" t="s">
        <v>2548</v>
      </c>
      <c r="C29" s="83" t="s">
        <v>2549</v>
      </c>
      <c r="D29" s="85" t="s">
        <v>2550</v>
      </c>
      <c r="E29" s="85" t="s">
        <v>2551</v>
      </c>
      <c r="F29" s="86" t="s">
        <v>2502</v>
      </c>
      <c r="G29" s="86" t="s">
        <v>2487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2496</v>
      </c>
      <c r="B30" s="81" t="s">
        <v>2552</v>
      </c>
      <c r="C30" s="83" t="s">
        <v>2553</v>
      </c>
      <c r="D30" s="85" t="s">
        <v>2554</v>
      </c>
      <c r="E30" s="85" t="s">
        <v>2555</v>
      </c>
      <c r="F30" s="86" t="s">
        <v>2502</v>
      </c>
      <c r="G30" s="86" t="s">
        <v>2455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2556</v>
      </c>
      <c r="B31" s="80">
        <v>4</v>
      </c>
      <c r="C31" s="82" t="s">
        <v>19</v>
      </c>
      <c r="D31" s="84" t="s">
        <v>2557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2556</v>
      </c>
      <c r="B32" s="81" t="s">
        <v>2558</v>
      </c>
      <c r="C32" s="83" t="s">
        <v>2559</v>
      </c>
      <c r="D32" s="85" t="s">
        <v>2560</v>
      </c>
      <c r="E32" s="85" t="s">
        <v>2561</v>
      </c>
      <c r="F32" s="86" t="s">
        <v>2562</v>
      </c>
      <c r="G32" s="86" t="s">
        <v>2503</v>
      </c>
      <c r="H32" s="86">
        <v>1</v>
      </c>
      <c r="I32" s="88">
        <f>IF(COUNTIF(J32:AW32,"&lt;&gt;")=0,"",SUMPRODUCT(((Recommendations[ImplStatus]="Implemented")+(Recommendations[ImplStatus]="Compensated"))*ISNUMBER(MATCH(Recommendations[Id],J32:AW32,0)))/COUNTIF(J32:AW32,"&lt;&gt;"))</f>
        <v>0</v>
      </c>
      <c r="J32" s="90" t="s">
        <v>34</v>
      </c>
      <c r="K32" s="90" t="s">
        <v>39</v>
      </c>
      <c r="L32" s="90" t="s">
        <v>44</v>
      </c>
      <c r="M32" s="90" t="s">
        <v>49</v>
      </c>
      <c r="N32" s="90" t="s">
        <v>70</v>
      </c>
      <c r="O32" s="90" t="s">
        <v>75</v>
      </c>
      <c r="P32" s="90" t="s">
        <v>119</v>
      </c>
      <c r="Q32" s="90" t="s">
        <v>124</v>
      </c>
      <c r="R32" s="90" t="s">
        <v>129</v>
      </c>
      <c r="S32" s="90" t="s">
        <v>134</v>
      </c>
      <c r="T32" s="90" t="s">
        <v>139</v>
      </c>
      <c r="U32" s="90" t="s">
        <v>194</v>
      </c>
      <c r="V32" s="90" t="s">
        <v>199</v>
      </c>
      <c r="W32" s="90" t="s">
        <v>244</v>
      </c>
      <c r="X32" s="90" t="s">
        <v>249</v>
      </c>
      <c r="Y32" s="90" t="s">
        <v>262</v>
      </c>
      <c r="Z32" s="90" t="s">
        <v>267</v>
      </c>
      <c r="AA32" s="90" t="s">
        <v>271</v>
      </c>
      <c r="AB32" s="90" t="s">
        <v>276</v>
      </c>
      <c r="AC32" s="90" t="s">
        <v>280</v>
      </c>
      <c r="AD32" s="90" t="s">
        <v>285</v>
      </c>
      <c r="AE32" s="90" t="s">
        <v>290</v>
      </c>
      <c r="AF32" s="90" t="s">
        <v>294</v>
      </c>
      <c r="AG32" s="90" t="s">
        <v>328</v>
      </c>
      <c r="AH32" s="90" t="s">
        <v>362</v>
      </c>
      <c r="AI32" s="90" t="s">
        <v>367</v>
      </c>
      <c r="AJ32" s="90" t="s">
        <v>386</v>
      </c>
      <c r="AK32" s="90" t="s">
        <v>391</v>
      </c>
      <c r="AL32" s="90" t="s">
        <v>416</v>
      </c>
      <c r="AM32" s="90" t="s">
        <v>446</v>
      </c>
      <c r="AN32" s="90" t="s">
        <v>451</v>
      </c>
      <c r="AO32" s="90" t="s">
        <v>455</v>
      </c>
      <c r="AP32" s="90" t="s">
        <v>860</v>
      </c>
      <c r="AQ32" s="90" t="s">
        <v>865</v>
      </c>
      <c r="AR32" s="90" t="s">
        <v>870</v>
      </c>
      <c r="AS32" s="90" t="s">
        <v>875</v>
      </c>
      <c r="AT32" s="90" t="s">
        <v>880</v>
      </c>
      <c r="AU32" s="90" t="s">
        <v>885</v>
      </c>
      <c r="AV32" s="90" t="s">
        <v>890</v>
      </c>
      <c r="AW32" s="101" t="s">
        <v>895</v>
      </c>
    </row>
    <row r="33" spans="1:49" ht="60" customHeight="1" x14ac:dyDescent="0.35">
      <c r="A33" s="98" t="s">
        <v>2556</v>
      </c>
      <c r="B33" s="81" t="s">
        <v>2563</v>
      </c>
      <c r="C33" s="83" t="s">
        <v>2564</v>
      </c>
      <c r="D33" s="85" t="s">
        <v>2565</v>
      </c>
      <c r="E33" s="85" t="s">
        <v>2566</v>
      </c>
      <c r="F33" s="86" t="s">
        <v>2562</v>
      </c>
      <c r="G33" s="86" t="s">
        <v>2503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2556</v>
      </c>
      <c r="B34" s="81" t="s">
        <v>2567</v>
      </c>
      <c r="C34" s="83" t="s">
        <v>2568</v>
      </c>
      <c r="D34" s="85" t="s">
        <v>2569</v>
      </c>
      <c r="E34" s="85" t="s">
        <v>2570</v>
      </c>
      <c r="F34" s="86" t="s">
        <v>2444</v>
      </c>
      <c r="G34" s="86" t="s">
        <v>2487</v>
      </c>
      <c r="H34" s="86">
        <v>1</v>
      </c>
      <c r="I34" s="88">
        <f>IF(COUNTIF(J34:AW34,"&lt;&gt;")=0,"",SUMPRODUCT(((Recommendations[ImplStatus]="Implemented")+(Recommendations[ImplStatus]="Compensated"))*ISNUMBER(MATCH(Recommendations[Id],J34:AW34,0)))/COUNTIF(J34:AW34,"&lt;&gt;"))</f>
        <v>0</v>
      </c>
      <c r="J34" s="90" t="s">
        <v>1141</v>
      </c>
      <c r="K34" s="90" t="s">
        <v>1146</v>
      </c>
      <c r="L34" s="90" t="s">
        <v>1151</v>
      </c>
      <c r="M34" s="90" t="s">
        <v>1176</v>
      </c>
      <c r="N34" s="90" t="s">
        <v>1181</v>
      </c>
      <c r="O34" s="90" t="s">
        <v>1186</v>
      </c>
      <c r="P34" s="90" t="s">
        <v>1218</v>
      </c>
      <c r="Q34" s="90" t="s">
        <v>1300</v>
      </c>
      <c r="R34" s="90" t="s">
        <v>1335</v>
      </c>
      <c r="S34" s="90" t="s">
        <v>1506</v>
      </c>
      <c r="T34" s="90" t="s">
        <v>1865</v>
      </c>
      <c r="U34" s="90" t="s">
        <v>2147</v>
      </c>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2556</v>
      </c>
      <c r="B35" s="81" t="s">
        <v>2571</v>
      </c>
      <c r="C35" s="83" t="s">
        <v>2572</v>
      </c>
      <c r="D35" s="85" t="s">
        <v>2573</v>
      </c>
      <c r="E35" s="85" t="s">
        <v>2574</v>
      </c>
      <c r="F35" s="86" t="s">
        <v>2444</v>
      </c>
      <c r="G35" s="86" t="s">
        <v>2487</v>
      </c>
      <c r="H35" s="86">
        <v>1</v>
      </c>
      <c r="I35" s="88">
        <f>IF(COUNTIF(J35:AW35,"&lt;&gt;")=0,"",SUMPRODUCT(((Recommendations[ImplStatus]="Implemented")+(Recommendations[ImplStatus]="Compensated"))*ISNUMBER(MATCH(Recommendations[Id],J35:AW35,0)))/COUNTIF(J35:AW35,"&lt;&gt;"))</f>
        <v>0</v>
      </c>
      <c r="J35" s="90" t="s">
        <v>204</v>
      </c>
      <c r="K35" s="90" t="s">
        <v>209</v>
      </c>
      <c r="L35" s="90" t="s">
        <v>224</v>
      </c>
      <c r="M35" s="90" t="s">
        <v>2016</v>
      </c>
      <c r="N35" s="90" t="s">
        <v>2021</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2556</v>
      </c>
      <c r="B36" s="81" t="s">
        <v>2575</v>
      </c>
      <c r="C36" s="83" t="s">
        <v>2576</v>
      </c>
      <c r="D36" s="85" t="s">
        <v>2577</v>
      </c>
      <c r="E36" s="85" t="s">
        <v>2578</v>
      </c>
      <c r="F36" s="86" t="s">
        <v>2444</v>
      </c>
      <c r="G36" s="86" t="s">
        <v>2487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2556</v>
      </c>
      <c r="B37" s="81" t="s">
        <v>2579</v>
      </c>
      <c r="C37" s="83" t="s">
        <v>2580</v>
      </c>
      <c r="D37" s="85" t="s">
        <v>2581</v>
      </c>
      <c r="E37" s="85" t="s">
        <v>2582</v>
      </c>
      <c r="F37" s="86" t="s">
        <v>2444</v>
      </c>
      <c r="G37" s="86" t="s">
        <v>2487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2556</v>
      </c>
      <c r="B38" s="81" t="s">
        <v>2583</v>
      </c>
      <c r="C38" s="83" t="s">
        <v>2584</v>
      </c>
      <c r="D38" s="85" t="s">
        <v>2585</v>
      </c>
      <c r="E38" s="85" t="s">
        <v>2586</v>
      </c>
      <c r="F38" s="86" t="s">
        <v>2587</v>
      </c>
      <c r="G38" s="86" t="s">
        <v>2487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2556</v>
      </c>
      <c r="B39" s="81" t="s">
        <v>2588</v>
      </c>
      <c r="C39" s="83" t="s">
        <v>2589</v>
      </c>
      <c r="D39" s="85" t="s">
        <v>2590</v>
      </c>
      <c r="E39" s="85" t="s">
        <v>2591</v>
      </c>
      <c r="F39" s="86" t="s">
        <v>2444</v>
      </c>
      <c r="G39" s="86" t="s">
        <v>2487</v>
      </c>
      <c r="H39" s="86">
        <v>2</v>
      </c>
      <c r="I39" s="88">
        <f>IF(COUNTIF(J39:AW39,"&lt;&gt;")=0,"",SUMPRODUCT(((Recommendations[ImplStatus]="Implemented")+(Recommendations[ImplStatus]="Compensated"))*ISNUMBER(MATCH(Recommendations[Id],J39:AW39,0)))/COUNTIF(J39:AW39,"&lt;&gt;"))</f>
        <v>0</v>
      </c>
      <c r="J39" s="90" t="s">
        <v>65</v>
      </c>
      <c r="K39" s="90" t="s">
        <v>79</v>
      </c>
      <c r="L39" s="90" t="s">
        <v>84</v>
      </c>
      <c r="M39" s="90" t="s">
        <v>89</v>
      </c>
      <c r="N39" s="90" t="s">
        <v>94</v>
      </c>
      <c r="O39" s="90" t="s">
        <v>99</v>
      </c>
      <c r="P39" s="90" t="s">
        <v>104</v>
      </c>
      <c r="Q39" s="90" t="s">
        <v>109</v>
      </c>
      <c r="R39" s="90" t="s">
        <v>114</v>
      </c>
      <c r="S39" s="90" t="s">
        <v>144</v>
      </c>
      <c r="T39" s="90" t="s">
        <v>149</v>
      </c>
      <c r="U39" s="90" t="s">
        <v>154</v>
      </c>
      <c r="V39" s="90" t="s">
        <v>159</v>
      </c>
      <c r="W39" s="90" t="s">
        <v>164</v>
      </c>
      <c r="X39" s="90" t="s">
        <v>169</v>
      </c>
      <c r="Y39" s="90" t="s">
        <v>174</v>
      </c>
      <c r="Z39" s="90" t="s">
        <v>179</v>
      </c>
      <c r="AA39" s="90" t="s">
        <v>313</v>
      </c>
      <c r="AB39" s="90" t="s">
        <v>353</v>
      </c>
      <c r="AC39" s="90" t="s">
        <v>358</v>
      </c>
      <c r="AD39" s="90" t="s">
        <v>441</v>
      </c>
      <c r="AE39" s="90" t="s">
        <v>994</v>
      </c>
      <c r="AF39" s="90" t="s">
        <v>1009</v>
      </c>
      <c r="AG39" s="90" t="s">
        <v>1024</v>
      </c>
      <c r="AH39" s="90" t="s">
        <v>1028</v>
      </c>
      <c r="AI39" s="90" t="s">
        <v>1033</v>
      </c>
      <c r="AJ39" s="90" t="s">
        <v>1037</v>
      </c>
      <c r="AK39" s="90" t="s">
        <v>1041</v>
      </c>
      <c r="AL39" s="90" t="s">
        <v>1046</v>
      </c>
      <c r="AM39" s="90" t="s">
        <v>1051</v>
      </c>
      <c r="AN39" s="90" t="s">
        <v>1056</v>
      </c>
      <c r="AO39" s="90" t="s">
        <v>1061</v>
      </c>
      <c r="AP39" s="90" t="s">
        <v>1066</v>
      </c>
      <c r="AQ39" s="90" t="s">
        <v>1070</v>
      </c>
      <c r="AR39" s="90" t="s">
        <v>1074</v>
      </c>
      <c r="AS39" s="90" t="s">
        <v>1078</v>
      </c>
      <c r="AT39" s="90" t="s">
        <v>1082</v>
      </c>
      <c r="AU39" s="90" t="s">
        <v>1098</v>
      </c>
      <c r="AV39" s="90" t="s">
        <v>1102</v>
      </c>
      <c r="AW39" s="101" t="s">
        <v>1106</v>
      </c>
    </row>
    <row r="40" spans="1:49" ht="60" customHeight="1" x14ac:dyDescent="0.35">
      <c r="A40" s="98" t="s">
        <v>2556</v>
      </c>
      <c r="B40" s="81" t="s">
        <v>2592</v>
      </c>
      <c r="C40" s="83" t="s">
        <v>2593</v>
      </c>
      <c r="D40" s="85" t="s">
        <v>2594</v>
      </c>
      <c r="E40" s="85" t="s">
        <v>2595</v>
      </c>
      <c r="F40" s="86" t="s">
        <v>2444</v>
      </c>
      <c r="G40" s="86" t="s">
        <v>2487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2556</v>
      </c>
      <c r="B41" s="81" t="s">
        <v>2596</v>
      </c>
      <c r="C41" s="83" t="s">
        <v>2597</v>
      </c>
      <c r="D41" s="85" t="s">
        <v>2598</v>
      </c>
      <c r="E41" s="85" t="s">
        <v>2599</v>
      </c>
      <c r="F41" s="86" t="s">
        <v>2444</v>
      </c>
      <c r="G41" s="86" t="s">
        <v>2487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2556</v>
      </c>
      <c r="B42" s="81" t="s">
        <v>2600</v>
      </c>
      <c r="C42" s="83" t="s">
        <v>2601</v>
      </c>
      <c r="D42" s="85" t="s">
        <v>2602</v>
      </c>
      <c r="E42" s="85" t="s">
        <v>2603</v>
      </c>
      <c r="F42" s="86" t="s">
        <v>2502</v>
      </c>
      <c r="G42" s="86" t="s">
        <v>2487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2556</v>
      </c>
      <c r="B43" s="81" t="s">
        <v>2604</v>
      </c>
      <c r="C43" s="83" t="s">
        <v>2605</v>
      </c>
      <c r="D43" s="85" t="s">
        <v>2606</v>
      </c>
      <c r="E43" s="85" t="s">
        <v>2607</v>
      </c>
      <c r="F43" s="86" t="s">
        <v>2502</v>
      </c>
      <c r="G43" s="86" t="s">
        <v>2487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2608</v>
      </c>
      <c r="B44" s="80">
        <v>5</v>
      </c>
      <c r="C44" s="82" t="s">
        <v>19</v>
      </c>
      <c r="D44" s="84" t="s">
        <v>2609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2608</v>
      </c>
      <c r="B45" s="81" t="s">
        <v>2610</v>
      </c>
      <c r="C45" s="83" t="s">
        <v>2611</v>
      </c>
      <c r="D45" s="85" t="s">
        <v>2612</v>
      </c>
      <c r="E45" s="85" t="s">
        <v>2613</v>
      </c>
      <c r="F45" s="86" t="s">
        <v>2587</v>
      </c>
      <c r="G45" s="86" t="s">
        <v>2445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2608</v>
      </c>
      <c r="B46" s="81" t="s">
        <v>2614</v>
      </c>
      <c r="C46" s="83" t="s">
        <v>2615</v>
      </c>
      <c r="D46" s="85" t="s">
        <v>2616</v>
      </c>
      <c r="E46" s="85" t="s">
        <v>2617</v>
      </c>
      <c r="F46" s="86" t="s">
        <v>2587</v>
      </c>
      <c r="G46" s="86" t="s">
        <v>2487</v>
      </c>
      <c r="H46" s="86">
        <v>1</v>
      </c>
      <c r="I46" s="88">
        <f>IF(COUNTIF(J46:AW46,"&lt;&gt;")=0,"",SUMPRODUCT(((Recommendations[ImplStatus]="Implemented")+(Recommendations[ImplStatus]="Compensated"))*ISNUMBER(MATCH(Recommendations[Id],J46:AW46,0)))/COUNTIF(J46:AW46,"&lt;&gt;"))</f>
        <v>0</v>
      </c>
      <c r="J46" s="90" t="s">
        <v>1520</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2608</v>
      </c>
      <c r="B47" s="81" t="s">
        <v>2618</v>
      </c>
      <c r="C47" s="83" t="s">
        <v>2619</v>
      </c>
      <c r="D47" s="85" t="s">
        <v>2620</v>
      </c>
      <c r="E47" s="85" t="s">
        <v>2621</v>
      </c>
      <c r="F47" s="86" t="s">
        <v>2587</v>
      </c>
      <c r="G47" s="86" t="s">
        <v>2487</v>
      </c>
      <c r="H47" s="86">
        <v>1</v>
      </c>
      <c r="I47" s="88">
        <f>IF(COUNTIF(J47:AW47,"&lt;&gt;")=0,"",SUMPRODUCT(((Recommendations[ImplStatus]="Implemented")+(Recommendations[ImplStatus]="Compensated"))*ISNUMBER(MATCH(Recommendations[Id],J47:AW47,0)))/COUNTIF(J47:AW47,"&lt;&gt;"))</f>
        <v>0</v>
      </c>
      <c r="J47" s="90" t="s">
        <v>1870</v>
      </c>
      <c r="K47" s="90" t="s">
        <v>1880</v>
      </c>
      <c r="L47" s="90" t="s">
        <v>1885</v>
      </c>
      <c r="M47" s="90" t="s">
        <v>1924</v>
      </c>
      <c r="N47" s="90" t="s">
        <v>1934</v>
      </c>
      <c r="O47" s="90" t="s">
        <v>1952</v>
      </c>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2608</v>
      </c>
      <c r="B48" s="81" t="s">
        <v>2622</v>
      </c>
      <c r="C48" s="83" t="s">
        <v>2623</v>
      </c>
      <c r="D48" s="85" t="s">
        <v>2624</v>
      </c>
      <c r="E48" s="85" t="s">
        <v>2625</v>
      </c>
      <c r="F48" s="86" t="s">
        <v>2587</v>
      </c>
      <c r="G48" s="86" t="s">
        <v>2487</v>
      </c>
      <c r="H48" s="86">
        <v>1</v>
      </c>
      <c r="I48" s="88">
        <f>IF(COUNTIF(J48:AW48,"&lt;&gt;")=0,"",SUMPRODUCT(((Recommendations[ImplStatus]="Implemented")+(Recommendations[ImplStatus]="Compensated"))*ISNUMBER(MATCH(Recommendations[Id],J48:AW48,0)))/COUNTIF(J48:AW48,"&lt;&gt;"))</f>
        <v>0</v>
      </c>
      <c r="J48" s="90" t="s">
        <v>234</v>
      </c>
      <c r="K48" s="90" t="s">
        <v>239</v>
      </c>
      <c r="L48" s="90" t="s">
        <v>1300</v>
      </c>
      <c r="M48" s="90" t="s">
        <v>1374</v>
      </c>
      <c r="N48" s="90" t="s">
        <v>1379</v>
      </c>
      <c r="O48" s="90" t="s">
        <v>1384</v>
      </c>
      <c r="P48" s="90" t="s">
        <v>1388</v>
      </c>
      <c r="Q48" s="90" t="s">
        <v>1865</v>
      </c>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2608</v>
      </c>
      <c r="B49" s="81" t="s">
        <v>2626</v>
      </c>
      <c r="C49" s="83" t="s">
        <v>2627</v>
      </c>
      <c r="D49" s="85" t="s">
        <v>2628</v>
      </c>
      <c r="E49" s="85" t="s">
        <v>2629</v>
      </c>
      <c r="F49" s="86" t="s">
        <v>2587</v>
      </c>
      <c r="G49" s="86" t="s">
        <v>2445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2608</v>
      </c>
      <c r="B50" s="81" t="s">
        <v>2630</v>
      </c>
      <c r="C50" s="83" t="s">
        <v>2631</v>
      </c>
      <c r="D50" s="85" t="s">
        <v>2632</v>
      </c>
      <c r="E50" s="85" t="s">
        <v>2633</v>
      </c>
      <c r="F50" s="86" t="s">
        <v>2587</v>
      </c>
      <c r="G50" s="86" t="s">
        <v>2503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2634</v>
      </c>
      <c r="B51" s="80">
        <v>6</v>
      </c>
      <c r="C51" s="82" t="s">
        <v>19</v>
      </c>
      <c r="D51" s="84" t="s">
        <v>2635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2634</v>
      </c>
      <c r="B52" s="81" t="s">
        <v>2636</v>
      </c>
      <c r="C52" s="83" t="s">
        <v>2637</v>
      </c>
      <c r="D52" s="85" t="s">
        <v>2638</v>
      </c>
      <c r="E52" s="85" t="s">
        <v>2639</v>
      </c>
      <c r="F52" s="86" t="s">
        <v>2562</v>
      </c>
      <c r="G52" s="86" t="s">
        <v>2503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2634</v>
      </c>
      <c r="B53" s="81" t="s">
        <v>2640</v>
      </c>
      <c r="C53" s="83" t="s">
        <v>2641</v>
      </c>
      <c r="D53" s="85" t="s">
        <v>2642</v>
      </c>
      <c r="E53" s="85" t="s">
        <v>2643</v>
      </c>
      <c r="F53" s="86" t="s">
        <v>2562</v>
      </c>
      <c r="G53" s="86" t="s">
        <v>2503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2634</v>
      </c>
      <c r="B54" s="81" t="s">
        <v>2644</v>
      </c>
      <c r="C54" s="83" t="s">
        <v>2645</v>
      </c>
      <c r="D54" s="85" t="s">
        <v>2646</v>
      </c>
      <c r="E54" s="85" t="s">
        <v>2647</v>
      </c>
      <c r="F54" s="86" t="s">
        <v>2587</v>
      </c>
      <c r="G54" s="86" t="s">
        <v>2487</v>
      </c>
      <c r="H54" s="86">
        <v>1</v>
      </c>
      <c r="I54" s="88">
        <f>IF(COUNTIF(J54:AW54,"&lt;&gt;")=0,"",SUMPRODUCT(((Recommendations[ImplStatus]="Implemented")+(Recommendations[ImplStatus]="Compensated"))*ISNUMBER(MATCH(Recommendations[Id],J54:AW54,0)))/COUNTIF(J54:AW54,"&lt;&gt;"))</f>
        <v>0</v>
      </c>
      <c r="J54" s="90" t="s">
        <v>298</v>
      </c>
      <c r="K54" s="90" t="s">
        <v>303</v>
      </c>
      <c r="L54" s="90" t="s">
        <v>308</v>
      </c>
      <c r="M54" s="90" t="s">
        <v>401</v>
      </c>
      <c r="N54" s="90" t="s">
        <v>406</v>
      </c>
      <c r="O54" s="90" t="s">
        <v>411</v>
      </c>
      <c r="P54" s="90" t="s">
        <v>835</v>
      </c>
      <c r="Q54" s="90" t="s">
        <v>840</v>
      </c>
      <c r="R54" s="90" t="s">
        <v>845</v>
      </c>
      <c r="S54" s="90" t="s">
        <v>850</v>
      </c>
      <c r="T54" s="90" t="s">
        <v>855</v>
      </c>
      <c r="U54" s="90" t="s">
        <v>1191</v>
      </c>
      <c r="V54" s="90" t="s">
        <v>1364</v>
      </c>
      <c r="W54" s="90" t="s">
        <v>2137</v>
      </c>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2634</v>
      </c>
      <c r="B55" s="81" t="s">
        <v>2648</v>
      </c>
      <c r="C55" s="83" t="s">
        <v>2649</v>
      </c>
      <c r="D55" s="85" t="s">
        <v>2650</v>
      </c>
      <c r="E55" s="85" t="s">
        <v>2651</v>
      </c>
      <c r="F55" s="86" t="s">
        <v>2587</v>
      </c>
      <c r="G55" s="86" t="s">
        <v>2487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2634</v>
      </c>
      <c r="B56" s="81" t="s">
        <v>2652</v>
      </c>
      <c r="C56" s="83" t="s">
        <v>2653</v>
      </c>
      <c r="D56" s="85" t="s">
        <v>2654</v>
      </c>
      <c r="E56" s="85" t="s">
        <v>2655</v>
      </c>
      <c r="F56" s="86" t="s">
        <v>2587</v>
      </c>
      <c r="G56" s="86" t="s">
        <v>2487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2634</v>
      </c>
      <c r="B57" s="81" t="s">
        <v>2656</v>
      </c>
      <c r="C57" s="83" t="s">
        <v>2657</v>
      </c>
      <c r="D57" s="85" t="s">
        <v>2658</v>
      </c>
      <c r="E57" s="85" t="s">
        <v>2659</v>
      </c>
      <c r="F57" s="86" t="s">
        <v>2470</v>
      </c>
      <c r="G57" s="86" t="s">
        <v>2445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2634</v>
      </c>
      <c r="B58" s="81" t="s">
        <v>2660</v>
      </c>
      <c r="C58" s="83" t="s">
        <v>2661</v>
      </c>
      <c r="D58" s="85" t="s">
        <v>2662</v>
      </c>
      <c r="E58" s="85" t="s">
        <v>2663</v>
      </c>
      <c r="F58" s="86" t="s">
        <v>2587</v>
      </c>
      <c r="G58" s="86" t="s">
        <v>2487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2634</v>
      </c>
      <c r="B59" s="81" t="s">
        <v>2664</v>
      </c>
      <c r="C59" s="83" t="s">
        <v>2665</v>
      </c>
      <c r="D59" s="85" t="s">
        <v>2666</v>
      </c>
      <c r="E59" s="85" t="s">
        <v>2667</v>
      </c>
      <c r="F59" s="86" t="s">
        <v>2587</v>
      </c>
      <c r="G59" s="86" t="s">
        <v>2503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2668</v>
      </c>
      <c r="B60" s="80">
        <v>7</v>
      </c>
      <c r="C60" s="82" t="s">
        <v>19</v>
      </c>
      <c r="D60" s="84" t="s">
        <v>2669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2668</v>
      </c>
      <c r="B61" s="81" t="s">
        <v>2670</v>
      </c>
      <c r="C61" s="83" t="s">
        <v>2671</v>
      </c>
      <c r="D61" s="85" t="s">
        <v>2672</v>
      </c>
      <c r="E61" s="85" t="s">
        <v>2673</v>
      </c>
      <c r="F61" s="86" t="s">
        <v>2562</v>
      </c>
      <c r="G61" s="86" t="s">
        <v>2503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2668</v>
      </c>
      <c r="B62" s="81" t="s">
        <v>2674</v>
      </c>
      <c r="C62" s="83" t="s">
        <v>2675</v>
      </c>
      <c r="D62" s="85" t="s">
        <v>2676</v>
      </c>
      <c r="E62" s="85" t="s">
        <v>2677</v>
      </c>
      <c r="F62" s="86" t="s">
        <v>2562</v>
      </c>
      <c r="G62" s="86" t="s">
        <v>2503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2668</v>
      </c>
      <c r="B63" s="81" t="s">
        <v>2678</v>
      </c>
      <c r="C63" s="83" t="s">
        <v>2679</v>
      </c>
      <c r="D63" s="85" t="s">
        <v>2680</v>
      </c>
      <c r="E63" s="85" t="s">
        <v>2681</v>
      </c>
      <c r="F63" s="86" t="s">
        <v>2470</v>
      </c>
      <c r="G63" s="86" t="s">
        <v>2487</v>
      </c>
      <c r="H63" s="86">
        <v>1</v>
      </c>
      <c r="I63" s="88">
        <f>IF(COUNTIF(J63:AW63,"&lt;&gt;")=0,"",SUMPRODUCT(((Recommendations[ImplStatus]="Implemented")+(Recommendations[ImplStatus]="Compensated"))*ISNUMBER(MATCH(Recommendations[Id],J63:AW63,0)))/COUNTIF(J63:AW63,"&lt;&gt;"))</f>
        <v>0</v>
      </c>
      <c r="J63" s="90" t="s">
        <v>60</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2668</v>
      </c>
      <c r="B64" s="81" t="s">
        <v>2682</v>
      </c>
      <c r="C64" s="83" t="s">
        <v>2683</v>
      </c>
      <c r="D64" s="85" t="s">
        <v>2684</v>
      </c>
      <c r="E64" s="85" t="s">
        <v>2685</v>
      </c>
      <c r="F64" s="86" t="s">
        <v>2470</v>
      </c>
      <c r="G64" s="86" t="s">
        <v>2487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2668</v>
      </c>
      <c r="B65" s="81" t="s">
        <v>2686</v>
      </c>
      <c r="C65" s="83" t="s">
        <v>2687</v>
      </c>
      <c r="D65" s="85" t="s">
        <v>2688</v>
      </c>
      <c r="E65" s="85" t="s">
        <v>2689</v>
      </c>
      <c r="F65" s="86" t="s">
        <v>2470</v>
      </c>
      <c r="G65" s="86" t="s">
        <v>2445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2668</v>
      </c>
      <c r="B66" s="81" t="s">
        <v>2690</v>
      </c>
      <c r="C66" s="83" t="s">
        <v>2691</v>
      </c>
      <c r="D66" s="85" t="s">
        <v>2692</v>
      </c>
      <c r="E66" s="85" t="s">
        <v>2693</v>
      </c>
      <c r="F66" s="86" t="s">
        <v>2470</v>
      </c>
      <c r="G66" s="86" t="s">
        <v>2445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2668</v>
      </c>
      <c r="B67" s="81" t="s">
        <v>2694</v>
      </c>
      <c r="C67" s="83" t="s">
        <v>2695</v>
      </c>
      <c r="D67" s="85" t="s">
        <v>2696</v>
      </c>
      <c r="E67" s="85" t="s">
        <v>2697</v>
      </c>
      <c r="F67" s="86" t="s">
        <v>2470</v>
      </c>
      <c r="G67" s="86" t="s">
        <v>2450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2698</v>
      </c>
      <c r="B68" s="80">
        <v>8</v>
      </c>
      <c r="C68" s="82" t="s">
        <v>19</v>
      </c>
      <c r="D68" s="84" t="s">
        <v>2699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2698</v>
      </c>
      <c r="B69" s="81" t="s">
        <v>2700</v>
      </c>
      <c r="C69" s="83" t="s">
        <v>2701</v>
      </c>
      <c r="D69" s="85" t="s">
        <v>2702</v>
      </c>
      <c r="E69" s="85" t="s">
        <v>2703</v>
      </c>
      <c r="F69" s="86" t="s">
        <v>2562</v>
      </c>
      <c r="G69" s="86" t="s">
        <v>2503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2698</v>
      </c>
      <c r="B70" s="81" t="s">
        <v>2704</v>
      </c>
      <c r="C70" s="83" t="s">
        <v>2705</v>
      </c>
      <c r="D70" s="85" t="s">
        <v>2706</v>
      </c>
      <c r="E70" s="85" t="s">
        <v>2707</v>
      </c>
      <c r="F70" s="86" t="s">
        <v>2502</v>
      </c>
      <c r="G70" s="86" t="s">
        <v>2455</v>
      </c>
      <c r="H70" s="86">
        <v>1</v>
      </c>
      <c r="I70" s="88">
        <f>IF(COUNTIF(J70:AW70,"&lt;&gt;")=0,"",SUMPRODUCT(((Recommendations[ImplStatus]="Implemented")+(Recommendations[ImplStatus]="Compensated"))*ISNUMBER(MATCH(Recommendations[Id],J70:AW70,0)))/COUNTIF(J70:AW70,"&lt;&gt;"))</f>
        <v>0</v>
      </c>
      <c r="J70" s="90" t="s">
        <v>13</v>
      </c>
      <c r="K70" s="90" t="s">
        <v>23</v>
      </c>
      <c r="L70" s="90" t="s">
        <v>184</v>
      </c>
      <c r="M70" s="90" t="s">
        <v>189</v>
      </c>
      <c r="N70" s="90" t="s">
        <v>214</v>
      </c>
      <c r="O70" s="90" t="s">
        <v>219</v>
      </c>
      <c r="P70" s="90" t="s">
        <v>229</v>
      </c>
      <c r="Q70" s="90" t="s">
        <v>253</v>
      </c>
      <c r="R70" s="90" t="s">
        <v>257</v>
      </c>
      <c r="S70" s="90" t="s">
        <v>323</v>
      </c>
      <c r="T70" s="90" t="s">
        <v>348</v>
      </c>
      <c r="U70" s="90" t="s">
        <v>371</v>
      </c>
      <c r="V70" s="90" t="s">
        <v>376</v>
      </c>
      <c r="W70" s="90" t="s">
        <v>396</v>
      </c>
      <c r="X70" s="90" t="s">
        <v>421</v>
      </c>
      <c r="Y70" s="90" t="s">
        <v>426</v>
      </c>
      <c r="Z70" s="90" t="s">
        <v>431</v>
      </c>
      <c r="AA70" s="90" t="s">
        <v>459</v>
      </c>
      <c r="AB70" s="90" t="s">
        <v>696</v>
      </c>
      <c r="AC70" s="90" t="s">
        <v>719</v>
      </c>
      <c r="AD70" s="90" t="s">
        <v>724</v>
      </c>
      <c r="AE70" s="90" t="s">
        <v>729</v>
      </c>
      <c r="AF70" s="90" t="s">
        <v>733</v>
      </c>
      <c r="AG70" s="90" t="s">
        <v>738</v>
      </c>
      <c r="AH70" s="90" t="s">
        <v>743</v>
      </c>
      <c r="AI70" s="90" t="s">
        <v>748</v>
      </c>
      <c r="AJ70" s="90" t="s">
        <v>752</v>
      </c>
      <c r="AK70" s="90" t="s">
        <v>767</v>
      </c>
      <c r="AL70" s="90" t="s">
        <v>772</v>
      </c>
      <c r="AM70" s="90" t="s">
        <v>797</v>
      </c>
      <c r="AN70" s="90" t="s">
        <v>816</v>
      </c>
      <c r="AO70" s="90" t="s">
        <v>825</v>
      </c>
      <c r="AP70" s="90" t="s">
        <v>830</v>
      </c>
      <c r="AQ70" s="90" t="s">
        <v>1014</v>
      </c>
      <c r="AR70" s="90" t="s">
        <v>1019</v>
      </c>
      <c r="AS70" s="90" t="s">
        <v>1086</v>
      </c>
      <c r="AT70" s="90" t="s">
        <v>1090</v>
      </c>
      <c r="AU70" s="90" t="s">
        <v>1094</v>
      </c>
      <c r="AV70" s="90" t="s">
        <v>1122</v>
      </c>
      <c r="AW70" s="101" t="s">
        <v>1131</v>
      </c>
    </row>
    <row r="71" spans="1:49" ht="60" customHeight="1" x14ac:dyDescent="0.35">
      <c r="A71" s="98" t="s">
        <v>2698</v>
      </c>
      <c r="B71" s="81" t="s">
        <v>2708</v>
      </c>
      <c r="C71" s="83" t="s">
        <v>2709</v>
      </c>
      <c r="D71" s="85" t="s">
        <v>2710</v>
      </c>
      <c r="E71" s="85" t="s">
        <v>2711</v>
      </c>
      <c r="F71" s="86" t="s">
        <v>2502</v>
      </c>
      <c r="G71" s="86" t="s">
        <v>2487</v>
      </c>
      <c r="H71" s="86">
        <v>1</v>
      </c>
      <c r="I71" s="88">
        <f>IF(COUNTIF(J71:AW71,"&lt;&gt;")=0,"",SUMPRODUCT(((Recommendations[ImplStatus]="Implemented")+(Recommendations[ImplStatus]="Compensated"))*ISNUMBER(MATCH(Recommendations[Id],J71:AW71,0)))/COUNTIF(J71:AW71,"&lt;&gt;"))</f>
        <v>0</v>
      </c>
      <c r="J71" s="90" t="s">
        <v>706</v>
      </c>
      <c r="K71" s="90" t="s">
        <v>711</v>
      </c>
      <c r="L71" s="90" t="s">
        <v>715</v>
      </c>
      <c r="M71" s="90" t="s">
        <v>757</v>
      </c>
      <c r="N71" s="90" t="s">
        <v>762</v>
      </c>
      <c r="O71" s="90" t="s">
        <v>787</v>
      </c>
      <c r="P71" s="90" t="s">
        <v>802</v>
      </c>
      <c r="Q71" s="90" t="s">
        <v>807</v>
      </c>
      <c r="R71" s="90" t="s">
        <v>811</v>
      </c>
      <c r="S71" s="90" t="s">
        <v>821</v>
      </c>
      <c r="T71" s="90" t="s">
        <v>1476</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2698</v>
      </c>
      <c r="B72" s="81" t="s">
        <v>2712</v>
      </c>
      <c r="C72" s="83" t="s">
        <v>2713</v>
      </c>
      <c r="D72" s="85" t="s">
        <v>2714</v>
      </c>
      <c r="E72" s="85" t="s">
        <v>2715</v>
      </c>
      <c r="F72" s="86" t="s">
        <v>2716</v>
      </c>
      <c r="G72" s="86" t="s">
        <v>2487</v>
      </c>
      <c r="H72" s="86">
        <v>2</v>
      </c>
      <c r="I72" s="88">
        <f>IF(COUNTIF(J72:AW72,"&lt;&gt;")=0,"",SUMPRODUCT(((Recommendations[ImplStatus]="Implemented")+(Recommendations[ImplStatus]="Compensated"))*ISNUMBER(MATCH(Recommendations[Id],J72:AW72,0)))/COUNTIF(J72:AW72,"&lt;&gt;"))</f>
        <v>0</v>
      </c>
      <c r="J72" s="90" t="s">
        <v>343</v>
      </c>
      <c r="K72" s="90" t="s">
        <v>543</v>
      </c>
      <c r="L72" s="90" t="s">
        <v>1251</v>
      </c>
      <c r="M72" s="90" t="s">
        <v>1261</v>
      </c>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2698</v>
      </c>
      <c r="B73" s="81" t="s">
        <v>2717</v>
      </c>
      <c r="C73" s="83" t="s">
        <v>2718</v>
      </c>
      <c r="D73" s="85" t="s">
        <v>2719</v>
      </c>
      <c r="E73" s="85" t="s">
        <v>2720</v>
      </c>
      <c r="F73" s="86" t="s">
        <v>2502</v>
      </c>
      <c r="G73" s="86" t="s">
        <v>2455</v>
      </c>
      <c r="H73" s="86">
        <v>2</v>
      </c>
      <c r="I73" s="88">
        <f>IF(COUNTIF(J73:AW73,"&lt;&gt;")=0,"",SUMPRODUCT(((Recommendations[ImplStatus]="Implemented")+(Recommendations[ImplStatus]="Compensated"))*ISNUMBER(MATCH(Recommendations[Id],J73:AW73,0)))/COUNTIF(J73:AW73,"&lt;&gt;"))</f>
        <v>0</v>
      </c>
      <c r="J73" s="90" t="s">
        <v>464</v>
      </c>
      <c r="K73" s="90" t="s">
        <v>469</v>
      </c>
      <c r="L73" s="90" t="s">
        <v>473</v>
      </c>
      <c r="M73" s="90" t="s">
        <v>478</v>
      </c>
      <c r="N73" s="90" t="s">
        <v>483</v>
      </c>
      <c r="O73" s="90" t="s">
        <v>487</v>
      </c>
      <c r="P73" s="90" t="s">
        <v>492</v>
      </c>
      <c r="Q73" s="90" t="s">
        <v>496</v>
      </c>
      <c r="R73" s="90" t="s">
        <v>501</v>
      </c>
      <c r="S73" s="90" t="s">
        <v>506</v>
      </c>
      <c r="T73" s="90" t="s">
        <v>511</v>
      </c>
      <c r="U73" s="90" t="s">
        <v>516</v>
      </c>
      <c r="V73" s="90" t="s">
        <v>521</v>
      </c>
      <c r="W73" s="90" t="s">
        <v>526</v>
      </c>
      <c r="X73" s="90" t="s">
        <v>530</v>
      </c>
      <c r="Y73" s="90" t="s">
        <v>534</v>
      </c>
      <c r="Z73" s="90" t="s">
        <v>538</v>
      </c>
      <c r="AA73" s="90" t="s">
        <v>547</v>
      </c>
      <c r="AB73" s="90" t="s">
        <v>551</v>
      </c>
      <c r="AC73" s="90" t="s">
        <v>556</v>
      </c>
      <c r="AD73" s="90" t="s">
        <v>561</v>
      </c>
      <c r="AE73" s="90" t="s">
        <v>565</v>
      </c>
      <c r="AF73" s="90" t="s">
        <v>569</v>
      </c>
      <c r="AG73" s="90" t="s">
        <v>573</v>
      </c>
      <c r="AH73" s="90" t="s">
        <v>577</v>
      </c>
      <c r="AI73" s="90" t="s">
        <v>581</v>
      </c>
      <c r="AJ73" s="90" t="s">
        <v>586</v>
      </c>
      <c r="AK73" s="90" t="s">
        <v>591</v>
      </c>
      <c r="AL73" s="90" t="s">
        <v>596</v>
      </c>
      <c r="AM73" s="90" t="s">
        <v>601</v>
      </c>
      <c r="AN73" s="90" t="s">
        <v>606</v>
      </c>
      <c r="AO73" s="90" t="s">
        <v>610</v>
      </c>
      <c r="AP73" s="90" t="s">
        <v>614</v>
      </c>
      <c r="AQ73" s="90" t="s">
        <v>619</v>
      </c>
      <c r="AR73" s="90" t="s">
        <v>624</v>
      </c>
      <c r="AS73" s="90" t="s">
        <v>628</v>
      </c>
      <c r="AT73" s="90" t="s">
        <v>633</v>
      </c>
      <c r="AU73" s="90" t="s">
        <v>638</v>
      </c>
      <c r="AV73" s="90" t="s">
        <v>642</v>
      </c>
      <c r="AW73" s="101" t="s">
        <v>647</v>
      </c>
    </row>
    <row r="74" spans="1:49" ht="60" customHeight="1" x14ac:dyDescent="0.35">
      <c r="A74" s="98" t="s">
        <v>2698</v>
      </c>
      <c r="B74" s="81" t="s">
        <v>2721</v>
      </c>
      <c r="C74" s="83" t="s">
        <v>2722</v>
      </c>
      <c r="D74" s="85" t="s">
        <v>2723</v>
      </c>
      <c r="E74" s="85" t="s">
        <v>2724</v>
      </c>
      <c r="F74" s="86" t="s">
        <v>2502</v>
      </c>
      <c r="G74" s="86" t="s">
        <v>2455</v>
      </c>
      <c r="H74" s="86">
        <v>2</v>
      </c>
      <c r="I74" s="88">
        <f>IF(COUNTIF(J74:AW74,"&lt;&gt;")=0,"",SUMPRODUCT(((Recommendations[ImplStatus]="Implemented")+(Recommendations[ImplStatus]="Compensated"))*ISNUMBER(MATCH(Recommendations[Id],J74:AW74,0)))/COUNTIF(J74:AW74,"&lt;&gt;"))</f>
        <v>0</v>
      </c>
      <c r="J74" s="90" t="s">
        <v>657</v>
      </c>
      <c r="K74" s="90" t="s">
        <v>1831</v>
      </c>
      <c r="L74" s="90" t="s">
        <v>1836</v>
      </c>
      <c r="M74" s="90" t="s">
        <v>1841</v>
      </c>
      <c r="N74" s="90" t="s">
        <v>2127</v>
      </c>
      <c r="O74" s="90" t="s">
        <v>2132</v>
      </c>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2698</v>
      </c>
      <c r="B75" s="81" t="s">
        <v>2725</v>
      </c>
      <c r="C75" s="83" t="s">
        <v>2726</v>
      </c>
      <c r="D75" s="85" t="s">
        <v>2727</v>
      </c>
      <c r="E75" s="85" t="s">
        <v>2728</v>
      </c>
      <c r="F75" s="86" t="s">
        <v>2502</v>
      </c>
      <c r="G75" s="86" t="s">
        <v>2455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2698</v>
      </c>
      <c r="B76" s="81" t="s">
        <v>2729</v>
      </c>
      <c r="C76" s="83" t="s">
        <v>2730</v>
      </c>
      <c r="D76" s="85" t="s">
        <v>2731</v>
      </c>
      <c r="E76" s="85" t="s">
        <v>2732</v>
      </c>
      <c r="F76" s="86" t="s">
        <v>2502</v>
      </c>
      <c r="G76" s="86" t="s">
        <v>2455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2698</v>
      </c>
      <c r="B77" s="81" t="s">
        <v>2733</v>
      </c>
      <c r="C77" s="83" t="s">
        <v>2734</v>
      </c>
      <c r="D77" s="85" t="s">
        <v>2735</v>
      </c>
      <c r="E77" s="85" t="s">
        <v>2736</v>
      </c>
      <c r="F77" s="86" t="s">
        <v>2502</v>
      </c>
      <c r="G77" s="86" t="s">
        <v>2455</v>
      </c>
      <c r="H77" s="86">
        <v>2</v>
      </c>
      <c r="I77" s="88">
        <f>IF(COUNTIF(J77:AW77,"&lt;&gt;")=0,"",SUMPRODUCT(((Recommendations[ImplStatus]="Implemented")+(Recommendations[ImplStatus]="Compensated"))*ISNUMBER(MATCH(Recommendations[Id],J77:AW77,0)))/COUNTIF(J77:AW77,"&lt;&gt;"))</f>
        <v>0</v>
      </c>
      <c r="J77" s="90" t="s">
        <v>381</v>
      </c>
      <c r="K77" s="90" t="s">
        <v>436</v>
      </c>
      <c r="L77" s="90" t="s">
        <v>701</v>
      </c>
      <c r="M77" s="90" t="s">
        <v>792</v>
      </c>
      <c r="N77" s="90" t="s">
        <v>1967</v>
      </c>
      <c r="O77" s="90" t="s">
        <v>1977</v>
      </c>
      <c r="P77" s="90" t="s">
        <v>1982</v>
      </c>
      <c r="Q77" s="90" t="s">
        <v>1986</v>
      </c>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2698</v>
      </c>
      <c r="B78" s="81" t="s">
        <v>2737</v>
      </c>
      <c r="C78" s="83" t="s">
        <v>2738</v>
      </c>
      <c r="D78" s="85" t="s">
        <v>2739</v>
      </c>
      <c r="E78" s="85" t="s">
        <v>2740</v>
      </c>
      <c r="F78" s="86" t="s">
        <v>2502</v>
      </c>
      <c r="G78" s="86" t="s">
        <v>2487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2698</v>
      </c>
      <c r="B79" s="81" t="s">
        <v>2741</v>
      </c>
      <c r="C79" s="83" t="s">
        <v>2742</v>
      </c>
      <c r="D79" s="85" t="s">
        <v>2743</v>
      </c>
      <c r="E79" s="85" t="s">
        <v>2744</v>
      </c>
      <c r="F79" s="86" t="s">
        <v>2502</v>
      </c>
      <c r="G79" s="86" t="s">
        <v>2455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2698</v>
      </c>
      <c r="B80" s="81" t="s">
        <v>2745</v>
      </c>
      <c r="C80" s="83" t="s">
        <v>2746</v>
      </c>
      <c r="D80" s="85" t="s">
        <v>2747</v>
      </c>
      <c r="E80" s="85" t="s">
        <v>2748</v>
      </c>
      <c r="F80" s="86" t="s">
        <v>2502</v>
      </c>
      <c r="G80" s="86" t="s">
        <v>2455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2749</v>
      </c>
      <c r="B81" s="80">
        <v>9</v>
      </c>
      <c r="C81" s="82" t="s">
        <v>19</v>
      </c>
      <c r="D81" s="84" t="s">
        <v>2750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2749</v>
      </c>
      <c r="B82" s="81" t="s">
        <v>2751</v>
      </c>
      <c r="C82" s="83" t="s">
        <v>2752</v>
      </c>
      <c r="D82" s="85" t="s">
        <v>2753</v>
      </c>
      <c r="E82" s="85" t="s">
        <v>2754</v>
      </c>
      <c r="F82" s="86" t="s">
        <v>2470</v>
      </c>
      <c r="G82" s="86" t="s">
        <v>2487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2749</v>
      </c>
      <c r="B83" s="81" t="s">
        <v>2755</v>
      </c>
      <c r="C83" s="83" t="s">
        <v>2756</v>
      </c>
      <c r="D83" s="85" t="s">
        <v>2757</v>
      </c>
      <c r="E83" s="85" t="s">
        <v>2758</v>
      </c>
      <c r="F83" s="86" t="s">
        <v>2444</v>
      </c>
      <c r="G83" s="86" t="s">
        <v>2487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2749</v>
      </c>
      <c r="B84" s="81" t="s">
        <v>2759</v>
      </c>
      <c r="C84" s="83" t="s">
        <v>2760</v>
      </c>
      <c r="D84" s="85" t="s">
        <v>2761</v>
      </c>
      <c r="E84" s="85" t="s">
        <v>2762</v>
      </c>
      <c r="F84" s="86" t="s">
        <v>2716</v>
      </c>
      <c r="G84" s="86" t="s">
        <v>2487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2749</v>
      </c>
      <c r="B85" s="81" t="s">
        <v>2763</v>
      </c>
      <c r="C85" s="83" t="s">
        <v>2764</v>
      </c>
      <c r="D85" s="85" t="s">
        <v>2765</v>
      </c>
      <c r="E85" s="85" t="s">
        <v>2766</v>
      </c>
      <c r="F85" s="86" t="s">
        <v>2470</v>
      </c>
      <c r="G85" s="86" t="s">
        <v>2487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2749</v>
      </c>
      <c r="B86" s="81" t="s">
        <v>2767</v>
      </c>
      <c r="C86" s="83" t="s">
        <v>2768</v>
      </c>
      <c r="D86" s="85" t="s">
        <v>2769</v>
      </c>
      <c r="E86" s="85" t="s">
        <v>2770</v>
      </c>
      <c r="F86" s="86" t="s">
        <v>2716</v>
      </c>
      <c r="G86" s="86" t="s">
        <v>2487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2749</v>
      </c>
      <c r="B87" s="81" t="s">
        <v>2771</v>
      </c>
      <c r="C87" s="83" t="s">
        <v>2772</v>
      </c>
      <c r="D87" s="85" t="s">
        <v>2773</v>
      </c>
      <c r="E87" s="85" t="s">
        <v>2774</v>
      </c>
      <c r="F87" s="86" t="s">
        <v>2716</v>
      </c>
      <c r="G87" s="86" t="s">
        <v>2487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2749</v>
      </c>
      <c r="B88" s="81" t="s">
        <v>2775</v>
      </c>
      <c r="C88" s="83" t="s">
        <v>2776</v>
      </c>
      <c r="D88" s="85" t="s">
        <v>2777</v>
      </c>
      <c r="E88" s="85" t="s">
        <v>2778</v>
      </c>
      <c r="F88" s="86" t="s">
        <v>2716</v>
      </c>
      <c r="G88" s="86" t="s">
        <v>2487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2779</v>
      </c>
      <c r="B89" s="80">
        <v>10</v>
      </c>
      <c r="C89" s="82" t="s">
        <v>19</v>
      </c>
      <c r="D89" s="84" t="s">
        <v>2780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2779</v>
      </c>
      <c r="B90" s="81" t="s">
        <v>2781</v>
      </c>
      <c r="C90" s="83" t="s">
        <v>2782</v>
      </c>
      <c r="D90" s="85" t="s">
        <v>2783</v>
      </c>
      <c r="E90" s="85" t="s">
        <v>2784</v>
      </c>
      <c r="F90" s="86" t="s">
        <v>2444</v>
      </c>
      <c r="G90" s="86" t="s">
        <v>2455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2779</v>
      </c>
      <c r="B91" s="81" t="s">
        <v>2785</v>
      </c>
      <c r="C91" s="83" t="s">
        <v>2786</v>
      </c>
      <c r="D91" s="85" t="s">
        <v>2787</v>
      </c>
      <c r="E91" s="85" t="s">
        <v>2788</v>
      </c>
      <c r="F91" s="86" t="s">
        <v>2444</v>
      </c>
      <c r="G91" s="86" t="s">
        <v>2487</v>
      </c>
      <c r="H91" s="86">
        <v>1</v>
      </c>
      <c r="I91" s="88">
        <f>IF(COUNTIF(J91:AW91,"&lt;&gt;")=0,"",SUMPRODUCT(((Recommendations[ImplStatus]="Implemented")+(Recommendations[ImplStatus]="Compensated"))*ISNUMBER(MATCH(Recommendations[Id],J91:AW91,0)))/COUNTIF(J91:AW91,"&lt;&gt;"))</f>
        <v>0</v>
      </c>
      <c r="J91" s="90" t="s">
        <v>362</v>
      </c>
      <c r="K91" s="90" t="s">
        <v>367</v>
      </c>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2779</v>
      </c>
      <c r="B92" s="81" t="s">
        <v>2789</v>
      </c>
      <c r="C92" s="83" t="s">
        <v>2790</v>
      </c>
      <c r="D92" s="85" t="s">
        <v>2791</v>
      </c>
      <c r="E92" s="85" t="s">
        <v>2792</v>
      </c>
      <c r="F92" s="86" t="s">
        <v>2444</v>
      </c>
      <c r="G92" s="86" t="s">
        <v>2487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2779</v>
      </c>
      <c r="B93" s="81" t="s">
        <v>2793</v>
      </c>
      <c r="C93" s="83" t="s">
        <v>2794</v>
      </c>
      <c r="D93" s="85" t="s">
        <v>2795</v>
      </c>
      <c r="E93" s="85" t="s">
        <v>2796</v>
      </c>
      <c r="F93" s="86" t="s">
        <v>2444</v>
      </c>
      <c r="G93" s="86" t="s">
        <v>2455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2779</v>
      </c>
      <c r="B94" s="81" t="s">
        <v>2797</v>
      </c>
      <c r="C94" s="83" t="s">
        <v>2798</v>
      </c>
      <c r="D94" s="85" t="s">
        <v>2799</v>
      </c>
      <c r="E94" s="85" t="s">
        <v>2800</v>
      </c>
      <c r="F94" s="86" t="s">
        <v>2444</v>
      </c>
      <c r="G94" s="86" t="s">
        <v>2487</v>
      </c>
      <c r="H94" s="86">
        <v>2</v>
      </c>
      <c r="I94" s="88">
        <f>IF(COUNTIF(J94:AW94,"&lt;&gt;")=0,"",SUMPRODUCT(((Recommendations[ImplStatus]="Implemented")+(Recommendations[ImplStatus]="Compensated"))*ISNUMBER(MATCH(Recommendations[Id],J94:AW94,0)))/COUNTIF(J94:AW94,"&lt;&gt;"))</f>
        <v>0</v>
      </c>
      <c r="J94" s="90" t="s">
        <v>1426</v>
      </c>
      <c r="K94" s="90" t="s">
        <v>1431</v>
      </c>
      <c r="L94" s="90" t="s">
        <v>1441</v>
      </c>
      <c r="M94" s="90" t="s">
        <v>1446</v>
      </c>
      <c r="N94" s="90" t="s">
        <v>1501</v>
      </c>
      <c r="O94" s="90" t="s">
        <v>1554</v>
      </c>
      <c r="P94" s="90" t="s">
        <v>1559</v>
      </c>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2779</v>
      </c>
      <c r="B95" s="81" t="s">
        <v>2801</v>
      </c>
      <c r="C95" s="83" t="s">
        <v>2802</v>
      </c>
      <c r="D95" s="85" t="s">
        <v>2803</v>
      </c>
      <c r="E95" s="85" t="s">
        <v>2804</v>
      </c>
      <c r="F95" s="86" t="s">
        <v>2444</v>
      </c>
      <c r="G95" s="86" t="s">
        <v>2487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2779</v>
      </c>
      <c r="B96" s="81" t="s">
        <v>2805</v>
      </c>
      <c r="C96" s="83" t="s">
        <v>2806</v>
      </c>
      <c r="D96" s="85" t="s">
        <v>2807</v>
      </c>
      <c r="E96" s="85" t="s">
        <v>2808</v>
      </c>
      <c r="F96" s="86" t="s">
        <v>2444</v>
      </c>
      <c r="G96" s="86" t="s">
        <v>2455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2809</v>
      </c>
      <c r="B97" s="80">
        <v>11</v>
      </c>
      <c r="C97" s="82" t="s">
        <v>19</v>
      </c>
      <c r="D97" s="84" t="s">
        <v>2810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2809</v>
      </c>
      <c r="B98" s="81" t="s">
        <v>2811</v>
      </c>
      <c r="C98" s="83" t="s">
        <v>2812</v>
      </c>
      <c r="D98" s="85" t="s">
        <v>2813</v>
      </c>
      <c r="E98" s="85" t="s">
        <v>2814</v>
      </c>
      <c r="F98" s="86" t="s">
        <v>2562</v>
      </c>
      <c r="G98" s="86" t="s">
        <v>2503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2809</v>
      </c>
      <c r="B99" s="81" t="s">
        <v>2815</v>
      </c>
      <c r="C99" s="83" t="s">
        <v>2816</v>
      </c>
      <c r="D99" s="85" t="s">
        <v>2817</v>
      </c>
      <c r="E99" s="85" t="s">
        <v>2818</v>
      </c>
      <c r="F99" s="86" t="s">
        <v>2502</v>
      </c>
      <c r="G99" s="86" t="s">
        <v>2819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2809</v>
      </c>
      <c r="B100" s="81" t="s">
        <v>2820</v>
      </c>
      <c r="C100" s="83" t="s">
        <v>2821</v>
      </c>
      <c r="D100" s="85" t="s">
        <v>2822</v>
      </c>
      <c r="E100" s="85" t="s">
        <v>2823</v>
      </c>
      <c r="F100" s="86" t="s">
        <v>2502</v>
      </c>
      <c r="G100" s="86" t="s">
        <v>2487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2809</v>
      </c>
      <c r="B101" s="81" t="s">
        <v>2824</v>
      </c>
      <c r="C101" s="83" t="s">
        <v>2825</v>
      </c>
      <c r="D101" s="85" t="s">
        <v>2826</v>
      </c>
      <c r="E101" s="85" t="s">
        <v>2827</v>
      </c>
      <c r="F101" s="86" t="s">
        <v>2502</v>
      </c>
      <c r="G101" s="86" t="s">
        <v>2819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2809</v>
      </c>
      <c r="B102" s="81" t="s">
        <v>2828</v>
      </c>
      <c r="C102" s="83" t="s">
        <v>2829</v>
      </c>
      <c r="D102" s="85" t="s">
        <v>2830</v>
      </c>
      <c r="E102" s="85" t="s">
        <v>2831</v>
      </c>
      <c r="F102" s="86" t="s">
        <v>2502</v>
      </c>
      <c r="G102" s="86" t="s">
        <v>2819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2832</v>
      </c>
      <c r="B103" s="80">
        <v>12</v>
      </c>
      <c r="C103" s="82" t="s">
        <v>19</v>
      </c>
      <c r="D103" s="84" t="s">
        <v>2833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2832</v>
      </c>
      <c r="B104" s="81" t="s">
        <v>2834</v>
      </c>
      <c r="C104" s="83" t="s">
        <v>2835</v>
      </c>
      <c r="D104" s="85" t="s">
        <v>2836</v>
      </c>
      <c r="E104" s="85" t="s">
        <v>2837</v>
      </c>
      <c r="F104" s="86" t="s">
        <v>2716</v>
      </c>
      <c r="G104" s="86" t="s">
        <v>2487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2832</v>
      </c>
      <c r="B105" s="81" t="s">
        <v>2838</v>
      </c>
      <c r="C105" s="83" t="s">
        <v>2839</v>
      </c>
      <c r="D105" s="85" t="s">
        <v>2840</v>
      </c>
      <c r="E105" s="85" t="s">
        <v>2841</v>
      </c>
      <c r="F105" s="86" t="s">
        <v>2716</v>
      </c>
      <c r="G105" s="86" t="s">
        <v>2487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2832</v>
      </c>
      <c r="B106" s="81" t="s">
        <v>2842</v>
      </c>
      <c r="C106" s="83" t="s">
        <v>2843</v>
      </c>
      <c r="D106" s="85" t="s">
        <v>2844</v>
      </c>
      <c r="E106" s="85" t="s">
        <v>2845</v>
      </c>
      <c r="F106" s="86" t="s">
        <v>2716</v>
      </c>
      <c r="G106" s="86" t="s">
        <v>2487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2832</v>
      </c>
      <c r="B107" s="81" t="s">
        <v>2846</v>
      </c>
      <c r="C107" s="83" t="s">
        <v>2847</v>
      </c>
      <c r="D107" s="85" t="s">
        <v>2848</v>
      </c>
      <c r="E107" s="85" t="s">
        <v>2849</v>
      </c>
      <c r="F107" s="86" t="s">
        <v>2562</v>
      </c>
      <c r="G107" s="86" t="s">
        <v>2503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2832</v>
      </c>
      <c r="B108" s="81" t="s">
        <v>2850</v>
      </c>
      <c r="C108" s="83" t="s">
        <v>2851</v>
      </c>
      <c r="D108" s="85" t="s">
        <v>2852</v>
      </c>
      <c r="E108" s="85" t="s">
        <v>2853</v>
      </c>
      <c r="F108" s="86" t="s">
        <v>2716</v>
      </c>
      <c r="G108" s="86" t="s">
        <v>2487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2832</v>
      </c>
      <c r="B109" s="81" t="s">
        <v>2854</v>
      </c>
      <c r="C109" s="83" t="s">
        <v>2855</v>
      </c>
      <c r="D109" s="85" t="s">
        <v>2856</v>
      </c>
      <c r="E109" s="85" t="s">
        <v>2857</v>
      </c>
      <c r="F109" s="86" t="s">
        <v>2716</v>
      </c>
      <c r="G109" s="86" t="s">
        <v>2487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2832</v>
      </c>
      <c r="B110" s="81" t="s">
        <v>2858</v>
      </c>
      <c r="C110" s="83" t="s">
        <v>2859</v>
      </c>
      <c r="D110" s="85" t="s">
        <v>2860</v>
      </c>
      <c r="E110" s="85" t="s">
        <v>2861</v>
      </c>
      <c r="F110" s="86" t="s">
        <v>2444</v>
      </c>
      <c r="G110" s="86" t="s">
        <v>2487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2832</v>
      </c>
      <c r="B111" s="81" t="s">
        <v>2862</v>
      </c>
      <c r="C111" s="83" t="s">
        <v>2863</v>
      </c>
      <c r="D111" s="85" t="s">
        <v>2864</v>
      </c>
      <c r="E111" s="85" t="s">
        <v>2865</v>
      </c>
      <c r="F111" s="86" t="s">
        <v>2444</v>
      </c>
      <c r="G111" s="86" t="s">
        <v>2487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2866</v>
      </c>
      <c r="B112" s="80">
        <v>13</v>
      </c>
      <c r="C112" s="82" t="s">
        <v>19</v>
      </c>
      <c r="D112" s="84" t="s">
        <v>2867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2866</v>
      </c>
      <c r="B113" s="81" t="s">
        <v>2868</v>
      </c>
      <c r="C113" s="83" t="s">
        <v>2869</v>
      </c>
      <c r="D113" s="85" t="s">
        <v>2870</v>
      </c>
      <c r="E113" s="85" t="s">
        <v>2871</v>
      </c>
      <c r="F113" s="86" t="s">
        <v>2716</v>
      </c>
      <c r="G113" s="86" t="s">
        <v>2455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2866</v>
      </c>
      <c r="B114" s="81" t="s">
        <v>2872</v>
      </c>
      <c r="C114" s="83" t="s">
        <v>2873</v>
      </c>
      <c r="D114" s="85" t="s">
        <v>2874</v>
      </c>
      <c r="E114" s="85" t="s">
        <v>2875</v>
      </c>
      <c r="F114" s="86" t="s">
        <v>2444</v>
      </c>
      <c r="G114" s="86" t="s">
        <v>2455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2866</v>
      </c>
      <c r="B115" s="81" t="s">
        <v>2876</v>
      </c>
      <c r="C115" s="83" t="s">
        <v>2877</v>
      </c>
      <c r="D115" s="85" t="s">
        <v>2878</v>
      </c>
      <c r="E115" s="85" t="s">
        <v>2879</v>
      </c>
      <c r="F115" s="86" t="s">
        <v>2716</v>
      </c>
      <c r="G115" s="86" t="s">
        <v>2455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2866</v>
      </c>
      <c r="B116" s="81" t="s">
        <v>2880</v>
      </c>
      <c r="C116" s="83" t="s">
        <v>2881</v>
      </c>
      <c r="D116" s="85" t="s">
        <v>2882</v>
      </c>
      <c r="E116" s="85" t="s">
        <v>2883</v>
      </c>
      <c r="F116" s="86" t="s">
        <v>2716</v>
      </c>
      <c r="G116" s="86" t="s">
        <v>2487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2866</v>
      </c>
      <c r="B117" s="81" t="s">
        <v>2884</v>
      </c>
      <c r="C117" s="83" t="s">
        <v>2885</v>
      </c>
      <c r="D117" s="85" t="s">
        <v>2886</v>
      </c>
      <c r="E117" s="85" t="s">
        <v>2887</v>
      </c>
      <c r="F117" s="86" t="s">
        <v>2444</v>
      </c>
      <c r="G117" s="86" t="s">
        <v>2487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2866</v>
      </c>
      <c r="B118" s="81" t="s">
        <v>2888</v>
      </c>
      <c r="C118" s="83" t="s">
        <v>2889</v>
      </c>
      <c r="D118" s="85" t="s">
        <v>2890</v>
      </c>
      <c r="E118" s="85" t="s">
        <v>2891</v>
      </c>
      <c r="F118" s="86" t="s">
        <v>2716</v>
      </c>
      <c r="G118" s="86" t="s">
        <v>2455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2866</v>
      </c>
      <c r="B119" s="81" t="s">
        <v>2892</v>
      </c>
      <c r="C119" s="83" t="s">
        <v>2893</v>
      </c>
      <c r="D119" s="85" t="s">
        <v>2894</v>
      </c>
      <c r="E119" s="85" t="s">
        <v>2895</v>
      </c>
      <c r="F119" s="86" t="s">
        <v>2444</v>
      </c>
      <c r="G119" s="86" t="s">
        <v>2487</v>
      </c>
      <c r="H119" s="86">
        <v>3</v>
      </c>
      <c r="I119" s="88">
        <f>IF(COUNTIF(J119:AW119,"&lt;&gt;")=0,"",SUMPRODUCT(((Recommendations[ImplStatus]="Implemented")+(Recommendations[ImplStatus]="Compensated"))*ISNUMBER(MATCH(Recommendations[Id],J119:AW119,0)))/COUNTIF(J119:AW119,"&lt;&gt;"))</f>
        <v>0</v>
      </c>
      <c r="J119" s="90" t="s">
        <v>318</v>
      </c>
      <c r="K119" s="90" t="s">
        <v>333</v>
      </c>
      <c r="L119" s="90" t="s">
        <v>338</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2866</v>
      </c>
      <c r="B120" s="81" t="s">
        <v>2896</v>
      </c>
      <c r="C120" s="83" t="s">
        <v>2897</v>
      </c>
      <c r="D120" s="85" t="s">
        <v>2898</v>
      </c>
      <c r="E120" s="85" t="s">
        <v>2899</v>
      </c>
      <c r="F120" s="86" t="s">
        <v>2716</v>
      </c>
      <c r="G120" s="86" t="s">
        <v>2487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2866</v>
      </c>
      <c r="B121" s="81" t="s">
        <v>2900</v>
      </c>
      <c r="C121" s="83" t="s">
        <v>2901</v>
      </c>
      <c r="D121" s="85" t="s">
        <v>2902</v>
      </c>
      <c r="E121" s="85" t="s">
        <v>2903</v>
      </c>
      <c r="F121" s="86" t="s">
        <v>2716</v>
      </c>
      <c r="G121" s="86" t="s">
        <v>2487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2866</v>
      </c>
      <c r="B122" s="81" t="s">
        <v>2904</v>
      </c>
      <c r="C122" s="83" t="s">
        <v>2905</v>
      </c>
      <c r="D122" s="85" t="s">
        <v>2906</v>
      </c>
      <c r="E122" s="85" t="s">
        <v>2907</v>
      </c>
      <c r="F122" s="86" t="s">
        <v>2716</v>
      </c>
      <c r="G122" s="86" t="s">
        <v>2487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2866</v>
      </c>
      <c r="B123" s="81" t="s">
        <v>2908</v>
      </c>
      <c r="C123" s="83" t="s">
        <v>2909</v>
      </c>
      <c r="D123" s="85" t="s">
        <v>2910</v>
      </c>
      <c r="E123" s="85" t="s">
        <v>2911</v>
      </c>
      <c r="F123" s="86" t="s">
        <v>2716</v>
      </c>
      <c r="G123" s="86" t="s">
        <v>2455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2912</v>
      </c>
      <c r="B124" s="80">
        <v>14</v>
      </c>
      <c r="C124" s="82" t="s">
        <v>19</v>
      </c>
      <c r="D124" s="84" t="s">
        <v>2913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2912</v>
      </c>
      <c r="B125" s="81" t="s">
        <v>2914</v>
      </c>
      <c r="C125" s="83" t="s">
        <v>2915</v>
      </c>
      <c r="D125" s="85" t="s">
        <v>2916</v>
      </c>
      <c r="E125" s="85" t="s">
        <v>2917</v>
      </c>
      <c r="F125" s="86" t="s">
        <v>2562</v>
      </c>
      <c r="G125" s="86" t="s">
        <v>2503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2912</v>
      </c>
      <c r="B126" s="81" t="s">
        <v>2918</v>
      </c>
      <c r="C126" s="83" t="s">
        <v>2919</v>
      </c>
      <c r="D126" s="85" t="s">
        <v>2920</v>
      </c>
      <c r="E126" s="85" t="s">
        <v>2921</v>
      </c>
      <c r="F126" s="86" t="s">
        <v>2587</v>
      </c>
      <c r="G126" s="86" t="s">
        <v>2487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2912</v>
      </c>
      <c r="B127" s="81" t="s">
        <v>2922</v>
      </c>
      <c r="C127" s="83" t="s">
        <v>2923</v>
      </c>
      <c r="D127" s="85" t="s">
        <v>2924</v>
      </c>
      <c r="E127" s="85" t="s">
        <v>2925</v>
      </c>
      <c r="F127" s="86" t="s">
        <v>2587</v>
      </c>
      <c r="G127" s="86" t="s">
        <v>2487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2912</v>
      </c>
      <c r="B128" s="81" t="s">
        <v>2926</v>
      </c>
      <c r="C128" s="83" t="s">
        <v>2927</v>
      </c>
      <c r="D128" s="85" t="s">
        <v>2928</v>
      </c>
      <c r="E128" s="85" t="s">
        <v>2929</v>
      </c>
      <c r="F128" s="86" t="s">
        <v>2587</v>
      </c>
      <c r="G128" s="86" t="s">
        <v>2487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2912</v>
      </c>
      <c r="B129" s="81" t="s">
        <v>2930</v>
      </c>
      <c r="C129" s="83" t="s">
        <v>2931</v>
      </c>
      <c r="D129" s="85" t="s">
        <v>2932</v>
      </c>
      <c r="E129" s="85" t="s">
        <v>2933</v>
      </c>
      <c r="F129" s="86" t="s">
        <v>2587</v>
      </c>
      <c r="G129" s="86" t="s">
        <v>2487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2912</v>
      </c>
      <c r="B130" s="81" t="s">
        <v>2934</v>
      </c>
      <c r="C130" s="83" t="s">
        <v>2935</v>
      </c>
      <c r="D130" s="85" t="s">
        <v>2936</v>
      </c>
      <c r="E130" s="85" t="s">
        <v>2937</v>
      </c>
      <c r="F130" s="86" t="s">
        <v>2587</v>
      </c>
      <c r="G130" s="86" t="s">
        <v>2487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2912</v>
      </c>
      <c r="B131" s="81" t="s">
        <v>2938</v>
      </c>
      <c r="C131" s="83" t="s">
        <v>2939</v>
      </c>
      <c r="D131" s="85" t="s">
        <v>2940</v>
      </c>
      <c r="E131" s="85" t="s">
        <v>2941</v>
      </c>
      <c r="F131" s="86" t="s">
        <v>2587</v>
      </c>
      <c r="G131" s="86" t="s">
        <v>2487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2912</v>
      </c>
      <c r="B132" s="81" t="s">
        <v>2942</v>
      </c>
      <c r="C132" s="83" t="s">
        <v>2943</v>
      </c>
      <c r="D132" s="85" t="s">
        <v>2944</v>
      </c>
      <c r="E132" s="85" t="s">
        <v>2945</v>
      </c>
      <c r="F132" s="86" t="s">
        <v>2587</v>
      </c>
      <c r="G132" s="86" t="s">
        <v>2487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2912</v>
      </c>
      <c r="B133" s="81" t="s">
        <v>2946</v>
      </c>
      <c r="C133" s="83" t="s">
        <v>2947</v>
      </c>
      <c r="D133" s="85" t="s">
        <v>2948</v>
      </c>
      <c r="E133" s="85" t="s">
        <v>2949</v>
      </c>
      <c r="F133" s="86" t="s">
        <v>2587</v>
      </c>
      <c r="G133" s="86" t="s">
        <v>2487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2950</v>
      </c>
      <c r="B134" s="80">
        <v>15</v>
      </c>
      <c r="C134" s="82" t="s">
        <v>19</v>
      </c>
      <c r="D134" s="84" t="s">
        <v>2951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2950</v>
      </c>
      <c r="B135" s="81" t="s">
        <v>2952</v>
      </c>
      <c r="C135" s="83" t="s">
        <v>2953</v>
      </c>
      <c r="D135" s="85" t="s">
        <v>2954</v>
      </c>
      <c r="E135" s="85" t="s">
        <v>2955</v>
      </c>
      <c r="F135" s="86" t="s">
        <v>2587</v>
      </c>
      <c r="G135" s="86" t="s">
        <v>2445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2950</v>
      </c>
      <c r="B136" s="81" t="s">
        <v>2956</v>
      </c>
      <c r="C136" s="83" t="s">
        <v>2957</v>
      </c>
      <c r="D136" s="85" t="s">
        <v>2958</v>
      </c>
      <c r="E136" s="85" t="s">
        <v>2959</v>
      </c>
      <c r="F136" s="86" t="s">
        <v>2562</v>
      </c>
      <c r="G136" s="86" t="s">
        <v>2503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2950</v>
      </c>
      <c r="B137" s="81" t="s">
        <v>2960</v>
      </c>
      <c r="C137" s="83" t="s">
        <v>2961</v>
      </c>
      <c r="D137" s="85" t="s">
        <v>2962</v>
      </c>
      <c r="E137" s="85" t="s">
        <v>2963</v>
      </c>
      <c r="F137" s="86" t="s">
        <v>2587</v>
      </c>
      <c r="G137" s="86" t="s">
        <v>2503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2950</v>
      </c>
      <c r="B138" s="81" t="s">
        <v>2964</v>
      </c>
      <c r="C138" s="83" t="s">
        <v>2965</v>
      </c>
      <c r="D138" s="85" t="s">
        <v>2966</v>
      </c>
      <c r="E138" s="85" t="s">
        <v>2967</v>
      </c>
      <c r="F138" s="86" t="s">
        <v>2562</v>
      </c>
      <c r="G138" s="86" t="s">
        <v>2503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2950</v>
      </c>
      <c r="B139" s="81" t="s">
        <v>2968</v>
      </c>
      <c r="C139" s="83" t="s">
        <v>2969</v>
      </c>
      <c r="D139" s="85" t="s">
        <v>2970</v>
      </c>
      <c r="E139" s="85" t="s">
        <v>2971</v>
      </c>
      <c r="F139" s="86" t="s">
        <v>2587</v>
      </c>
      <c r="G139" s="86" t="s">
        <v>2503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2950</v>
      </c>
      <c r="B140" s="81" t="s">
        <v>2972</v>
      </c>
      <c r="C140" s="83" t="s">
        <v>2973</v>
      </c>
      <c r="D140" s="85" t="s">
        <v>2974</v>
      </c>
      <c r="E140" s="85" t="s">
        <v>2975</v>
      </c>
      <c r="F140" s="86" t="s">
        <v>2502</v>
      </c>
      <c r="G140" s="86" t="s">
        <v>2503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2950</v>
      </c>
      <c r="B141" s="81" t="s">
        <v>2976</v>
      </c>
      <c r="C141" s="83" t="s">
        <v>2977</v>
      </c>
      <c r="D141" s="85" t="s">
        <v>2978</v>
      </c>
      <c r="E141" s="85" t="s">
        <v>2979</v>
      </c>
      <c r="F141" s="86" t="s">
        <v>2502</v>
      </c>
      <c r="G141" s="86" t="s">
        <v>2487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2980</v>
      </c>
      <c r="B142" s="80">
        <v>16</v>
      </c>
      <c r="C142" s="82" t="s">
        <v>19</v>
      </c>
      <c r="D142" s="84" t="s">
        <v>2981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2980</v>
      </c>
      <c r="B143" s="81" t="s">
        <v>2982</v>
      </c>
      <c r="C143" s="83" t="s">
        <v>2983</v>
      </c>
      <c r="D143" s="85" t="s">
        <v>2984</v>
      </c>
      <c r="E143" s="85" t="s">
        <v>2985</v>
      </c>
      <c r="F143" s="86" t="s">
        <v>2562</v>
      </c>
      <c r="G143" s="86" t="s">
        <v>2503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2980</v>
      </c>
      <c r="B144" s="81" t="s">
        <v>2986</v>
      </c>
      <c r="C144" s="83" t="s">
        <v>2987</v>
      </c>
      <c r="D144" s="85" t="s">
        <v>2988</v>
      </c>
      <c r="E144" s="85" t="s">
        <v>2989</v>
      </c>
      <c r="F144" s="86" t="s">
        <v>2562</v>
      </c>
      <c r="G144" s="86" t="s">
        <v>2503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2980</v>
      </c>
      <c r="B145" s="81" t="s">
        <v>2990</v>
      </c>
      <c r="C145" s="83" t="s">
        <v>2991</v>
      </c>
      <c r="D145" s="85" t="s">
        <v>2992</v>
      </c>
      <c r="E145" s="85" t="s">
        <v>2993</v>
      </c>
      <c r="F145" s="86" t="s">
        <v>2470</v>
      </c>
      <c r="G145" s="86" t="s">
        <v>2455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2980</v>
      </c>
      <c r="B146" s="81" t="s">
        <v>2994</v>
      </c>
      <c r="C146" s="83" t="s">
        <v>2995</v>
      </c>
      <c r="D146" s="85" t="s">
        <v>2996</v>
      </c>
      <c r="E146" s="85" t="s">
        <v>2997</v>
      </c>
      <c r="F146" s="86" t="s">
        <v>2470</v>
      </c>
      <c r="G146" s="86" t="s">
        <v>2445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2980</v>
      </c>
      <c r="B147" s="81" t="s">
        <v>2998</v>
      </c>
      <c r="C147" s="83" t="s">
        <v>2999</v>
      </c>
      <c r="D147" s="85" t="s">
        <v>3000</v>
      </c>
      <c r="E147" s="85" t="s">
        <v>3001</v>
      </c>
      <c r="F147" s="86" t="s">
        <v>2470</v>
      </c>
      <c r="G147" s="86" t="s">
        <v>2487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2980</v>
      </c>
      <c r="B148" s="81" t="s">
        <v>3002</v>
      </c>
      <c r="C148" s="83" t="s">
        <v>3003</v>
      </c>
      <c r="D148" s="85" t="s">
        <v>3004</v>
      </c>
      <c r="E148" s="85" t="s">
        <v>3005</v>
      </c>
      <c r="F148" s="86" t="s">
        <v>2562</v>
      </c>
      <c r="G148" s="86" t="s">
        <v>2503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2980</v>
      </c>
      <c r="B149" s="81" t="s">
        <v>3006</v>
      </c>
      <c r="C149" s="83" t="s">
        <v>3007</v>
      </c>
      <c r="D149" s="85" t="s">
        <v>3008</v>
      </c>
      <c r="E149" s="85" t="s">
        <v>3009</v>
      </c>
      <c r="F149" s="86" t="s">
        <v>2470</v>
      </c>
      <c r="G149" s="86" t="s">
        <v>2487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2980</v>
      </c>
      <c r="B150" s="81" t="s">
        <v>3010</v>
      </c>
      <c r="C150" s="83" t="s">
        <v>3011</v>
      </c>
      <c r="D150" s="85" t="s">
        <v>3012</v>
      </c>
      <c r="E150" s="85" t="s">
        <v>3013</v>
      </c>
      <c r="F150" s="86" t="s">
        <v>2716</v>
      </c>
      <c r="G150" s="86" t="s">
        <v>2487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2980</v>
      </c>
      <c r="B151" s="81" t="s">
        <v>3014</v>
      </c>
      <c r="C151" s="83" t="s">
        <v>3015</v>
      </c>
      <c r="D151" s="85" t="s">
        <v>3016</v>
      </c>
      <c r="E151" s="85" t="s">
        <v>3017</v>
      </c>
      <c r="F151" s="86" t="s">
        <v>2587</v>
      </c>
      <c r="G151" s="86" t="s">
        <v>2487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2980</v>
      </c>
      <c r="B152" s="81" t="s">
        <v>3018</v>
      </c>
      <c r="C152" s="83" t="s">
        <v>3019</v>
      </c>
      <c r="D152" s="85" t="s">
        <v>3020</v>
      </c>
      <c r="E152" s="85" t="s">
        <v>3021</v>
      </c>
      <c r="F152" s="86" t="s">
        <v>2470</v>
      </c>
      <c r="G152" s="86" t="s">
        <v>2487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2980</v>
      </c>
      <c r="B153" s="81" t="s">
        <v>3022</v>
      </c>
      <c r="C153" s="83" t="s">
        <v>3023</v>
      </c>
      <c r="D153" s="85" t="s">
        <v>3024</v>
      </c>
      <c r="E153" s="85" t="s">
        <v>3025</v>
      </c>
      <c r="F153" s="86" t="s">
        <v>2470</v>
      </c>
      <c r="G153" s="86" t="s">
        <v>2487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2980</v>
      </c>
      <c r="B154" s="81" t="s">
        <v>3026</v>
      </c>
      <c r="C154" s="83" t="s">
        <v>3027</v>
      </c>
      <c r="D154" s="85" t="s">
        <v>3028</v>
      </c>
      <c r="E154" s="85" t="s">
        <v>3029</v>
      </c>
      <c r="F154" s="86" t="s">
        <v>2470</v>
      </c>
      <c r="G154" s="86" t="s">
        <v>2487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2980</v>
      </c>
      <c r="B155" s="81" t="s">
        <v>3030</v>
      </c>
      <c r="C155" s="83" t="s">
        <v>3031</v>
      </c>
      <c r="D155" s="85" t="s">
        <v>3032</v>
      </c>
      <c r="E155" s="85" t="s">
        <v>3033</v>
      </c>
      <c r="F155" s="86" t="s">
        <v>2470</v>
      </c>
      <c r="G155" s="86" t="s">
        <v>2455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2980</v>
      </c>
      <c r="B156" s="81" t="s">
        <v>3034</v>
      </c>
      <c r="C156" s="83" t="s">
        <v>3035</v>
      </c>
      <c r="D156" s="85" t="s">
        <v>3036</v>
      </c>
      <c r="E156" s="85" t="s">
        <v>3037</v>
      </c>
      <c r="F156" s="86" t="s">
        <v>2470</v>
      </c>
      <c r="G156" s="86" t="s">
        <v>2487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3038</v>
      </c>
      <c r="B157" s="80">
        <v>17</v>
      </c>
      <c r="C157" s="82" t="s">
        <v>19</v>
      </c>
      <c r="D157" s="84" t="s">
        <v>3039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3038</v>
      </c>
      <c r="B158" s="81" t="s">
        <v>3040</v>
      </c>
      <c r="C158" s="83" t="s">
        <v>3041</v>
      </c>
      <c r="D158" s="85" t="s">
        <v>3042</v>
      </c>
      <c r="E158" s="85" t="s">
        <v>3043</v>
      </c>
      <c r="F158" s="86" t="s">
        <v>2587</v>
      </c>
      <c r="G158" s="86" t="s">
        <v>2450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3038</v>
      </c>
      <c r="B159" s="81" t="s">
        <v>3044</v>
      </c>
      <c r="C159" s="83" t="s">
        <v>3045</v>
      </c>
      <c r="D159" s="85" t="s">
        <v>3046</v>
      </c>
      <c r="E159" s="85" t="s">
        <v>3047</v>
      </c>
      <c r="F159" s="86" t="s">
        <v>2562</v>
      </c>
      <c r="G159" s="86" t="s">
        <v>2503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3038</v>
      </c>
      <c r="B160" s="81" t="s">
        <v>3048</v>
      </c>
      <c r="C160" s="83" t="s">
        <v>3049</v>
      </c>
      <c r="D160" s="85" t="s">
        <v>3050</v>
      </c>
      <c r="E160" s="85" t="s">
        <v>3051</v>
      </c>
      <c r="F160" s="86" t="s">
        <v>2562</v>
      </c>
      <c r="G160" s="86" t="s">
        <v>2503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3038</v>
      </c>
      <c r="B161" s="81" t="s">
        <v>3052</v>
      </c>
      <c r="C161" s="83" t="s">
        <v>3053</v>
      </c>
      <c r="D161" s="85" t="s">
        <v>3054</v>
      </c>
      <c r="E161" s="85" t="s">
        <v>3055</v>
      </c>
      <c r="F161" s="86" t="s">
        <v>2562</v>
      </c>
      <c r="G161" s="86" t="s">
        <v>2503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3038</v>
      </c>
      <c r="B162" s="81" t="s">
        <v>3056</v>
      </c>
      <c r="C162" s="83" t="s">
        <v>3057</v>
      </c>
      <c r="D162" s="85" t="s">
        <v>3058</v>
      </c>
      <c r="E162" s="85" t="s">
        <v>3059</v>
      </c>
      <c r="F162" s="86" t="s">
        <v>2587</v>
      </c>
      <c r="G162" s="86" t="s">
        <v>2450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3038</v>
      </c>
      <c r="B163" s="81" t="s">
        <v>3060</v>
      </c>
      <c r="C163" s="83" t="s">
        <v>3061</v>
      </c>
      <c r="D163" s="85" t="s">
        <v>3062</v>
      </c>
      <c r="E163" s="85" t="s">
        <v>3063</v>
      </c>
      <c r="F163" s="86" t="s">
        <v>2587</v>
      </c>
      <c r="G163" s="86" t="s">
        <v>2450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3038</v>
      </c>
      <c r="B164" s="81" t="s">
        <v>3064</v>
      </c>
      <c r="C164" s="83" t="s">
        <v>3065</v>
      </c>
      <c r="D164" s="85" t="s">
        <v>3066</v>
      </c>
      <c r="E164" s="85" t="s">
        <v>3067</v>
      </c>
      <c r="F164" s="86" t="s">
        <v>2587</v>
      </c>
      <c r="G164" s="86" t="s">
        <v>2819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3038</v>
      </c>
      <c r="B165" s="81" t="s">
        <v>3068</v>
      </c>
      <c r="C165" s="83" t="s">
        <v>3069</v>
      </c>
      <c r="D165" s="85" t="s">
        <v>3070</v>
      </c>
      <c r="E165" s="85" t="s">
        <v>3071</v>
      </c>
      <c r="F165" s="86" t="s">
        <v>2587</v>
      </c>
      <c r="G165" s="86" t="s">
        <v>2819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3038</v>
      </c>
      <c r="B166" s="81" t="s">
        <v>3072</v>
      </c>
      <c r="C166" s="83" t="s">
        <v>3073</v>
      </c>
      <c r="D166" s="85" t="s">
        <v>3074</v>
      </c>
      <c r="E166" s="85" t="s">
        <v>3075</v>
      </c>
      <c r="F166" s="86" t="s">
        <v>2562</v>
      </c>
      <c r="G166" s="86" t="s">
        <v>2819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3076</v>
      </c>
      <c r="B167" s="80">
        <v>18</v>
      </c>
      <c r="C167" s="82" t="s">
        <v>19</v>
      </c>
      <c r="D167" s="84" t="s">
        <v>3077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3076</v>
      </c>
      <c r="B168" s="81" t="s">
        <v>3078</v>
      </c>
      <c r="C168" s="83" t="s">
        <v>3079</v>
      </c>
      <c r="D168" s="85" t="s">
        <v>3080</v>
      </c>
      <c r="E168" s="85" t="s">
        <v>3081</v>
      </c>
      <c r="F168" s="86" t="s">
        <v>2562</v>
      </c>
      <c r="G168" s="86" t="s">
        <v>2503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3076</v>
      </c>
      <c r="B169" s="81" t="s">
        <v>3082</v>
      </c>
      <c r="C169" s="83" t="s">
        <v>3083</v>
      </c>
      <c r="D169" s="85" t="s">
        <v>3084</v>
      </c>
      <c r="E169" s="85" t="s">
        <v>3085</v>
      </c>
      <c r="F169" s="86" t="s">
        <v>2716</v>
      </c>
      <c r="G169" s="86" t="s">
        <v>2455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3076</v>
      </c>
      <c r="B170" s="81" t="s">
        <v>3086</v>
      </c>
      <c r="C170" s="83" t="s">
        <v>3087</v>
      </c>
      <c r="D170" s="85" t="s">
        <v>3088</v>
      </c>
      <c r="E170" s="85" t="s">
        <v>3089</v>
      </c>
      <c r="F170" s="86" t="s">
        <v>2716</v>
      </c>
      <c r="G170" s="86" t="s">
        <v>2487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3076</v>
      </c>
      <c r="B171" s="81" t="s">
        <v>3090</v>
      </c>
      <c r="C171" s="83" t="s">
        <v>3091</v>
      </c>
      <c r="D171" s="85" t="s">
        <v>3092</v>
      </c>
      <c r="E171" s="85" t="s">
        <v>3093</v>
      </c>
      <c r="F171" s="86" t="s">
        <v>2716</v>
      </c>
      <c r="G171" s="86" t="s">
        <v>2487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3076</v>
      </c>
      <c r="B172" s="91" t="s">
        <v>3094</v>
      </c>
      <c r="C172" s="92" t="s">
        <v>3095</v>
      </c>
      <c r="D172" s="93" t="s">
        <v>3096</v>
      </c>
      <c r="E172" s="93" t="s">
        <v>3097</v>
      </c>
      <c r="F172" s="94" t="s">
        <v>2716</v>
      </c>
      <c r="G172" s="94" t="s">
        <v>2455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2152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IFERROR(INDEX('Recommendations'!$G$2:$G$449, MATCH(J2,'Recommendations'!$A$2:$A$449,0))="Implemented", FALSE))</xm:f>
            <x14:dxf>
              <font>
                <color rgb="FF000000"/>
              </font>
              <fill>
                <patternFill>
                  <bgColor rgb="FF3C7D22"/>
                </patternFill>
              </fill>
            </x14:dxf>
          </x14:cfRule>
          <x14:cfRule type="expression" priority="2" id="{00000000-000E-0000-0400-000002000000}">
            <xm:f>AND(J2&lt;&gt;"", IFERROR(INDEX('Recommendations'!$G$2:$G$449, MATCH(J2,'Recommendations'!$A$2:$A$449,0))="Compensated", FALSE))</xm:f>
            <x14:dxf>
              <font>
                <color rgb="FF000000"/>
              </font>
              <fill>
                <patternFill>
                  <bgColor rgb="FFC6E0B4"/>
                </patternFill>
              </fill>
            </x14:dxf>
          </x14:cfRule>
          <x14:cfRule type="expression" priority="3" id="{00000000-000E-0000-0400-000003000000}">
            <xm:f>AND(J2&lt;&gt;"", IFERROR(INDEX('Recommendations'!$G$2:$G$449, MATCH(J2,'Recommendations'!$A$2:$A$449,0))="Testing", FALSE))</xm:f>
            <x14:dxf>
              <font>
                <color rgb="FF000000"/>
              </font>
              <fill>
                <patternFill>
                  <bgColor rgb="FFFFC000"/>
                </patternFill>
              </fill>
            </x14:dxf>
          </x14:cfRule>
          <x14:cfRule type="expression" priority="4" id="{00000000-000E-0000-0400-000004000000}">
            <xm:f>AND(J2&lt;&gt;"", IFERROR(INDEX('Recommendations'!$G$2:$G$449, MATCH(J2,'Recommendations'!$A$2:$A$449,0))="Failed", FALSE))</xm:f>
            <x14:dxf>
              <font>
                <color rgb="FF000000"/>
              </font>
              <fill>
                <patternFill>
                  <bgColor rgb="FFD82891"/>
                </patternFill>
              </fill>
            </x14:dxf>
          </x14:cfRule>
          <x14:cfRule type="expression" priority="5" id="{00000000-000E-0000-0400-000005000000}">
            <xm:f>AND(J2&lt;&gt;"", IFERROR(INDEX('Recommendations'!$G$2:$G$449, MATCH(J2,'Recommendations'!$A$2:$A$449,0))="Risk Accepted", FALSE))</xm:f>
            <x14:dxf>
              <font>
                <color rgb="FF000000"/>
              </font>
              <fill>
                <patternFill>
                  <bgColor rgb="FFD9D9D9"/>
                </patternFill>
              </fill>
            </x14:dxf>
          </x14:cfRule>
          <x14:cfRule type="expression" priority="6" id="{00000000-000E-0000-0400-000006000000}">
            <xm:f>AND(J2&lt;&gt;"", IFERROR(INDEX('Recommendations'!$G$2:$G$449, MATCH(J2,'Recommendations'!$A$2:$A$449,0))="N/A",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3098</v>
      </c>
      <c r="C1" s="121" t="s">
        <v>9</v>
      </c>
      <c r="D1" s="121" t="s">
        <v>2303</v>
      </c>
      <c r="E1" s="121" t="s">
        <v>3099</v>
      </c>
      <c r="F1" s="121" t="s">
        <v>3100</v>
      </c>
      <c r="G1" s="121" t="s">
        <v>2397</v>
      </c>
      <c r="H1" s="121" t="s">
        <v>2398</v>
      </c>
      <c r="I1" s="121" t="s">
        <v>2399</v>
      </c>
      <c r="J1" s="121" t="s">
        <v>2400</v>
      </c>
      <c r="K1" s="121" t="s">
        <v>2401</v>
      </c>
      <c r="L1" s="121" t="s">
        <v>2402</v>
      </c>
      <c r="M1" s="121" t="s">
        <v>2403</v>
      </c>
      <c r="N1" s="121" t="s">
        <v>2404</v>
      </c>
      <c r="O1" s="121" t="s">
        <v>2405</v>
      </c>
      <c r="P1" s="121" t="s">
        <v>2406</v>
      </c>
      <c r="Q1" s="121" t="s">
        <v>2407</v>
      </c>
      <c r="R1" s="121" t="s">
        <v>2408</v>
      </c>
      <c r="S1" s="121" t="s">
        <v>2409</v>
      </c>
      <c r="T1" s="121" t="s">
        <v>2410</v>
      </c>
      <c r="U1" s="121" t="s">
        <v>2411</v>
      </c>
      <c r="V1" s="121" t="s">
        <v>2412</v>
      </c>
      <c r="W1" s="121" t="s">
        <v>2413</v>
      </c>
      <c r="X1" s="121" t="s">
        <v>2414</v>
      </c>
      <c r="Y1" s="121" t="s">
        <v>2415</v>
      </c>
      <c r="Z1" s="121" t="s">
        <v>2416</v>
      </c>
      <c r="AA1" s="121" t="s">
        <v>2417</v>
      </c>
      <c r="AB1" s="121" t="s">
        <v>2418</v>
      </c>
      <c r="AC1" s="121" t="s">
        <v>2419</v>
      </c>
      <c r="AD1" s="121" t="s">
        <v>2420</v>
      </c>
      <c r="AE1" s="121" t="s">
        <v>2421</v>
      </c>
      <c r="AF1" s="121" t="s">
        <v>2422</v>
      </c>
      <c r="AG1" s="121" t="s">
        <v>2423</v>
      </c>
      <c r="AH1" s="121" t="s">
        <v>2424</v>
      </c>
      <c r="AI1" s="121" t="s">
        <v>2425</v>
      </c>
      <c r="AJ1" s="121" t="s">
        <v>2426</v>
      </c>
      <c r="AK1" s="121" t="s">
        <v>2427</v>
      </c>
      <c r="AL1" s="121" t="s">
        <v>2428</v>
      </c>
      <c r="AM1" s="121" t="s">
        <v>2429</v>
      </c>
      <c r="AN1" s="121" t="s">
        <v>2430</v>
      </c>
      <c r="AO1" s="121" t="s">
        <v>2431</v>
      </c>
      <c r="AP1" s="121" t="s">
        <v>2432</v>
      </c>
      <c r="AQ1" s="121" t="s">
        <v>2433</v>
      </c>
      <c r="AR1" s="121" t="s">
        <v>2434</v>
      </c>
      <c r="AS1" s="121" t="s">
        <v>2435</v>
      </c>
      <c r="AT1" s="121" t="s">
        <v>2436</v>
      </c>
      <c r="AU1" s="122" t="s">
        <v>2437</v>
      </c>
    </row>
    <row r="2" spans="1:47" ht="60" customHeight="1" x14ac:dyDescent="0.35">
      <c r="A2" s="116" t="s">
        <v>3101</v>
      </c>
      <c r="B2" s="106" t="s">
        <v>3102</v>
      </c>
      <c r="C2" s="107" t="s">
        <v>3103</v>
      </c>
      <c r="D2" s="107" t="s">
        <v>3104</v>
      </c>
      <c r="E2" s="107" t="s">
        <v>3105</v>
      </c>
      <c r="F2" s="108" t="s">
        <v>3106</v>
      </c>
      <c r="G2" s="109">
        <f>IF(COUNTIF(H2:AU2,"&lt;&gt;")=0,"",SUMPRODUCT(((Recommendations[ImplStatus]="Implemented")+(Recommendations[ImplStatus]="Compensated"))*ISNUMBER(MATCH(Recommendations[Id],H2:AU2,0)))/COUNTIF(H2:AU2,"&lt;&gt;"))</f>
        <v>0</v>
      </c>
      <c r="H2" s="110" t="s">
        <v>1141</v>
      </c>
      <c r="I2" s="110" t="s">
        <v>1146</v>
      </c>
      <c r="J2" s="110" t="s">
        <v>1151</v>
      </c>
      <c r="K2" s="110" t="s">
        <v>1176</v>
      </c>
      <c r="L2" s="110" t="s">
        <v>1181</v>
      </c>
      <c r="M2" s="110" t="s">
        <v>1186</v>
      </c>
      <c r="N2" s="110" t="s">
        <v>1218</v>
      </c>
      <c r="O2" s="110" t="s">
        <v>1335</v>
      </c>
      <c r="P2" s="110" t="s">
        <v>1506</v>
      </c>
      <c r="Q2" s="110" t="s">
        <v>1525</v>
      </c>
      <c r="R2" s="110" t="s">
        <v>1895</v>
      </c>
      <c r="S2" s="110" t="s">
        <v>1900</v>
      </c>
      <c r="T2" s="110" t="s">
        <v>1904</v>
      </c>
      <c r="U2" s="110" t="s">
        <v>1909</v>
      </c>
      <c r="V2" s="110" t="s">
        <v>1919</v>
      </c>
      <c r="W2" s="110" t="s">
        <v>1957</v>
      </c>
      <c r="X2" s="110" t="s">
        <v>2147</v>
      </c>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3107</v>
      </c>
      <c r="B3" s="106" t="s">
        <v>3108</v>
      </c>
      <c r="C3" s="107" t="s">
        <v>3109</v>
      </c>
      <c r="D3" s="107" t="s">
        <v>3110</v>
      </c>
      <c r="E3" s="107" t="s">
        <v>3111</v>
      </c>
      <c r="F3" s="108" t="s">
        <v>3112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3113</v>
      </c>
      <c r="B4" s="106" t="s">
        <v>3114</v>
      </c>
      <c r="C4" s="107" t="s">
        <v>3115</v>
      </c>
      <c r="D4" s="107" t="s">
        <v>3116</v>
      </c>
      <c r="E4" s="107" t="s">
        <v>3117</v>
      </c>
      <c r="F4" s="108" t="s">
        <v>3118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3119</v>
      </c>
      <c r="B5" s="106" t="s">
        <v>3120</v>
      </c>
      <c r="C5" s="107" t="s">
        <v>3121</v>
      </c>
      <c r="D5" s="107" t="s">
        <v>3122</v>
      </c>
      <c r="E5" s="107" t="s">
        <v>3123</v>
      </c>
      <c r="F5" s="108" t="s">
        <v>3124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3125</v>
      </c>
      <c r="B6" s="106" t="s">
        <v>3126</v>
      </c>
      <c r="C6" s="107" t="s">
        <v>3127</v>
      </c>
      <c r="D6" s="107" t="s">
        <v>3128</v>
      </c>
      <c r="E6" s="107" t="s">
        <v>19</v>
      </c>
      <c r="F6" s="108" t="s">
        <v>3129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3130</v>
      </c>
      <c r="B7" s="106" t="s">
        <v>10</v>
      </c>
      <c r="C7" s="107" t="s">
        <v>3131</v>
      </c>
      <c r="D7" s="107" t="s">
        <v>3132</v>
      </c>
      <c r="E7" s="107" t="s">
        <v>19</v>
      </c>
      <c r="F7" s="108" t="s">
        <v>3133</v>
      </c>
      <c r="G7" s="109">
        <f>IF(COUNTIF(H7:AU7,"&lt;&gt;")=0,"",SUMPRODUCT(((Recommendations[ImplStatus]="Implemented")+(Recommendations[ImplStatus]="Compensated"))*ISNUMBER(MATCH(Recommendations[Id],H7:AU7,0)))/COUNTIF(H7:AU7,"&lt;&gt;"))</f>
        <v>0</v>
      </c>
      <c r="H7" s="110" t="s">
        <v>318</v>
      </c>
      <c r="I7" s="110" t="s">
        <v>333</v>
      </c>
      <c r="J7" s="110" t="s">
        <v>338</v>
      </c>
      <c r="K7" s="110" t="s">
        <v>381</v>
      </c>
      <c r="L7" s="110" t="s">
        <v>464</v>
      </c>
      <c r="M7" s="110" t="s">
        <v>469</v>
      </c>
      <c r="N7" s="110" t="s">
        <v>473</v>
      </c>
      <c r="O7" s="110" t="s">
        <v>478</v>
      </c>
      <c r="P7" s="110" t="s">
        <v>483</v>
      </c>
      <c r="Q7" s="110" t="s">
        <v>487</v>
      </c>
      <c r="R7" s="110" t="s">
        <v>492</v>
      </c>
      <c r="S7" s="110" t="s">
        <v>496</v>
      </c>
      <c r="T7" s="110" t="s">
        <v>501</v>
      </c>
      <c r="U7" s="110" t="s">
        <v>506</v>
      </c>
      <c r="V7" s="110" t="s">
        <v>511</v>
      </c>
      <c r="W7" s="110" t="s">
        <v>516</v>
      </c>
      <c r="X7" s="110" t="s">
        <v>521</v>
      </c>
      <c r="Y7" s="110" t="s">
        <v>526</v>
      </c>
      <c r="Z7" s="110" t="s">
        <v>530</v>
      </c>
      <c r="AA7" s="110" t="s">
        <v>534</v>
      </c>
      <c r="AB7" s="110" t="s">
        <v>538</v>
      </c>
      <c r="AC7" s="110" t="s">
        <v>547</v>
      </c>
      <c r="AD7" s="110" t="s">
        <v>551</v>
      </c>
      <c r="AE7" s="110" t="s">
        <v>556</v>
      </c>
      <c r="AF7" s="110" t="s">
        <v>561</v>
      </c>
      <c r="AG7" s="110" t="s">
        <v>565</v>
      </c>
      <c r="AH7" s="110" t="s">
        <v>569</v>
      </c>
      <c r="AI7" s="110" t="s">
        <v>573</v>
      </c>
      <c r="AJ7" s="110" t="s">
        <v>577</v>
      </c>
      <c r="AK7" s="110" t="s">
        <v>581</v>
      </c>
      <c r="AL7" s="110" t="s">
        <v>586</v>
      </c>
      <c r="AM7" s="110" t="s">
        <v>591</v>
      </c>
      <c r="AN7" s="110" t="s">
        <v>596</v>
      </c>
      <c r="AO7" s="110" t="s">
        <v>601</v>
      </c>
      <c r="AP7" s="110" t="s">
        <v>606</v>
      </c>
      <c r="AQ7" s="110" t="s">
        <v>610</v>
      </c>
      <c r="AR7" s="110" t="s">
        <v>614</v>
      </c>
      <c r="AS7" s="110" t="s">
        <v>619</v>
      </c>
      <c r="AT7" s="110" t="s">
        <v>624</v>
      </c>
      <c r="AU7" s="118" t="s">
        <v>628</v>
      </c>
    </row>
    <row r="8" spans="1:47" ht="60" customHeight="1" x14ac:dyDescent="0.35">
      <c r="A8" s="116" t="s">
        <v>3134</v>
      </c>
      <c r="B8" s="106" t="s">
        <v>3135</v>
      </c>
      <c r="C8" s="107" t="s">
        <v>3136</v>
      </c>
      <c r="D8" s="107" t="s">
        <v>3137</v>
      </c>
      <c r="E8" s="107" t="s">
        <v>19</v>
      </c>
      <c r="F8" s="108" t="s">
        <v>3138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3139</v>
      </c>
      <c r="B9" s="106" t="s">
        <v>3140</v>
      </c>
      <c r="C9" s="107" t="s">
        <v>3141</v>
      </c>
      <c r="D9" s="107" t="s">
        <v>3142</v>
      </c>
      <c r="E9" s="107" t="s">
        <v>19</v>
      </c>
      <c r="F9" s="108" t="s">
        <v>3143</v>
      </c>
      <c r="G9" s="109">
        <f>IF(COUNTIF(H9:AU9,"&lt;&gt;")=0,"",SUMPRODUCT(((Recommendations[ImplStatus]="Implemented")+(Recommendations[ImplStatus]="Compensated"))*ISNUMBER(MATCH(Recommendations[Id],H9:AU9,0)))/COUNTIF(H9:AU9,"&lt;&gt;"))</f>
        <v>0</v>
      </c>
      <c r="H9" s="110" t="s">
        <v>70</v>
      </c>
      <c r="I9" s="110" t="s">
        <v>75</v>
      </c>
      <c r="J9" s="110" t="s">
        <v>119</v>
      </c>
      <c r="K9" s="110" t="s">
        <v>975</v>
      </c>
      <c r="L9" s="110" t="s">
        <v>1690</v>
      </c>
      <c r="M9" s="110" t="s">
        <v>1695</v>
      </c>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3144</v>
      </c>
      <c r="B10" s="106" t="s">
        <v>3145</v>
      </c>
      <c r="C10" s="107" t="s">
        <v>3146</v>
      </c>
      <c r="D10" s="107" t="s">
        <v>3147</v>
      </c>
      <c r="E10" s="107" t="s">
        <v>19</v>
      </c>
      <c r="F10" s="108" t="s">
        <v>3148</v>
      </c>
      <c r="G10" s="109">
        <f>IF(COUNTIF(H10:AU10,"&lt;&gt;")=0,"",SUMPRODUCT(((Recommendations[ImplStatus]="Implemented")+(Recommendations[ImplStatus]="Compensated"))*ISNUMBER(MATCH(Recommendations[Id],H10:AU10,0)))/COUNTIF(H10:AU10,"&lt;&gt;"))</f>
        <v>0</v>
      </c>
      <c r="H10" s="110" t="s">
        <v>446</v>
      </c>
      <c r="I10" s="110" t="s">
        <v>451</v>
      </c>
      <c r="J10" s="110" t="s">
        <v>455</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3149</v>
      </c>
      <c r="B11" s="106" t="s">
        <v>3150</v>
      </c>
      <c r="C11" s="107" t="s">
        <v>3151</v>
      </c>
      <c r="D11" s="107" t="s">
        <v>3152</v>
      </c>
      <c r="E11" s="107" t="s">
        <v>19</v>
      </c>
      <c r="F11" s="108" t="s">
        <v>3153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3154</v>
      </c>
      <c r="B12" s="106" t="s">
        <v>3155</v>
      </c>
      <c r="C12" s="107" t="s">
        <v>3156</v>
      </c>
      <c r="D12" s="107" t="s">
        <v>3157</v>
      </c>
      <c r="E12" s="107" t="s">
        <v>19</v>
      </c>
      <c r="F12" s="108" t="s">
        <v>3158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3159</v>
      </c>
      <c r="B13" s="106" t="s">
        <v>3160</v>
      </c>
      <c r="C13" s="107" t="s">
        <v>3161</v>
      </c>
      <c r="D13" s="107" t="s">
        <v>3162</v>
      </c>
      <c r="E13" s="107" t="s">
        <v>19</v>
      </c>
      <c r="F13" s="108" t="s">
        <v>3163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3164</v>
      </c>
      <c r="B14" s="106" t="s">
        <v>3165</v>
      </c>
      <c r="C14" s="107" t="s">
        <v>3166</v>
      </c>
      <c r="D14" s="107" t="s">
        <v>3167</v>
      </c>
      <c r="E14" s="107" t="s">
        <v>19</v>
      </c>
      <c r="F14" s="108" t="s">
        <v>3168</v>
      </c>
      <c r="G14" s="109">
        <f>IF(COUNTIF(H14:AU14,"&lt;&gt;")=0,"",SUMPRODUCT(((Recommendations[ImplStatus]="Implemented")+(Recommendations[ImplStatus]="Compensated"))*ISNUMBER(MATCH(Recommendations[Id],H14:AU14,0)))/COUNTIF(H14:AU14,"&lt;&gt;"))</f>
        <v>0</v>
      </c>
      <c r="H14" s="110" t="s">
        <v>65</v>
      </c>
      <c r="I14" s="110" t="s">
        <v>79</v>
      </c>
      <c r="J14" s="110" t="s">
        <v>84</v>
      </c>
      <c r="K14" s="110" t="s">
        <v>89</v>
      </c>
      <c r="L14" s="110" t="s">
        <v>94</v>
      </c>
      <c r="M14" s="110" t="s">
        <v>99</v>
      </c>
      <c r="N14" s="110" t="s">
        <v>104</v>
      </c>
      <c r="O14" s="110" t="s">
        <v>109</v>
      </c>
      <c r="P14" s="110" t="s">
        <v>114</v>
      </c>
      <c r="Q14" s="110" t="s">
        <v>144</v>
      </c>
      <c r="R14" s="110" t="s">
        <v>149</v>
      </c>
      <c r="S14" s="110" t="s">
        <v>154</v>
      </c>
      <c r="T14" s="110" t="s">
        <v>159</v>
      </c>
      <c r="U14" s="110" t="s">
        <v>164</v>
      </c>
      <c r="V14" s="110" t="s">
        <v>169</v>
      </c>
      <c r="W14" s="110" t="s">
        <v>174</v>
      </c>
      <c r="X14" s="110" t="s">
        <v>179</v>
      </c>
      <c r="Y14" s="110" t="s">
        <v>313</v>
      </c>
      <c r="Z14" s="110" t="s">
        <v>353</v>
      </c>
      <c r="AA14" s="110" t="s">
        <v>358</v>
      </c>
      <c r="AB14" s="110" t="s">
        <v>362</v>
      </c>
      <c r="AC14" s="110" t="s">
        <v>367</v>
      </c>
      <c r="AD14" s="110" t="s">
        <v>441</v>
      </c>
      <c r="AE14" s="110" t="s">
        <v>994</v>
      </c>
      <c r="AF14" s="110" t="s">
        <v>1126</v>
      </c>
      <c r="AG14" s="110" t="s">
        <v>1136</v>
      </c>
      <c r="AH14" s="110" t="s">
        <v>1156</v>
      </c>
      <c r="AI14" s="110" t="s">
        <v>1161</v>
      </c>
      <c r="AJ14" s="110" t="s">
        <v>1205</v>
      </c>
      <c r="AK14" s="110" t="s">
        <v>1223</v>
      </c>
      <c r="AL14" s="110" t="s">
        <v>1271</v>
      </c>
      <c r="AM14" s="110" t="s">
        <v>1325</v>
      </c>
      <c r="AN14" s="110" t="s">
        <v>1340</v>
      </c>
      <c r="AO14" s="110" t="s">
        <v>1393</v>
      </c>
      <c r="AP14" s="110" t="s">
        <v>1436</v>
      </c>
      <c r="AQ14" s="110" t="s">
        <v>1466</v>
      </c>
      <c r="AR14" s="110" t="s">
        <v>1511</v>
      </c>
      <c r="AS14" s="110" t="s">
        <v>1516</v>
      </c>
      <c r="AT14" s="110" t="s">
        <v>1564</v>
      </c>
      <c r="AU14" s="118" t="s">
        <v>1569</v>
      </c>
    </row>
    <row r="15" spans="1:47" ht="60" customHeight="1" x14ac:dyDescent="0.35">
      <c r="A15" s="116" t="s">
        <v>3169</v>
      </c>
      <c r="B15" s="106" t="s">
        <v>3170</v>
      </c>
      <c r="C15" s="107" t="s">
        <v>3171</v>
      </c>
      <c r="D15" s="107" t="s">
        <v>3172</v>
      </c>
      <c r="E15" s="107" t="s">
        <v>19</v>
      </c>
      <c r="F15" s="108" t="s">
        <v>3173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3174</v>
      </c>
      <c r="B16" s="106" t="s">
        <v>3175</v>
      </c>
      <c r="C16" s="107" t="s">
        <v>3176</v>
      </c>
      <c r="D16" s="107" t="s">
        <v>3177</v>
      </c>
      <c r="E16" s="107" t="s">
        <v>19</v>
      </c>
      <c r="F16" s="108" t="s">
        <v>3178</v>
      </c>
      <c r="G16" s="109">
        <f>IF(COUNTIF(H16:AU16,"&lt;&gt;")=0,"",SUMPRODUCT(((Recommendations[ImplStatus]="Implemented")+(Recommendations[ImplStatus]="Compensated"))*ISNUMBER(MATCH(Recommendations[Id],H16:AU16,0)))/COUNTIF(H16:AU16,"&lt;&gt;"))</f>
        <v>0</v>
      </c>
      <c r="H16" s="110" t="s">
        <v>134</v>
      </c>
      <c r="I16" s="110" t="s">
        <v>244</v>
      </c>
      <c r="J16" s="110" t="s">
        <v>249</v>
      </c>
      <c r="K16" s="110" t="s">
        <v>262</v>
      </c>
      <c r="L16" s="110" t="s">
        <v>267</v>
      </c>
      <c r="M16" s="110" t="s">
        <v>271</v>
      </c>
      <c r="N16" s="110" t="s">
        <v>276</v>
      </c>
      <c r="O16" s="110" t="s">
        <v>285</v>
      </c>
      <c r="P16" s="110" t="s">
        <v>290</v>
      </c>
      <c r="Q16" s="110" t="s">
        <v>294</v>
      </c>
      <c r="R16" s="110" t="s">
        <v>328</v>
      </c>
      <c r="S16" s="110" t="s">
        <v>386</v>
      </c>
      <c r="T16" s="110" t="s">
        <v>391</v>
      </c>
      <c r="U16" s="110" t="s">
        <v>416</v>
      </c>
      <c r="V16" s="110" t="s">
        <v>913</v>
      </c>
      <c r="W16" s="110" t="s">
        <v>922</v>
      </c>
      <c r="X16" s="110" t="s">
        <v>927</v>
      </c>
      <c r="Y16" s="110" t="s">
        <v>932</v>
      </c>
      <c r="Z16" s="110" t="s">
        <v>936</v>
      </c>
      <c r="AA16" s="110" t="s">
        <v>940</v>
      </c>
      <c r="AB16" s="110" t="s">
        <v>1285</v>
      </c>
      <c r="AC16" s="110" t="s">
        <v>1305</v>
      </c>
      <c r="AD16" s="110" t="s">
        <v>1310</v>
      </c>
      <c r="AE16" s="110" t="s">
        <v>1345</v>
      </c>
      <c r="AF16" s="110" t="s">
        <v>1534</v>
      </c>
      <c r="AG16" s="110" t="s">
        <v>1549</v>
      </c>
      <c r="AH16" s="110" t="s">
        <v>2006</v>
      </c>
      <c r="AI16" s="110" t="s">
        <v>2011</v>
      </c>
      <c r="AJ16" s="110"/>
      <c r="AK16" s="110"/>
      <c r="AL16" s="110"/>
      <c r="AM16" s="110"/>
      <c r="AN16" s="110"/>
      <c r="AO16" s="110"/>
      <c r="AP16" s="110"/>
      <c r="AQ16" s="110"/>
      <c r="AR16" s="110"/>
      <c r="AS16" s="110"/>
      <c r="AT16" s="110"/>
      <c r="AU16" s="118"/>
    </row>
    <row r="17" spans="1:47" ht="60" customHeight="1" x14ac:dyDescent="0.35">
      <c r="A17" s="116" t="s">
        <v>3179</v>
      </c>
      <c r="B17" s="106" t="s">
        <v>3180</v>
      </c>
      <c r="C17" s="107" t="s">
        <v>3181</v>
      </c>
      <c r="D17" s="107" t="s">
        <v>3182</v>
      </c>
      <c r="E17" s="107" t="s">
        <v>19</v>
      </c>
      <c r="F17" s="108" t="s">
        <v>3183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3184</v>
      </c>
      <c r="B18" s="106" t="s">
        <v>3185</v>
      </c>
      <c r="C18" s="107" t="s">
        <v>3186</v>
      </c>
      <c r="D18" s="107" t="s">
        <v>3187</v>
      </c>
      <c r="E18" s="107" t="s">
        <v>19</v>
      </c>
      <c r="F18" s="108" t="s">
        <v>3188</v>
      </c>
      <c r="G18" s="109">
        <f>IF(COUNTIF(H18:AU18,"&lt;&gt;")=0,"",SUMPRODUCT(((Recommendations[ImplStatus]="Implemented")+(Recommendations[ImplStatus]="Compensated"))*ISNUMBER(MATCH(Recommendations[Id],H18:AU18,0)))/COUNTIF(H18:AU18,"&lt;&gt;"))</f>
        <v>0</v>
      </c>
      <c r="H18" s="110" t="s">
        <v>362</v>
      </c>
      <c r="I18" s="110" t="s">
        <v>367</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3189</v>
      </c>
      <c r="B19" s="106" t="s">
        <v>3190</v>
      </c>
      <c r="C19" s="107" t="s">
        <v>3191</v>
      </c>
      <c r="D19" s="107" t="s">
        <v>3192</v>
      </c>
      <c r="E19" s="107" t="s">
        <v>19</v>
      </c>
      <c r="F19" s="108" t="s">
        <v>3193</v>
      </c>
      <c r="G19" s="109">
        <f>IF(COUNTIF(H19:AU19,"&lt;&gt;")=0,"",SUMPRODUCT(((Recommendations[ImplStatus]="Implemented")+(Recommendations[ImplStatus]="Compensated"))*ISNUMBER(MATCH(Recommendations[Id],H19:AU19,0)))/COUNTIF(H19:AU19,"&lt;&gt;"))</f>
        <v>0</v>
      </c>
      <c r="H19" s="110" t="s">
        <v>1426</v>
      </c>
      <c r="I19" s="110" t="s">
        <v>1431</v>
      </c>
      <c r="J19" s="110" t="s">
        <v>1441</v>
      </c>
      <c r="K19" s="110" t="s">
        <v>1446</v>
      </c>
      <c r="L19" s="110" t="s">
        <v>1554</v>
      </c>
      <c r="M19" s="110" t="s">
        <v>1559</v>
      </c>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3194</v>
      </c>
      <c r="B20" s="106" t="s">
        <v>3195</v>
      </c>
      <c r="C20" s="107" t="s">
        <v>3196</v>
      </c>
      <c r="D20" s="107" t="s">
        <v>3197</v>
      </c>
      <c r="E20" s="107" t="s">
        <v>19</v>
      </c>
      <c r="F20" s="108" t="s">
        <v>3198</v>
      </c>
      <c r="G20" s="109">
        <f>IF(COUNTIF(H20:AU20,"&lt;&gt;")=0,"",SUMPRODUCT(((Recommendations[ImplStatus]="Implemented")+(Recommendations[ImplStatus]="Compensated"))*ISNUMBER(MATCH(Recommendations[Id],H20:AU20,0)))/COUNTIF(H20:AU20,"&lt;&gt;"))</f>
        <v>0</v>
      </c>
      <c r="H20" s="110" t="s">
        <v>224</v>
      </c>
      <c r="I20" s="110" t="s">
        <v>2016</v>
      </c>
      <c r="J20" s="110" t="s">
        <v>2021</v>
      </c>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3199</v>
      </c>
      <c r="B21" s="106" t="s">
        <v>3200</v>
      </c>
      <c r="C21" s="107" t="s">
        <v>3201</v>
      </c>
      <c r="D21" s="107" t="s">
        <v>3202</v>
      </c>
      <c r="E21" s="107" t="s">
        <v>3203</v>
      </c>
      <c r="F21" s="108" t="s">
        <v>3204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3205</v>
      </c>
      <c r="B22" s="106" t="s">
        <v>3206</v>
      </c>
      <c r="C22" s="107" t="s">
        <v>3207</v>
      </c>
      <c r="D22" s="107" t="s">
        <v>3208</v>
      </c>
      <c r="E22" s="107" t="s">
        <v>3209</v>
      </c>
      <c r="F22" s="108" t="s">
        <v>3210</v>
      </c>
      <c r="G22" s="109">
        <f>IF(COUNTIF(H22:AU22,"&lt;&gt;")=0,"",SUMPRODUCT(((Recommendations[ImplStatus]="Implemented")+(Recommendations[ImplStatus]="Compensated"))*ISNUMBER(MATCH(Recommendations[Id],H22:AU22,0)))/COUNTIF(H22:AU22,"&lt;&gt;"))</f>
        <v>0</v>
      </c>
      <c r="H22" s="110" t="s">
        <v>114</v>
      </c>
      <c r="I22" s="110" t="s">
        <v>353</v>
      </c>
      <c r="J22" s="110" t="s">
        <v>358</v>
      </c>
      <c r="K22" s="110" t="s">
        <v>994</v>
      </c>
      <c r="L22" s="110" t="s">
        <v>1126</v>
      </c>
      <c r="M22" s="110" t="s">
        <v>1161</v>
      </c>
      <c r="N22" s="110" t="s">
        <v>1271</v>
      </c>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3211</v>
      </c>
      <c r="B23" s="106" t="s">
        <v>3212</v>
      </c>
      <c r="C23" s="107" t="s">
        <v>3213</v>
      </c>
      <c r="D23" s="107" t="s">
        <v>3214</v>
      </c>
      <c r="E23" s="107" t="s">
        <v>3215</v>
      </c>
      <c r="F23" s="108" t="s">
        <v>3216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3217</v>
      </c>
      <c r="B24" s="106" t="s">
        <v>3218</v>
      </c>
      <c r="C24" s="107" t="s">
        <v>3219</v>
      </c>
      <c r="D24" s="107" t="s">
        <v>3220</v>
      </c>
      <c r="E24" s="107" t="s">
        <v>19</v>
      </c>
      <c r="F24" s="108" t="s">
        <v>3221</v>
      </c>
      <c r="G24" s="109">
        <f>IF(COUNTIF(H24:AU24,"&lt;&gt;")=0,"",SUMPRODUCT(((Recommendations[ImplStatus]="Implemented")+(Recommendations[ImplStatus]="Compensated"))*ISNUMBER(MATCH(Recommendations[Id],H24:AU24,0)))/COUNTIF(H24:AU24,"&lt;&gt;"))</f>
        <v>0</v>
      </c>
      <c r="H24" s="110" t="s">
        <v>298</v>
      </c>
      <c r="I24" s="110" t="s">
        <v>303</v>
      </c>
      <c r="J24" s="110" t="s">
        <v>308</v>
      </c>
      <c r="K24" s="110" t="s">
        <v>401</v>
      </c>
      <c r="L24" s="110" t="s">
        <v>406</v>
      </c>
      <c r="M24" s="110" t="s">
        <v>411</v>
      </c>
      <c r="N24" s="110" t="s">
        <v>835</v>
      </c>
      <c r="O24" s="110" t="s">
        <v>840</v>
      </c>
      <c r="P24" s="110" t="s">
        <v>845</v>
      </c>
      <c r="Q24" s="110" t="s">
        <v>850</v>
      </c>
      <c r="R24" s="110" t="s">
        <v>855</v>
      </c>
      <c r="S24" s="110" t="s">
        <v>1191</v>
      </c>
      <c r="T24" s="110" t="s">
        <v>1364</v>
      </c>
      <c r="U24" s="110" t="s">
        <v>2137</v>
      </c>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3222</v>
      </c>
      <c r="B25" s="106" t="s">
        <v>3223</v>
      </c>
      <c r="C25" s="107" t="s">
        <v>3224</v>
      </c>
      <c r="D25" s="107" t="s">
        <v>19</v>
      </c>
      <c r="E25" s="107" t="s">
        <v>19</v>
      </c>
      <c r="F25" s="108" t="s">
        <v>3225</v>
      </c>
      <c r="G25" s="109">
        <f>IF(COUNTIF(H25:AU25,"&lt;&gt;")=0,"",SUMPRODUCT(((Recommendations[ImplStatus]="Implemented")+(Recommendations[ImplStatus]="Compensated"))*ISNUMBER(MATCH(Recommendations[Id],H25:AU25,0)))/COUNTIF(H25:AU25,"&lt;&gt;"))</f>
        <v>0</v>
      </c>
      <c r="H25" s="110" t="s">
        <v>2026</v>
      </c>
      <c r="I25" s="110" t="s">
        <v>2031</v>
      </c>
      <c r="J25" s="110" t="s">
        <v>2045</v>
      </c>
      <c r="K25" s="110" t="s">
        <v>2055</v>
      </c>
      <c r="L25" s="110" t="s">
        <v>2060</v>
      </c>
      <c r="M25" s="110" t="s">
        <v>2069</v>
      </c>
      <c r="N25" s="110" t="s">
        <v>2074</v>
      </c>
      <c r="O25" s="110" t="s">
        <v>2088</v>
      </c>
      <c r="P25" s="110" t="s">
        <v>2093</v>
      </c>
      <c r="Q25" s="110" t="s">
        <v>2098</v>
      </c>
      <c r="R25" s="110" t="s">
        <v>2108</v>
      </c>
      <c r="S25" s="110" t="s">
        <v>2117</v>
      </c>
      <c r="T25" s="110" t="s">
        <v>2122</v>
      </c>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3226</v>
      </c>
      <c r="B26" s="106" t="s">
        <v>3227</v>
      </c>
      <c r="C26" s="107" t="s">
        <v>3228</v>
      </c>
      <c r="D26" s="107" t="s">
        <v>3229</v>
      </c>
      <c r="E26" s="107" t="s">
        <v>19</v>
      </c>
      <c r="F26" s="108" t="s">
        <v>3230</v>
      </c>
      <c r="G26" s="109">
        <f>IF(COUNTIF(H26:AU26,"&lt;&gt;")=0,"",SUMPRODUCT(((Recommendations[ImplStatus]="Implemented")+(Recommendations[ImplStatus]="Compensated"))*ISNUMBER(MATCH(Recommendations[Id],H26:AU26,0)))/COUNTIF(H26:AU26,"&lt;&gt;"))</f>
        <v>0</v>
      </c>
      <c r="H26" s="110" t="s">
        <v>1340</v>
      </c>
      <c r="I26" s="110" t="s">
        <v>2064</v>
      </c>
      <c r="J26" s="110" t="s">
        <v>2079</v>
      </c>
      <c r="K26" s="110" t="s">
        <v>2103</v>
      </c>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3231</v>
      </c>
      <c r="B27" s="106" t="s">
        <v>3232</v>
      </c>
      <c r="C27" s="107" t="s">
        <v>3233</v>
      </c>
      <c r="D27" s="107" t="s">
        <v>3234</v>
      </c>
      <c r="E27" s="107" t="s">
        <v>3235</v>
      </c>
      <c r="F27" s="108" t="s">
        <v>3236</v>
      </c>
      <c r="G27" s="109">
        <f>IF(COUNTIF(H27:AU27,"&lt;&gt;")=0,"",SUMPRODUCT(((Recommendations[ImplStatus]="Implemented")+(Recommendations[ImplStatus]="Compensated"))*ISNUMBER(MATCH(Recommendations[Id],H27:AU27,0)))/COUNTIF(H27:AU27,"&lt;&gt;"))</f>
        <v>0</v>
      </c>
      <c r="H27" s="110" t="s">
        <v>129</v>
      </c>
      <c r="I27" s="110" t="s">
        <v>1009</v>
      </c>
      <c r="J27" s="110" t="s">
        <v>1024</v>
      </c>
      <c r="K27" s="110" t="s">
        <v>1028</v>
      </c>
      <c r="L27" s="110" t="s">
        <v>1033</v>
      </c>
      <c r="M27" s="110" t="s">
        <v>1037</v>
      </c>
      <c r="N27" s="110" t="s">
        <v>1041</v>
      </c>
      <c r="O27" s="110" t="s">
        <v>1046</v>
      </c>
      <c r="P27" s="110" t="s">
        <v>1051</v>
      </c>
      <c r="Q27" s="110" t="s">
        <v>1056</v>
      </c>
      <c r="R27" s="110" t="s">
        <v>1061</v>
      </c>
      <c r="S27" s="110" t="s">
        <v>1066</v>
      </c>
      <c r="T27" s="110" t="s">
        <v>1070</v>
      </c>
      <c r="U27" s="110" t="s">
        <v>1074</v>
      </c>
      <c r="V27" s="110" t="s">
        <v>1078</v>
      </c>
      <c r="W27" s="110" t="s">
        <v>1082</v>
      </c>
      <c r="X27" s="110" t="s">
        <v>1098</v>
      </c>
      <c r="Y27" s="110" t="s">
        <v>1102</v>
      </c>
      <c r="Z27" s="110" t="s">
        <v>1106</v>
      </c>
      <c r="AA27" s="110" t="s">
        <v>1228</v>
      </c>
      <c r="AB27" s="110" t="s">
        <v>1359</v>
      </c>
      <c r="AC27" s="110" t="s">
        <v>1456</v>
      </c>
      <c r="AD27" s="110" t="s">
        <v>1461</v>
      </c>
      <c r="AE27" s="110" t="s">
        <v>1481</v>
      </c>
      <c r="AF27" s="110" t="s">
        <v>1486</v>
      </c>
      <c r="AG27" s="110" t="s">
        <v>1491</v>
      </c>
      <c r="AH27" s="110" t="s">
        <v>1496</v>
      </c>
      <c r="AI27" s="110" t="s">
        <v>1579</v>
      </c>
      <c r="AJ27" s="110"/>
      <c r="AK27" s="110"/>
      <c r="AL27" s="110"/>
      <c r="AM27" s="110"/>
      <c r="AN27" s="110"/>
      <c r="AO27" s="110"/>
      <c r="AP27" s="110"/>
      <c r="AQ27" s="110"/>
      <c r="AR27" s="110"/>
      <c r="AS27" s="110"/>
      <c r="AT27" s="110"/>
      <c r="AU27" s="118"/>
    </row>
    <row r="28" spans="1:47" ht="60" customHeight="1" x14ac:dyDescent="0.35">
      <c r="A28" s="116" t="s">
        <v>3237</v>
      </c>
      <c r="B28" s="106" t="s">
        <v>3238</v>
      </c>
      <c r="C28" s="107" t="s">
        <v>3239</v>
      </c>
      <c r="D28" s="107" t="s">
        <v>19</v>
      </c>
      <c r="E28" s="107" t="s">
        <v>19</v>
      </c>
      <c r="F28" s="108" t="s">
        <v>3240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3241</v>
      </c>
      <c r="B29" s="106" t="s">
        <v>3242</v>
      </c>
      <c r="C29" s="107" t="s">
        <v>3243</v>
      </c>
      <c r="D29" s="107" t="s">
        <v>3244</v>
      </c>
      <c r="E29" s="107" t="s">
        <v>3245</v>
      </c>
      <c r="F29" s="108" t="s">
        <v>3246</v>
      </c>
      <c r="G29" s="109">
        <f>IF(COUNTIF(H29:AU29,"&lt;&gt;")=0,"",SUMPRODUCT(((Recommendations[ImplStatus]="Implemented")+(Recommendations[ImplStatus]="Compensated"))*ISNUMBER(MATCH(Recommendations[Id],H29:AU29,0)))/COUNTIF(H29:AU29,"&lt;&gt;"))</f>
        <v>0</v>
      </c>
      <c r="H29" s="110" t="s">
        <v>860</v>
      </c>
      <c r="I29" s="110" t="s">
        <v>865</v>
      </c>
      <c r="J29" s="110" t="s">
        <v>870</v>
      </c>
      <c r="K29" s="110" t="s">
        <v>875</v>
      </c>
      <c r="L29" s="110" t="s">
        <v>880</v>
      </c>
      <c r="M29" s="110" t="s">
        <v>885</v>
      </c>
      <c r="N29" s="110" t="s">
        <v>890</v>
      </c>
      <c r="O29" s="110" t="s">
        <v>895</v>
      </c>
      <c r="P29" s="110" t="s">
        <v>900</v>
      </c>
      <c r="Q29" s="110" t="s">
        <v>904</v>
      </c>
      <c r="R29" s="110" t="s">
        <v>908</v>
      </c>
      <c r="S29" s="110" t="s">
        <v>945</v>
      </c>
      <c r="T29" s="110" t="s">
        <v>950</v>
      </c>
      <c r="U29" s="110" t="s">
        <v>955</v>
      </c>
      <c r="V29" s="110" t="s">
        <v>960</v>
      </c>
      <c r="W29" s="110" t="s">
        <v>965</v>
      </c>
      <c r="X29" s="110" t="s">
        <v>970</v>
      </c>
      <c r="Y29" s="110" t="s">
        <v>980</v>
      </c>
      <c r="Z29" s="110" t="s">
        <v>985</v>
      </c>
      <c r="AA29" s="110" t="s">
        <v>990</v>
      </c>
      <c r="AB29" s="110" t="s">
        <v>1290</v>
      </c>
      <c r="AC29" s="110" t="s">
        <v>1315</v>
      </c>
      <c r="AD29" s="110" t="s">
        <v>1320</v>
      </c>
      <c r="AE29" s="110" t="s">
        <v>1350</v>
      </c>
      <c r="AF29" s="110" t="s">
        <v>1539</v>
      </c>
      <c r="AG29" s="110" t="s">
        <v>1544</v>
      </c>
      <c r="AH29" s="110"/>
      <c r="AI29" s="110"/>
      <c r="AJ29" s="110"/>
      <c r="AK29" s="110"/>
      <c r="AL29" s="110"/>
      <c r="AM29" s="110"/>
      <c r="AN29" s="110"/>
      <c r="AO29" s="110"/>
      <c r="AP29" s="110"/>
      <c r="AQ29" s="110"/>
      <c r="AR29" s="110"/>
      <c r="AS29" s="110"/>
      <c r="AT29" s="110"/>
      <c r="AU29" s="118"/>
    </row>
    <row r="30" spans="1:47" ht="60" customHeight="1" x14ac:dyDescent="0.35">
      <c r="A30" s="116" t="s">
        <v>3247</v>
      </c>
      <c r="B30" s="106" t="s">
        <v>3248</v>
      </c>
      <c r="C30" s="107" t="s">
        <v>3249</v>
      </c>
      <c r="D30" s="107" t="s">
        <v>3250</v>
      </c>
      <c r="E30" s="107" t="s">
        <v>19</v>
      </c>
      <c r="F30" s="108" t="s">
        <v>3251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3252</v>
      </c>
      <c r="B31" s="106" t="s">
        <v>3253</v>
      </c>
      <c r="C31" s="107" t="s">
        <v>3254</v>
      </c>
      <c r="D31" s="107" t="s">
        <v>3255</v>
      </c>
      <c r="E31" s="107" t="s">
        <v>3256</v>
      </c>
      <c r="F31" s="108" t="s">
        <v>3257</v>
      </c>
      <c r="G31" s="109">
        <f>IF(COUNTIF(H31:AU31,"&lt;&gt;")=0,"",SUMPRODUCT(((Recommendations[ImplStatus]="Implemented")+(Recommendations[ImplStatus]="Compensated"))*ISNUMBER(MATCH(Recommendations[Id],H31:AU31,0)))/COUNTIF(H31:AU31,"&lt;&gt;"))</f>
        <v>0</v>
      </c>
      <c r="H31" s="110" t="s">
        <v>234</v>
      </c>
      <c r="I31" s="110" t="s">
        <v>239</v>
      </c>
      <c r="J31" s="110" t="s">
        <v>1300</v>
      </c>
      <c r="K31" s="110" t="s">
        <v>1374</v>
      </c>
      <c r="L31" s="110" t="s">
        <v>1379</v>
      </c>
      <c r="M31" s="110" t="s">
        <v>1384</v>
      </c>
      <c r="N31" s="110" t="s">
        <v>1388</v>
      </c>
      <c r="O31" s="110" t="s">
        <v>1865</v>
      </c>
      <c r="P31" s="110" t="s">
        <v>1890</v>
      </c>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3258</v>
      </c>
      <c r="B32" s="106" t="s">
        <v>3259</v>
      </c>
      <c r="C32" s="107" t="s">
        <v>3260</v>
      </c>
      <c r="D32" s="107" t="s">
        <v>3261</v>
      </c>
      <c r="E32" s="107" t="s">
        <v>3262</v>
      </c>
      <c r="F32" s="108" t="s">
        <v>3263</v>
      </c>
      <c r="G32" s="109">
        <f>IF(COUNTIF(H32:AU32,"&lt;&gt;")=0,"",SUMPRODUCT(((Recommendations[ImplStatus]="Implemented")+(Recommendations[ImplStatus]="Compensated"))*ISNUMBER(MATCH(Recommendations[Id],H32:AU32,0)))/COUNTIF(H32:AU32,"&lt;&gt;"))</f>
        <v>0</v>
      </c>
      <c r="H32" s="110" t="s">
        <v>124</v>
      </c>
      <c r="I32" s="110" t="s">
        <v>129</v>
      </c>
      <c r="J32" s="110" t="s">
        <v>1393</v>
      </c>
      <c r="K32" s="110" t="s">
        <v>1501</v>
      </c>
      <c r="L32" s="110" t="s">
        <v>1890</v>
      </c>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3264</v>
      </c>
      <c r="B33" s="106" t="s">
        <v>3265</v>
      </c>
      <c r="C33" s="107" t="s">
        <v>3266</v>
      </c>
      <c r="D33" s="107" t="s">
        <v>3267</v>
      </c>
      <c r="E33" s="107" t="s">
        <v>19</v>
      </c>
      <c r="F33" s="108" t="s">
        <v>3268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3269</v>
      </c>
      <c r="B34" s="106" t="s">
        <v>3270</v>
      </c>
      <c r="C34" s="107" t="s">
        <v>3271</v>
      </c>
      <c r="D34" s="107" t="s">
        <v>3272</v>
      </c>
      <c r="E34" s="107" t="s">
        <v>19</v>
      </c>
      <c r="F34" s="108" t="s">
        <v>3273</v>
      </c>
      <c r="G34" s="109">
        <f>IF(COUNTIF(H34:AU34,"&lt;&gt;")=0,"",SUMPRODUCT(((Recommendations[ImplStatus]="Implemented")+(Recommendations[ImplStatus]="Compensated"))*ISNUMBER(MATCH(Recommendations[Id],H34:AU34,0)))/COUNTIF(H34:AU34,"&lt;&gt;"))</f>
        <v>0</v>
      </c>
      <c r="H34" s="110" t="s">
        <v>29</v>
      </c>
      <c r="I34" s="110" t="s">
        <v>724</v>
      </c>
      <c r="J34" s="110" t="s">
        <v>729</v>
      </c>
      <c r="K34" s="110" t="s">
        <v>733</v>
      </c>
      <c r="L34" s="110" t="s">
        <v>918</v>
      </c>
      <c r="M34" s="110" t="s">
        <v>999</v>
      </c>
      <c r="N34" s="110" t="s">
        <v>1004</v>
      </c>
      <c r="O34" s="110" t="s">
        <v>1110</v>
      </c>
      <c r="P34" s="110" t="s">
        <v>1114</v>
      </c>
      <c r="Q34" s="110" t="s">
        <v>1118</v>
      </c>
      <c r="R34" s="110" t="s">
        <v>1233</v>
      </c>
      <c r="S34" s="110" t="s">
        <v>1238</v>
      </c>
      <c r="T34" s="110" t="s">
        <v>1242</v>
      </c>
      <c r="U34" s="110" t="s">
        <v>1246</v>
      </c>
      <c r="V34" s="110" t="s">
        <v>1330</v>
      </c>
      <c r="W34" s="110" t="s">
        <v>1594</v>
      </c>
      <c r="X34" s="110" t="s">
        <v>1599</v>
      </c>
      <c r="Y34" s="110" t="s">
        <v>1604</v>
      </c>
      <c r="Z34" s="110" t="s">
        <v>1609</v>
      </c>
      <c r="AA34" s="110" t="s">
        <v>1613</v>
      </c>
      <c r="AB34" s="110" t="s">
        <v>1617</v>
      </c>
      <c r="AC34" s="110" t="s">
        <v>1622</v>
      </c>
      <c r="AD34" s="110" t="s">
        <v>1626</v>
      </c>
      <c r="AE34" s="110" t="s">
        <v>1631</v>
      </c>
      <c r="AF34" s="110" t="s">
        <v>1636</v>
      </c>
      <c r="AG34" s="110" t="s">
        <v>1641</v>
      </c>
      <c r="AH34" s="110" t="s">
        <v>1646</v>
      </c>
      <c r="AI34" s="110" t="s">
        <v>1651</v>
      </c>
      <c r="AJ34" s="110" t="s">
        <v>1656</v>
      </c>
      <c r="AK34" s="110" t="s">
        <v>1661</v>
      </c>
      <c r="AL34" s="110" t="s">
        <v>1666</v>
      </c>
      <c r="AM34" s="110" t="s">
        <v>1670</v>
      </c>
      <c r="AN34" s="110" t="s">
        <v>1674</v>
      </c>
      <c r="AO34" s="110" t="s">
        <v>1678</v>
      </c>
      <c r="AP34" s="110" t="s">
        <v>1682</v>
      </c>
      <c r="AQ34" s="110" t="s">
        <v>1686</v>
      </c>
      <c r="AR34" s="110" t="s">
        <v>1690</v>
      </c>
      <c r="AS34" s="110" t="s">
        <v>1695</v>
      </c>
      <c r="AT34" s="110" t="s">
        <v>1700</v>
      </c>
      <c r="AU34" s="118" t="s">
        <v>1705</v>
      </c>
    </row>
    <row r="35" spans="1:47" ht="60" customHeight="1" x14ac:dyDescent="0.35">
      <c r="A35" s="116" t="s">
        <v>3274</v>
      </c>
      <c r="B35" s="106" t="s">
        <v>3275</v>
      </c>
      <c r="C35" s="107" t="s">
        <v>3276</v>
      </c>
      <c r="D35" s="107" t="s">
        <v>3277</v>
      </c>
      <c r="E35" s="107" t="s">
        <v>3278</v>
      </c>
      <c r="F35" s="108" t="s">
        <v>3279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3280</v>
      </c>
      <c r="B36" s="106" t="s">
        <v>3281</v>
      </c>
      <c r="C36" s="107" t="s">
        <v>3282</v>
      </c>
      <c r="D36" s="107" t="s">
        <v>3283</v>
      </c>
      <c r="E36" s="107" t="s">
        <v>3284</v>
      </c>
      <c r="F36" s="108" t="s">
        <v>3285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3286</v>
      </c>
      <c r="B37" s="106" t="s">
        <v>3287</v>
      </c>
      <c r="C37" s="107" t="s">
        <v>3288</v>
      </c>
      <c r="D37" s="107" t="s">
        <v>3289</v>
      </c>
      <c r="E37" s="107" t="s">
        <v>19</v>
      </c>
      <c r="F37" s="108" t="s">
        <v>3290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3291</v>
      </c>
      <c r="B38" s="106" t="s">
        <v>3292</v>
      </c>
      <c r="C38" s="107" t="s">
        <v>3293</v>
      </c>
      <c r="D38" s="107" t="s">
        <v>3294</v>
      </c>
      <c r="E38" s="107" t="s">
        <v>3295</v>
      </c>
      <c r="F38" s="108" t="s">
        <v>3296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3297</v>
      </c>
      <c r="B39" s="106" t="s">
        <v>3298</v>
      </c>
      <c r="C39" s="107" t="s">
        <v>3299</v>
      </c>
      <c r="D39" s="107" t="s">
        <v>3300</v>
      </c>
      <c r="E39" s="107" t="s">
        <v>19</v>
      </c>
      <c r="F39" s="108" t="s">
        <v>3301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3302</v>
      </c>
      <c r="B40" s="106" t="s">
        <v>3303</v>
      </c>
      <c r="C40" s="107" t="s">
        <v>3304</v>
      </c>
      <c r="D40" s="107" t="s">
        <v>3305</v>
      </c>
      <c r="E40" s="107" t="s">
        <v>3306</v>
      </c>
      <c r="F40" s="108" t="s">
        <v>3307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3308</v>
      </c>
      <c r="B41" s="106" t="s">
        <v>3309</v>
      </c>
      <c r="C41" s="107" t="s">
        <v>3310</v>
      </c>
      <c r="D41" s="107" t="s">
        <v>3311</v>
      </c>
      <c r="E41" s="107" t="s">
        <v>3312</v>
      </c>
      <c r="F41" s="108" t="s">
        <v>3313</v>
      </c>
      <c r="G41" s="109">
        <f>IF(COUNTIF(H41:AU41,"&lt;&gt;")=0,"",SUMPRODUCT(((Recommendations[ImplStatus]="Implemented")+(Recommendations[ImplStatus]="Compensated"))*ISNUMBER(MATCH(Recommendations[Id],H41:AU41,0)))/COUNTIF(H41:AU41,"&lt;&gt;"))</f>
        <v>0</v>
      </c>
      <c r="H41" s="110" t="s">
        <v>54</v>
      </c>
      <c r="I41" s="110" t="s">
        <v>60</v>
      </c>
      <c r="J41" s="110" t="s">
        <v>194</v>
      </c>
      <c r="K41" s="110" t="s">
        <v>199</v>
      </c>
      <c r="L41" s="110" t="s">
        <v>436</v>
      </c>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3314</v>
      </c>
      <c r="B42" s="106" t="s">
        <v>3315</v>
      </c>
      <c r="C42" s="107" t="s">
        <v>3316</v>
      </c>
      <c r="D42" s="107" t="s">
        <v>3317</v>
      </c>
      <c r="E42" s="107" t="s">
        <v>3318</v>
      </c>
      <c r="F42" s="108" t="s">
        <v>3319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3320</v>
      </c>
      <c r="B43" s="106" t="s">
        <v>3321</v>
      </c>
      <c r="C43" s="107" t="s">
        <v>3322</v>
      </c>
      <c r="D43" s="107" t="s">
        <v>3323</v>
      </c>
      <c r="E43" s="107" t="s">
        <v>3324</v>
      </c>
      <c r="F43" s="108" t="s">
        <v>3325</v>
      </c>
      <c r="G43" s="109">
        <f>IF(COUNTIF(H43:AU43,"&lt;&gt;")=0,"",SUMPRODUCT(((Recommendations[ImplStatus]="Implemented")+(Recommendations[ImplStatus]="Compensated"))*ISNUMBER(MATCH(Recommendations[Id],H43:AU43,0)))/COUNTIF(H43:AU43,"&lt;&gt;"))</f>
        <v>0</v>
      </c>
      <c r="H43" s="110" t="s">
        <v>835</v>
      </c>
      <c r="I43" s="110" t="s">
        <v>1870</v>
      </c>
      <c r="J43" s="110" t="s">
        <v>1880</v>
      </c>
      <c r="K43" s="110" t="s">
        <v>1885</v>
      </c>
      <c r="L43" s="110" t="s">
        <v>1924</v>
      </c>
      <c r="M43" s="110" t="s">
        <v>1934</v>
      </c>
      <c r="N43" s="110" t="s">
        <v>1952</v>
      </c>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3326</v>
      </c>
      <c r="B44" s="106" t="s">
        <v>3327</v>
      </c>
      <c r="C44" s="107" t="s">
        <v>3328</v>
      </c>
      <c r="D44" s="107" t="s">
        <v>3329</v>
      </c>
      <c r="E44" s="107" t="s">
        <v>19</v>
      </c>
      <c r="F44" s="108" t="s">
        <v>3330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3331</v>
      </c>
      <c r="B45" s="111" t="s">
        <v>3332</v>
      </c>
      <c r="C45" s="112" t="s">
        <v>3333</v>
      </c>
      <c r="D45" s="112" t="s">
        <v>3334</v>
      </c>
      <c r="E45" s="112" t="s">
        <v>3335</v>
      </c>
      <c r="F45" s="113" t="s">
        <v>3336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2152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IFERROR(INDEX('Recommendations'!$G$2:$G$449, MATCH(H2,'Recommendations'!$A$2:$A$449,0))="Implemented", FALSE))</xm:f>
            <x14:dxf>
              <font>
                <color rgb="FF000000"/>
              </font>
              <fill>
                <patternFill>
                  <bgColor rgb="FF3C7D22"/>
                </patternFill>
              </fill>
            </x14:dxf>
          </x14:cfRule>
          <x14:cfRule type="expression" priority="2" id="{00000000-000E-0000-0500-000002000000}">
            <xm:f>AND(H2&lt;&gt;"", IFERROR(INDEX('Recommendations'!$G$2:$G$449, MATCH(H2,'Recommendations'!$A$2:$A$449,0))="Compensated", FALSE))</xm:f>
            <x14:dxf>
              <font>
                <color rgb="FF000000"/>
              </font>
              <fill>
                <patternFill>
                  <bgColor rgb="FFC6E0B4"/>
                </patternFill>
              </fill>
            </x14:dxf>
          </x14:cfRule>
          <x14:cfRule type="expression" priority="3" id="{00000000-000E-0000-0500-000003000000}">
            <xm:f>AND(H2&lt;&gt;"", IFERROR(INDEX('Recommendations'!$G$2:$G$449, MATCH(H2,'Recommendations'!$A$2:$A$449,0))="Testing", FALSE))</xm:f>
            <x14:dxf>
              <font>
                <color rgb="FF000000"/>
              </font>
              <fill>
                <patternFill>
                  <bgColor rgb="FFFFC000"/>
                </patternFill>
              </fill>
            </x14:dxf>
          </x14:cfRule>
          <x14:cfRule type="expression" priority="4" id="{00000000-000E-0000-0500-000004000000}">
            <xm:f>AND(H2&lt;&gt;"", IFERROR(INDEX('Recommendations'!$G$2:$G$449, MATCH(H2,'Recommendations'!$A$2:$A$449,0))="Failed", FALSE))</xm:f>
            <x14:dxf>
              <font>
                <color rgb="FF000000"/>
              </font>
              <fill>
                <patternFill>
                  <bgColor rgb="FFD82891"/>
                </patternFill>
              </fill>
            </x14:dxf>
          </x14:cfRule>
          <x14:cfRule type="expression" priority="5" id="{00000000-000E-0000-0500-000005000000}">
            <xm:f>AND(H2&lt;&gt;"", IFERROR(INDEX('Recommendations'!$G$2:$G$449, MATCH(H2,'Recommendations'!$A$2:$A$449,0))="Risk Accepted", FALSE))</xm:f>
            <x14:dxf>
              <font>
                <color rgb="FF000000"/>
              </font>
              <fill>
                <patternFill>
                  <bgColor rgb="FFD9D9D9"/>
                </patternFill>
              </fill>
            </x14:dxf>
          </x14:cfRule>
          <x14:cfRule type="expression" priority="6" id="{00000000-000E-0000-0500-000006000000}">
            <xm:f>AND(H2&lt;&gt;"", IFERROR(INDEX('Recommendations'!$G$2:$G$449, MATCH(H2,'Recommendations'!$A$2:$A$449,0))="N/A",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3337</v>
      </c>
      <c r="B1" s="145" t="s">
        <v>2391</v>
      </c>
      <c r="C1" s="145" t="s">
        <v>0</v>
      </c>
      <c r="D1" s="145" t="s">
        <v>2392</v>
      </c>
      <c r="E1" s="145" t="s">
        <v>3338</v>
      </c>
      <c r="F1" s="145" t="s">
        <v>3339</v>
      </c>
      <c r="G1" s="145" t="s">
        <v>3340</v>
      </c>
      <c r="H1" s="145" t="s">
        <v>3341</v>
      </c>
      <c r="I1" s="145" t="s">
        <v>2397</v>
      </c>
      <c r="J1" s="145" t="s">
        <v>2398</v>
      </c>
      <c r="K1" s="145" t="s">
        <v>2399</v>
      </c>
      <c r="L1" s="145" t="s">
        <v>2400</v>
      </c>
      <c r="M1" s="145" t="s">
        <v>2401</v>
      </c>
      <c r="N1" s="145" t="s">
        <v>2402</v>
      </c>
      <c r="O1" s="145" t="s">
        <v>2403</v>
      </c>
      <c r="P1" s="145" t="s">
        <v>2404</v>
      </c>
      <c r="Q1" s="145" t="s">
        <v>2405</v>
      </c>
      <c r="R1" s="145" t="s">
        <v>2406</v>
      </c>
      <c r="S1" s="145" t="s">
        <v>2407</v>
      </c>
      <c r="T1" s="145" t="s">
        <v>2408</v>
      </c>
      <c r="U1" s="145" t="s">
        <v>2409</v>
      </c>
      <c r="V1" s="145" t="s">
        <v>2410</v>
      </c>
      <c r="W1" s="145" t="s">
        <v>2411</v>
      </c>
      <c r="X1" s="145" t="s">
        <v>2412</v>
      </c>
      <c r="Y1" s="145" t="s">
        <v>2413</v>
      </c>
      <c r="Z1" s="145" t="s">
        <v>2414</v>
      </c>
      <c r="AA1" s="145" t="s">
        <v>2415</v>
      </c>
      <c r="AB1" s="145" t="s">
        <v>2416</v>
      </c>
      <c r="AC1" s="145" t="s">
        <v>2417</v>
      </c>
      <c r="AD1" s="145" t="s">
        <v>2418</v>
      </c>
      <c r="AE1" s="145" t="s">
        <v>2419</v>
      </c>
      <c r="AF1" s="145" t="s">
        <v>2420</v>
      </c>
      <c r="AG1" s="145" t="s">
        <v>2421</v>
      </c>
      <c r="AH1" s="145" t="s">
        <v>2422</v>
      </c>
      <c r="AI1" s="145" t="s">
        <v>2423</v>
      </c>
      <c r="AJ1" s="145" t="s">
        <v>2424</v>
      </c>
      <c r="AK1" s="145" t="s">
        <v>2425</v>
      </c>
      <c r="AL1" s="145" t="s">
        <v>2426</v>
      </c>
      <c r="AM1" s="145" t="s">
        <v>2427</v>
      </c>
      <c r="AN1" s="145" t="s">
        <v>2428</v>
      </c>
      <c r="AO1" s="145" t="s">
        <v>2429</v>
      </c>
      <c r="AP1" s="145" t="s">
        <v>2430</v>
      </c>
      <c r="AQ1" s="145" t="s">
        <v>2431</v>
      </c>
      <c r="AR1" s="145" t="s">
        <v>2432</v>
      </c>
      <c r="AS1" s="145" t="s">
        <v>2433</v>
      </c>
      <c r="AT1" s="145" t="s">
        <v>2434</v>
      </c>
      <c r="AU1" s="145" t="s">
        <v>2435</v>
      </c>
      <c r="AV1" s="145" t="s">
        <v>2436</v>
      </c>
      <c r="AW1" s="146" t="s">
        <v>2437</v>
      </c>
    </row>
    <row r="2" spans="1:49" ht="60" customHeight="1" outlineLevel="1" x14ac:dyDescent="0.35">
      <c r="A2" s="138" t="s">
        <v>3342</v>
      </c>
      <c r="B2" s="124"/>
      <c r="C2" s="123" t="s">
        <v>3343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3342</v>
      </c>
      <c r="B3" s="125" t="s">
        <v>2608</v>
      </c>
      <c r="C3" s="126" t="s">
        <v>3344</v>
      </c>
      <c r="D3" s="128" t="s">
        <v>3345</v>
      </c>
      <c r="E3" s="128" t="s">
        <v>3346</v>
      </c>
      <c r="F3" s="128" t="s">
        <v>3347</v>
      </c>
      <c r="G3" s="128" t="s">
        <v>3348</v>
      </c>
      <c r="H3" s="128" t="s">
        <v>3349</v>
      </c>
      <c r="I3" s="130">
        <f>IF(COUNTIF(J3:AW3,"&lt;&gt;")=0,"",SUMPRODUCT(((Recommendations[ImplStatus]="Implemented")+(Recommendations[ImplStatus]="Compensated"))*ISNUMBER(MATCH(Recommendations[Id],J3:AW3,0)))/COUNTIF(J3:AW3,"&lt;&gt;"))</f>
        <v>0</v>
      </c>
      <c r="J3" s="132" t="s">
        <v>1870</v>
      </c>
      <c r="K3" s="132" t="s">
        <v>1880</v>
      </c>
      <c r="L3" s="132" t="s">
        <v>1885</v>
      </c>
      <c r="M3" s="132" t="s">
        <v>1924</v>
      </c>
      <c r="N3" s="132" t="s">
        <v>1934</v>
      </c>
      <c r="O3" s="132" t="s">
        <v>1952</v>
      </c>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3342</v>
      </c>
      <c r="B4" s="125" t="s">
        <v>3350</v>
      </c>
      <c r="C4" s="126" t="s">
        <v>3351</v>
      </c>
      <c r="D4" s="128" t="s">
        <v>3352</v>
      </c>
      <c r="E4" s="128" t="s">
        <v>3353</v>
      </c>
      <c r="F4" s="128" t="s">
        <v>3354</v>
      </c>
      <c r="G4" s="128" t="s">
        <v>3355</v>
      </c>
      <c r="H4" s="128" t="s">
        <v>3356</v>
      </c>
      <c r="I4" s="130">
        <f>IF(COUNTIF(J4:AW4,"&lt;&gt;")=0,"",SUMPRODUCT(((Recommendations[ImplStatus]="Implemented")+(Recommendations[ImplStatus]="Compensated"))*ISNUMBER(MATCH(Recommendations[Id],J4:AW4,0)))/COUNTIF(J4:AW4,"&lt;&gt;"))</f>
        <v>0</v>
      </c>
      <c r="J4" s="132" t="s">
        <v>124</v>
      </c>
      <c r="K4" s="132" t="s">
        <v>129</v>
      </c>
      <c r="L4" s="132" t="s">
        <v>1890</v>
      </c>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3342</v>
      </c>
      <c r="B5" s="125" t="s">
        <v>3357</v>
      </c>
      <c r="C5" s="126" t="s">
        <v>3358</v>
      </c>
      <c r="D5" s="128" t="s">
        <v>3359</v>
      </c>
      <c r="E5" s="128" t="s">
        <v>3360</v>
      </c>
      <c r="F5" s="128" t="s">
        <v>3361</v>
      </c>
      <c r="G5" s="128" t="s">
        <v>3362</v>
      </c>
      <c r="H5" s="128" t="s">
        <v>3363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3342</v>
      </c>
      <c r="B6" s="125" t="s">
        <v>3364</v>
      </c>
      <c r="C6" s="126" t="s">
        <v>3365</v>
      </c>
      <c r="D6" s="128" t="s">
        <v>3366</v>
      </c>
      <c r="E6" s="128" t="s">
        <v>3367</v>
      </c>
      <c r="F6" s="128" t="s">
        <v>3368</v>
      </c>
      <c r="G6" s="128" t="s">
        <v>3369</v>
      </c>
      <c r="H6" s="128" t="s">
        <v>3370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3342</v>
      </c>
      <c r="B7" s="125" t="s">
        <v>3371</v>
      </c>
      <c r="C7" s="126" t="s">
        <v>3372</v>
      </c>
      <c r="D7" s="128" t="s">
        <v>3373</v>
      </c>
      <c r="E7" s="128" t="s">
        <v>3374</v>
      </c>
      <c r="F7" s="128" t="s">
        <v>3375</v>
      </c>
      <c r="G7" s="128" t="s">
        <v>3376</v>
      </c>
      <c r="H7" s="128" t="s">
        <v>3377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3342</v>
      </c>
      <c r="B8" s="125" t="s">
        <v>3378</v>
      </c>
      <c r="C8" s="126" t="s">
        <v>3379</v>
      </c>
      <c r="D8" s="128" t="s">
        <v>3380</v>
      </c>
      <c r="E8" s="128" t="s">
        <v>3381</v>
      </c>
      <c r="F8" s="128" t="s">
        <v>3382</v>
      </c>
      <c r="G8" s="128" t="s">
        <v>3376</v>
      </c>
      <c r="H8" s="128" t="s">
        <v>3383</v>
      </c>
      <c r="I8" s="130">
        <f>IF(COUNTIF(J8:AW8,"&lt;&gt;")=0,"",SUMPRODUCT(((Recommendations[ImplStatus]="Implemented")+(Recommendations[ImplStatus]="Compensated"))*ISNUMBER(MATCH(Recommendations[Id],J8:AW8,0)))/COUNTIF(J8:AW8,"&lt;&gt;"))</f>
        <v>0</v>
      </c>
      <c r="J8" s="132" t="s">
        <v>234</v>
      </c>
      <c r="K8" s="132" t="s">
        <v>239</v>
      </c>
      <c r="L8" s="132" t="s">
        <v>1300</v>
      </c>
      <c r="M8" s="132" t="s">
        <v>1374</v>
      </c>
      <c r="N8" s="132" t="s">
        <v>1379</v>
      </c>
      <c r="O8" s="132" t="s">
        <v>1384</v>
      </c>
      <c r="P8" s="132" t="s">
        <v>1388</v>
      </c>
      <c r="Q8" s="132" t="s">
        <v>1501</v>
      </c>
      <c r="R8" s="132" t="s">
        <v>1865</v>
      </c>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3342</v>
      </c>
      <c r="B9" s="125" t="s">
        <v>3384</v>
      </c>
      <c r="C9" s="126" t="s">
        <v>3385</v>
      </c>
      <c r="D9" s="128" t="s">
        <v>3386</v>
      </c>
      <c r="E9" s="128" t="s">
        <v>3387</v>
      </c>
      <c r="F9" s="128" t="s">
        <v>3388</v>
      </c>
      <c r="G9" s="128" t="s">
        <v>3389</v>
      </c>
      <c r="H9" s="128" t="s">
        <v>3390</v>
      </c>
      <c r="I9" s="130">
        <f>IF(COUNTIF(J9:AW9,"&lt;&gt;")=0,"",SUMPRODUCT(((Recommendations[ImplStatus]="Implemented")+(Recommendations[ImplStatus]="Compensated"))*ISNUMBER(MATCH(Recommendations[Id],J9:AW9,0)))/COUNTIF(J9:AW9,"&lt;&gt;"))</f>
        <v>0</v>
      </c>
      <c r="J9" s="132" t="s">
        <v>234</v>
      </c>
      <c r="K9" s="132" t="s">
        <v>239</v>
      </c>
      <c r="L9" s="132" t="s">
        <v>1379</v>
      </c>
      <c r="M9" s="132" t="s">
        <v>1384</v>
      </c>
      <c r="N9" s="132" t="s">
        <v>1388</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3342</v>
      </c>
      <c r="B10" s="125" t="s">
        <v>3391</v>
      </c>
      <c r="C10" s="126" t="s">
        <v>3392</v>
      </c>
      <c r="D10" s="128" t="s">
        <v>3393</v>
      </c>
      <c r="E10" s="128" t="s">
        <v>3394</v>
      </c>
      <c r="F10" s="128" t="s">
        <v>3395</v>
      </c>
      <c r="G10" s="128" t="s">
        <v>3396</v>
      </c>
      <c r="H10" s="128" t="s">
        <v>3397</v>
      </c>
      <c r="I10" s="130">
        <f>IF(COUNTIF(J10:AW10,"&lt;&gt;")=0,"",SUMPRODUCT(((Recommendations[ImplStatus]="Implemented")+(Recommendations[ImplStatus]="Compensated"))*ISNUMBER(MATCH(Recommendations[Id],J10:AW10,0)))/COUNTIF(J10:AW10,"&lt;&gt;"))</f>
        <v>0</v>
      </c>
      <c r="J10" s="132" t="s">
        <v>1525</v>
      </c>
      <c r="K10" s="132" t="s">
        <v>1895</v>
      </c>
      <c r="L10" s="132" t="s">
        <v>1900</v>
      </c>
      <c r="M10" s="132" t="s">
        <v>1904</v>
      </c>
      <c r="N10" s="132" t="s">
        <v>1909</v>
      </c>
      <c r="O10" s="132" t="s">
        <v>1919</v>
      </c>
      <c r="P10" s="132" t="s">
        <v>1957</v>
      </c>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3342</v>
      </c>
      <c r="B11" s="125" t="s">
        <v>3398</v>
      </c>
      <c r="C11" s="126" t="s">
        <v>3399</v>
      </c>
      <c r="D11" s="128" t="s">
        <v>3400</v>
      </c>
      <c r="E11" s="128" t="s">
        <v>3401</v>
      </c>
      <c r="F11" s="128" t="s">
        <v>3402</v>
      </c>
      <c r="G11" s="128" t="s">
        <v>3403</v>
      </c>
      <c r="H11" s="128" t="s">
        <v>3404</v>
      </c>
      <c r="I11" s="130">
        <f>IF(COUNTIF(J11:AW11,"&lt;&gt;")=0,"",SUMPRODUCT(((Recommendations[ImplStatus]="Implemented")+(Recommendations[ImplStatus]="Compensated"))*ISNUMBER(MATCH(Recommendations[Id],J11:AW11,0)))/COUNTIF(J11:AW11,"&lt;&gt;"))</f>
        <v>0</v>
      </c>
      <c r="J11" s="132" t="s">
        <v>139</v>
      </c>
      <c r="K11" s="132" t="s">
        <v>280</v>
      </c>
      <c r="L11" s="132" t="s">
        <v>1209</v>
      </c>
      <c r="M11" s="132" t="s">
        <v>1213</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3342</v>
      </c>
      <c r="B12" s="125" t="s">
        <v>3405</v>
      </c>
      <c r="C12" s="126" t="s">
        <v>3406</v>
      </c>
      <c r="D12" s="128" t="s">
        <v>3407</v>
      </c>
      <c r="E12" s="128" t="s">
        <v>3408</v>
      </c>
      <c r="F12" s="128" t="s">
        <v>3409</v>
      </c>
      <c r="G12" s="128" t="s">
        <v>3396</v>
      </c>
      <c r="H12" s="128" t="s">
        <v>3410</v>
      </c>
      <c r="I12" s="130">
        <f>IF(COUNTIF(J12:AW12,"&lt;&gt;")=0,"",SUMPRODUCT(((Recommendations[ImplStatus]="Implemented")+(Recommendations[ImplStatus]="Compensated"))*ISNUMBER(MATCH(Recommendations[Id],J12:AW12,0)))/COUNTIF(J12:AW12,"&lt;&gt;"))</f>
        <v>0</v>
      </c>
      <c r="J12" s="132" t="s">
        <v>1141</v>
      </c>
      <c r="K12" s="132" t="s">
        <v>1146</v>
      </c>
      <c r="L12" s="132" t="s">
        <v>1151</v>
      </c>
      <c r="M12" s="132" t="s">
        <v>1176</v>
      </c>
      <c r="N12" s="132" t="s">
        <v>1181</v>
      </c>
      <c r="O12" s="132" t="s">
        <v>1186</v>
      </c>
      <c r="P12" s="132" t="s">
        <v>1218</v>
      </c>
      <c r="Q12" s="132" t="s">
        <v>1506</v>
      </c>
      <c r="R12" s="132" t="s">
        <v>1520</v>
      </c>
      <c r="S12" s="132" t="s">
        <v>2147</v>
      </c>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3342</v>
      </c>
      <c r="B13" s="125" t="s">
        <v>3411</v>
      </c>
      <c r="C13" s="126" t="s">
        <v>3412</v>
      </c>
      <c r="D13" s="128" t="s">
        <v>3413</v>
      </c>
      <c r="E13" s="128" t="s">
        <v>3414</v>
      </c>
      <c r="F13" s="128" t="s">
        <v>3415</v>
      </c>
      <c r="G13" s="128" t="s">
        <v>3396</v>
      </c>
      <c r="H13" s="128" t="s">
        <v>3416</v>
      </c>
      <c r="I13" s="130">
        <f>IF(COUNTIF(J13:AW13,"&lt;&gt;")=0,"",SUMPRODUCT(((Recommendations[ImplStatus]="Implemented")+(Recommendations[ImplStatus]="Compensated"))*ISNUMBER(MATCH(Recommendations[Id],J13:AW13,0)))/COUNTIF(J13:AW13,"&lt;&gt;"))</f>
        <v>0</v>
      </c>
      <c r="J13" s="132" t="s">
        <v>1181</v>
      </c>
      <c r="K13" s="132" t="s">
        <v>1335</v>
      </c>
      <c r="L13" s="132" t="s">
        <v>1506</v>
      </c>
      <c r="M13" s="132" t="s">
        <v>2147</v>
      </c>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3342</v>
      </c>
      <c r="B14" s="125" t="s">
        <v>3417</v>
      </c>
      <c r="C14" s="126" t="s">
        <v>3418</v>
      </c>
      <c r="D14" s="128" t="s">
        <v>3419</v>
      </c>
      <c r="E14" s="128" t="s">
        <v>3420</v>
      </c>
      <c r="F14" s="128" t="s">
        <v>3421</v>
      </c>
      <c r="G14" s="128" t="s">
        <v>3422</v>
      </c>
      <c r="H14" s="128" t="s">
        <v>3423</v>
      </c>
      <c r="I14" s="130">
        <f>IF(COUNTIF(J14:AW14,"&lt;&gt;")=0,"",SUMPRODUCT(((Recommendations[ImplStatus]="Implemented")+(Recommendations[ImplStatus]="Compensated"))*ISNUMBER(MATCH(Recommendations[Id],J14:AW14,0)))/COUNTIF(J14:AW14,"&lt;&gt;"))</f>
        <v>0</v>
      </c>
      <c r="J14" s="132" t="s">
        <v>109</v>
      </c>
      <c r="K14" s="132" t="s">
        <v>2001</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3342</v>
      </c>
      <c r="B15" s="125" t="s">
        <v>3424</v>
      </c>
      <c r="C15" s="126" t="s">
        <v>3425</v>
      </c>
      <c r="D15" s="128" t="s">
        <v>3426</v>
      </c>
      <c r="E15" s="128" t="s">
        <v>3427</v>
      </c>
      <c r="F15" s="128" t="s">
        <v>3428</v>
      </c>
      <c r="G15" s="128" t="s">
        <v>3429</v>
      </c>
      <c r="H15" s="128" t="s">
        <v>3430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3342</v>
      </c>
      <c r="B16" s="125" t="s">
        <v>3431</v>
      </c>
      <c r="C16" s="126" t="s">
        <v>3432</v>
      </c>
      <c r="D16" s="128" t="s">
        <v>3433</v>
      </c>
      <c r="E16" s="128" t="s">
        <v>3434</v>
      </c>
      <c r="F16" s="128" t="s">
        <v>3435</v>
      </c>
      <c r="G16" s="128" t="s">
        <v>3436</v>
      </c>
      <c r="H16" s="128" t="s">
        <v>3437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3342</v>
      </c>
      <c r="B17" s="125" t="s">
        <v>3438</v>
      </c>
      <c r="C17" s="126" t="s">
        <v>3439</v>
      </c>
      <c r="D17" s="128" t="s">
        <v>3440</v>
      </c>
      <c r="E17" s="128" t="s">
        <v>3441</v>
      </c>
      <c r="F17" s="128" t="s">
        <v>3442</v>
      </c>
      <c r="G17" s="128" t="s">
        <v>3443</v>
      </c>
      <c r="H17" s="128" t="s">
        <v>3444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3342</v>
      </c>
      <c r="B18" s="125" t="s">
        <v>3445</v>
      </c>
      <c r="C18" s="126" t="s">
        <v>3446</v>
      </c>
      <c r="D18" s="128" t="s">
        <v>3447</v>
      </c>
      <c r="E18" s="128" t="s">
        <v>3448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3449</v>
      </c>
      <c r="B19" s="124"/>
      <c r="C19" s="123" t="s">
        <v>3450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3449</v>
      </c>
      <c r="B20" s="125" t="s">
        <v>3451</v>
      </c>
      <c r="C20" s="126" t="s">
        <v>3452</v>
      </c>
      <c r="D20" s="128" t="s">
        <v>3453</v>
      </c>
      <c r="E20" s="128" t="s">
        <v>3454</v>
      </c>
      <c r="F20" s="128" t="s">
        <v>3455</v>
      </c>
      <c r="G20" s="128" t="s">
        <v>3456</v>
      </c>
      <c r="H20" s="128" t="s">
        <v>3457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3449</v>
      </c>
      <c r="B21" s="125" t="s">
        <v>3458</v>
      </c>
      <c r="C21" s="126" t="s">
        <v>3459</v>
      </c>
      <c r="D21" s="128" t="s">
        <v>3460</v>
      </c>
      <c r="E21" s="128" t="s">
        <v>3461</v>
      </c>
      <c r="F21" s="128" t="s">
        <v>3462</v>
      </c>
      <c r="G21" s="128" t="s">
        <v>3463</v>
      </c>
      <c r="H21" s="128" t="s">
        <v>3464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3465</v>
      </c>
      <c r="B22" s="124"/>
      <c r="C22" s="123" t="s">
        <v>3466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3465</v>
      </c>
      <c r="B23" s="125" t="s">
        <v>3467</v>
      </c>
      <c r="C23" s="126" t="s">
        <v>3468</v>
      </c>
      <c r="D23" s="128" t="s">
        <v>3469</v>
      </c>
      <c r="E23" s="128" t="s">
        <v>3470</v>
      </c>
      <c r="F23" s="128" t="s">
        <v>3471</v>
      </c>
      <c r="G23" s="128" t="s">
        <v>3472</v>
      </c>
      <c r="H23" s="128" t="s">
        <v>3473</v>
      </c>
      <c r="I23" s="130">
        <f>IF(COUNTIF(J23:AW23,"&lt;&gt;")=0,"",SUMPRODUCT(((Recommendations[ImplStatus]="Implemented")+(Recommendations[ImplStatus]="Compensated"))*ISNUMBER(MATCH(Recommendations[Id],J23:AW23,0)))/COUNTIF(J23:AW23,"&lt;&gt;"))</f>
        <v>0</v>
      </c>
      <c r="J23" s="132" t="s">
        <v>13</v>
      </c>
      <c r="K23" s="132" t="s">
        <v>23</v>
      </c>
      <c r="L23" s="132" t="s">
        <v>184</v>
      </c>
      <c r="M23" s="132" t="s">
        <v>189</v>
      </c>
      <c r="N23" s="132" t="s">
        <v>214</v>
      </c>
      <c r="O23" s="132" t="s">
        <v>219</v>
      </c>
      <c r="P23" s="132" t="s">
        <v>229</v>
      </c>
      <c r="Q23" s="132" t="s">
        <v>253</v>
      </c>
      <c r="R23" s="132" t="s">
        <v>257</v>
      </c>
      <c r="S23" s="132" t="s">
        <v>323</v>
      </c>
      <c r="T23" s="132" t="s">
        <v>348</v>
      </c>
      <c r="U23" s="132" t="s">
        <v>371</v>
      </c>
      <c r="V23" s="132" t="s">
        <v>376</v>
      </c>
      <c r="W23" s="132" t="s">
        <v>396</v>
      </c>
      <c r="X23" s="132" t="s">
        <v>421</v>
      </c>
      <c r="Y23" s="132" t="s">
        <v>426</v>
      </c>
      <c r="Z23" s="132" t="s">
        <v>431</v>
      </c>
      <c r="AA23" s="132" t="s">
        <v>459</v>
      </c>
      <c r="AB23" s="132" t="s">
        <v>464</v>
      </c>
      <c r="AC23" s="132" t="s">
        <v>469</v>
      </c>
      <c r="AD23" s="132" t="s">
        <v>473</v>
      </c>
      <c r="AE23" s="132" t="s">
        <v>478</v>
      </c>
      <c r="AF23" s="132" t="s">
        <v>483</v>
      </c>
      <c r="AG23" s="132" t="s">
        <v>487</v>
      </c>
      <c r="AH23" s="132" t="s">
        <v>492</v>
      </c>
      <c r="AI23" s="132" t="s">
        <v>496</v>
      </c>
      <c r="AJ23" s="132" t="s">
        <v>501</v>
      </c>
      <c r="AK23" s="132" t="s">
        <v>506</v>
      </c>
      <c r="AL23" s="132" t="s">
        <v>511</v>
      </c>
      <c r="AM23" s="132" t="s">
        <v>516</v>
      </c>
      <c r="AN23" s="132" t="s">
        <v>521</v>
      </c>
      <c r="AO23" s="132" t="s">
        <v>526</v>
      </c>
      <c r="AP23" s="132" t="s">
        <v>530</v>
      </c>
      <c r="AQ23" s="132" t="s">
        <v>534</v>
      </c>
      <c r="AR23" s="132" t="s">
        <v>538</v>
      </c>
      <c r="AS23" s="132" t="s">
        <v>547</v>
      </c>
      <c r="AT23" s="132" t="s">
        <v>551</v>
      </c>
      <c r="AU23" s="132" t="s">
        <v>556</v>
      </c>
      <c r="AV23" s="132" t="s">
        <v>561</v>
      </c>
      <c r="AW23" s="142" t="s">
        <v>565</v>
      </c>
    </row>
    <row r="24" spans="1:49" ht="60" customHeight="1" x14ac:dyDescent="0.35">
      <c r="A24" s="139" t="s">
        <v>3465</v>
      </c>
      <c r="B24" s="125" t="s">
        <v>3474</v>
      </c>
      <c r="C24" s="126" t="s">
        <v>3475</v>
      </c>
      <c r="D24" s="128" t="s">
        <v>3476</v>
      </c>
      <c r="E24" s="128" t="s">
        <v>3477</v>
      </c>
      <c r="F24" s="128" t="s">
        <v>3478</v>
      </c>
      <c r="G24" s="128" t="s">
        <v>3479</v>
      </c>
      <c r="H24" s="128" t="s">
        <v>3480</v>
      </c>
      <c r="I24" s="130">
        <f>IF(COUNTIF(J24:AW24,"&lt;&gt;")=0,"",SUMPRODUCT(((Recommendations[ImplStatus]="Implemented")+(Recommendations[ImplStatus]="Compensated"))*ISNUMBER(MATCH(Recommendations[Id],J24:AW24,0)))/COUNTIF(J24:AW24,"&lt;&gt;"))</f>
        <v>0</v>
      </c>
      <c r="J24" s="132" t="s">
        <v>219</v>
      </c>
      <c r="K24" s="132" t="s">
        <v>464</v>
      </c>
      <c r="L24" s="132" t="s">
        <v>469</v>
      </c>
      <c r="M24" s="132" t="s">
        <v>473</v>
      </c>
      <c r="N24" s="132" t="s">
        <v>478</v>
      </c>
      <c r="O24" s="132" t="s">
        <v>483</v>
      </c>
      <c r="P24" s="132" t="s">
        <v>487</v>
      </c>
      <c r="Q24" s="132" t="s">
        <v>492</v>
      </c>
      <c r="R24" s="132" t="s">
        <v>496</v>
      </c>
      <c r="S24" s="132" t="s">
        <v>501</v>
      </c>
      <c r="T24" s="132" t="s">
        <v>506</v>
      </c>
      <c r="U24" s="132" t="s">
        <v>511</v>
      </c>
      <c r="V24" s="132" t="s">
        <v>516</v>
      </c>
      <c r="W24" s="132" t="s">
        <v>521</v>
      </c>
      <c r="X24" s="132" t="s">
        <v>526</v>
      </c>
      <c r="Y24" s="132" t="s">
        <v>530</v>
      </c>
      <c r="Z24" s="132" t="s">
        <v>534</v>
      </c>
      <c r="AA24" s="132" t="s">
        <v>538</v>
      </c>
      <c r="AB24" s="132" t="s">
        <v>547</v>
      </c>
      <c r="AC24" s="132" t="s">
        <v>551</v>
      </c>
      <c r="AD24" s="132" t="s">
        <v>556</v>
      </c>
      <c r="AE24" s="132" t="s">
        <v>561</v>
      </c>
      <c r="AF24" s="132" t="s">
        <v>565</v>
      </c>
      <c r="AG24" s="132" t="s">
        <v>569</v>
      </c>
      <c r="AH24" s="132" t="s">
        <v>573</v>
      </c>
      <c r="AI24" s="132" t="s">
        <v>577</v>
      </c>
      <c r="AJ24" s="132" t="s">
        <v>581</v>
      </c>
      <c r="AK24" s="132" t="s">
        <v>586</v>
      </c>
      <c r="AL24" s="132" t="s">
        <v>591</v>
      </c>
      <c r="AM24" s="132" t="s">
        <v>596</v>
      </c>
      <c r="AN24" s="132" t="s">
        <v>601</v>
      </c>
      <c r="AO24" s="132" t="s">
        <v>606</v>
      </c>
      <c r="AP24" s="132" t="s">
        <v>610</v>
      </c>
      <c r="AQ24" s="132" t="s">
        <v>614</v>
      </c>
      <c r="AR24" s="132" t="s">
        <v>619</v>
      </c>
      <c r="AS24" s="132" t="s">
        <v>624</v>
      </c>
      <c r="AT24" s="132" t="s">
        <v>628</v>
      </c>
      <c r="AU24" s="132" t="s">
        <v>633</v>
      </c>
      <c r="AV24" s="132" t="s">
        <v>638</v>
      </c>
      <c r="AW24" s="142" t="s">
        <v>642</v>
      </c>
    </row>
    <row r="25" spans="1:49" ht="60" customHeight="1" x14ac:dyDescent="0.35">
      <c r="A25" s="139" t="s">
        <v>3465</v>
      </c>
      <c r="B25" s="125" t="s">
        <v>3481</v>
      </c>
      <c r="C25" s="126" t="s">
        <v>3482</v>
      </c>
      <c r="D25" s="128" t="s">
        <v>3483</v>
      </c>
      <c r="E25" s="128" t="s">
        <v>3484</v>
      </c>
      <c r="F25" s="128" t="s">
        <v>3485</v>
      </c>
      <c r="G25" s="128" t="s">
        <v>3486</v>
      </c>
      <c r="H25" s="128" t="s">
        <v>3487</v>
      </c>
      <c r="I25" s="130">
        <f>IF(COUNTIF(J25:AW25,"&lt;&gt;")=0,"",SUMPRODUCT(((Recommendations[ImplStatus]="Implemented")+(Recommendations[ImplStatus]="Compensated"))*ISNUMBER(MATCH(Recommendations[Id],J25:AW25,0)))/COUNTIF(J25:AW25,"&lt;&gt;"))</f>
        <v>0</v>
      </c>
      <c r="J25" s="132" t="s">
        <v>696</v>
      </c>
      <c r="K25" s="132" t="s">
        <v>738</v>
      </c>
      <c r="L25" s="132" t="s">
        <v>767</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3465</v>
      </c>
      <c r="B26" s="125" t="s">
        <v>3488</v>
      </c>
      <c r="C26" s="126" t="s">
        <v>3489</v>
      </c>
      <c r="D26" s="128" t="s">
        <v>3490</v>
      </c>
      <c r="E26" s="128" t="s">
        <v>3491</v>
      </c>
      <c r="F26" s="128" t="s">
        <v>3492</v>
      </c>
      <c r="G26" s="128" t="s">
        <v>3479</v>
      </c>
      <c r="H26" s="128" t="s">
        <v>3493</v>
      </c>
      <c r="I26" s="130">
        <f>IF(COUNTIF(J26:AW26,"&lt;&gt;")=0,"",SUMPRODUCT(((Recommendations[ImplStatus]="Implemented")+(Recommendations[ImplStatus]="Compensated"))*ISNUMBER(MATCH(Recommendations[Id],J26:AW26,0)))/COUNTIF(J26:AW26,"&lt;&gt;"))</f>
        <v>0</v>
      </c>
      <c r="J26" s="132" t="s">
        <v>706</v>
      </c>
      <c r="K26" s="132" t="s">
        <v>711</v>
      </c>
      <c r="L26" s="132" t="s">
        <v>715</v>
      </c>
      <c r="M26" s="132" t="s">
        <v>757</v>
      </c>
      <c r="N26" s="132" t="s">
        <v>762</v>
      </c>
      <c r="O26" s="132" t="s">
        <v>807</v>
      </c>
      <c r="P26" s="132" t="s">
        <v>1476</v>
      </c>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3465</v>
      </c>
      <c r="B27" s="125" t="s">
        <v>3494</v>
      </c>
      <c r="C27" s="126" t="s">
        <v>3495</v>
      </c>
      <c r="D27" s="128" t="s">
        <v>3496</v>
      </c>
      <c r="E27" s="128" t="s">
        <v>3497</v>
      </c>
      <c r="F27" s="128" t="s">
        <v>3498</v>
      </c>
      <c r="G27" s="128" t="s">
        <v>3499</v>
      </c>
      <c r="H27" s="128" t="s">
        <v>3500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3465</v>
      </c>
      <c r="B28" s="125" t="s">
        <v>3501</v>
      </c>
      <c r="C28" s="126" t="s">
        <v>3502</v>
      </c>
      <c r="D28" s="128" t="s">
        <v>3503</v>
      </c>
      <c r="E28" s="128" t="s">
        <v>3504</v>
      </c>
      <c r="F28" s="128" t="s">
        <v>3505</v>
      </c>
      <c r="G28" s="128" t="s">
        <v>3506</v>
      </c>
      <c r="H28" s="128" t="s">
        <v>3507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3465</v>
      </c>
      <c r="B29" s="125" t="s">
        <v>3508</v>
      </c>
      <c r="C29" s="126" t="s">
        <v>3509</v>
      </c>
      <c r="D29" s="128" t="s">
        <v>3510</v>
      </c>
      <c r="E29" s="128" t="s">
        <v>3511</v>
      </c>
      <c r="F29" s="128" t="s">
        <v>3512</v>
      </c>
      <c r="G29" s="128" t="s">
        <v>3396</v>
      </c>
      <c r="H29" s="128" t="s">
        <v>3513</v>
      </c>
      <c r="I29" s="130">
        <f>IF(COUNTIF(J29:AW29,"&lt;&gt;")=0,"",SUMPRODUCT(((Recommendations[ImplStatus]="Implemented")+(Recommendations[ImplStatus]="Compensated"))*ISNUMBER(MATCH(Recommendations[Id],J29:AW29,0)))/COUNTIF(J29:AW29,"&lt;&gt;"))</f>
        <v>0</v>
      </c>
      <c r="J29" s="132" t="s">
        <v>343</v>
      </c>
      <c r="K29" s="132" t="s">
        <v>543</v>
      </c>
      <c r="L29" s="132" t="s">
        <v>1251</v>
      </c>
      <c r="M29" s="132" t="s">
        <v>1261</v>
      </c>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3465</v>
      </c>
      <c r="B30" s="125" t="s">
        <v>3514</v>
      </c>
      <c r="C30" s="126" t="s">
        <v>3515</v>
      </c>
      <c r="D30" s="128" t="s">
        <v>3516</v>
      </c>
      <c r="E30" s="128" t="s">
        <v>3517</v>
      </c>
      <c r="F30" s="128" t="s">
        <v>3518</v>
      </c>
      <c r="G30" s="128" t="s">
        <v>3479</v>
      </c>
      <c r="H30" s="128" t="s">
        <v>3519</v>
      </c>
      <c r="I30" s="130">
        <f>IF(COUNTIF(J30:AW30,"&lt;&gt;")=0,"",SUMPRODUCT(((Recommendations[ImplStatus]="Implemented")+(Recommendations[ImplStatus]="Compensated"))*ISNUMBER(MATCH(Recommendations[Id],J30:AW30,0)))/COUNTIF(J30:AW30,"&lt;&gt;"))</f>
        <v>0</v>
      </c>
      <c r="J30" s="132" t="s">
        <v>381</v>
      </c>
      <c r="K30" s="132" t="s">
        <v>657</v>
      </c>
      <c r="L30" s="132" t="s">
        <v>701</v>
      </c>
      <c r="M30" s="132" t="s">
        <v>724</v>
      </c>
      <c r="N30" s="132" t="s">
        <v>729</v>
      </c>
      <c r="O30" s="132" t="s">
        <v>733</v>
      </c>
      <c r="P30" s="132" t="s">
        <v>792</v>
      </c>
      <c r="Q30" s="132" t="s">
        <v>1806</v>
      </c>
      <c r="R30" s="132" t="s">
        <v>1811</v>
      </c>
      <c r="S30" s="132" t="s">
        <v>1815</v>
      </c>
      <c r="T30" s="132" t="s">
        <v>1819</v>
      </c>
      <c r="U30" s="132" t="s">
        <v>1823</v>
      </c>
      <c r="V30" s="132" t="s">
        <v>1827</v>
      </c>
      <c r="W30" s="132" t="s">
        <v>1831</v>
      </c>
      <c r="X30" s="132" t="s">
        <v>1836</v>
      </c>
      <c r="Y30" s="132" t="s">
        <v>1841</v>
      </c>
      <c r="Z30" s="132" t="s">
        <v>1967</v>
      </c>
      <c r="AA30" s="132" t="s">
        <v>1977</v>
      </c>
      <c r="AB30" s="132" t="s">
        <v>1982</v>
      </c>
      <c r="AC30" s="132" t="s">
        <v>1986</v>
      </c>
      <c r="AD30" s="132" t="s">
        <v>2127</v>
      </c>
      <c r="AE30" s="132" t="s">
        <v>2132</v>
      </c>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3520</v>
      </c>
      <c r="B31" s="124"/>
      <c r="C31" s="123" t="s">
        <v>3521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3520</v>
      </c>
      <c r="B32" s="125" t="s">
        <v>3522</v>
      </c>
      <c r="C32" s="126" t="s">
        <v>3523</v>
      </c>
      <c r="D32" s="128" t="s">
        <v>3524</v>
      </c>
      <c r="E32" s="128" t="s">
        <v>3525</v>
      </c>
      <c r="F32" s="128" t="s">
        <v>3526</v>
      </c>
      <c r="G32" s="128" t="s">
        <v>3527</v>
      </c>
      <c r="H32" s="128" t="s">
        <v>3528</v>
      </c>
      <c r="I32" s="130">
        <f>IF(COUNTIF(J32:AW32,"&lt;&gt;")=0,"",SUMPRODUCT(((Recommendations[ImplStatus]="Implemented")+(Recommendations[ImplStatus]="Compensated"))*ISNUMBER(MATCH(Recommendations[Id],J32:AW32,0)))/COUNTIF(J32:AW32,"&lt;&gt;"))</f>
        <v>0</v>
      </c>
      <c r="J32" s="132" t="s">
        <v>70</v>
      </c>
      <c r="K32" s="132" t="s">
        <v>75</v>
      </c>
      <c r="L32" s="132" t="s">
        <v>119</v>
      </c>
      <c r="M32" s="132" t="s">
        <v>446</v>
      </c>
      <c r="N32" s="132" t="s">
        <v>451</v>
      </c>
      <c r="O32" s="132" t="s">
        <v>455</v>
      </c>
      <c r="P32" s="132" t="s">
        <v>975</v>
      </c>
      <c r="Q32" s="132" t="s">
        <v>1690</v>
      </c>
      <c r="R32" s="132" t="s">
        <v>1695</v>
      </c>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3520</v>
      </c>
      <c r="B33" s="125" t="s">
        <v>3529</v>
      </c>
      <c r="C33" s="126" t="s">
        <v>3530</v>
      </c>
      <c r="D33" s="128" t="s">
        <v>3531</v>
      </c>
      <c r="E33" s="128" t="s">
        <v>3532</v>
      </c>
      <c r="F33" s="128" t="s">
        <v>3533</v>
      </c>
      <c r="G33" s="128" t="s">
        <v>3534</v>
      </c>
      <c r="H33" s="128" t="s">
        <v>3535</v>
      </c>
      <c r="I33" s="130">
        <f>IF(COUNTIF(J33:AW33,"&lt;&gt;")=0,"",SUMPRODUCT(((Recommendations[ImplStatus]="Implemented")+(Recommendations[ImplStatus]="Compensated"))*ISNUMBER(MATCH(Recommendations[Id],J33:AW33,0)))/COUNTIF(J33:AW33,"&lt;&gt;"))</f>
        <v>0</v>
      </c>
      <c r="J33" s="132" t="s">
        <v>29</v>
      </c>
      <c r="K33" s="132" t="s">
        <v>918</v>
      </c>
      <c r="L33" s="132" t="s">
        <v>999</v>
      </c>
      <c r="M33" s="132" t="s">
        <v>1004</v>
      </c>
      <c r="N33" s="132" t="s">
        <v>1110</v>
      </c>
      <c r="O33" s="132" t="s">
        <v>1114</v>
      </c>
      <c r="P33" s="132" t="s">
        <v>1118</v>
      </c>
      <c r="Q33" s="132" t="s">
        <v>1228</v>
      </c>
      <c r="R33" s="132" t="s">
        <v>1233</v>
      </c>
      <c r="S33" s="132" t="s">
        <v>1238</v>
      </c>
      <c r="T33" s="132" t="s">
        <v>1242</v>
      </c>
      <c r="U33" s="132" t="s">
        <v>1246</v>
      </c>
      <c r="V33" s="132" t="s">
        <v>1330</v>
      </c>
      <c r="W33" s="132" t="s">
        <v>1594</v>
      </c>
      <c r="X33" s="132" t="s">
        <v>1599</v>
      </c>
      <c r="Y33" s="132" t="s">
        <v>1604</v>
      </c>
      <c r="Z33" s="132" t="s">
        <v>1609</v>
      </c>
      <c r="AA33" s="132" t="s">
        <v>1613</v>
      </c>
      <c r="AB33" s="132" t="s">
        <v>1617</v>
      </c>
      <c r="AC33" s="132" t="s">
        <v>1622</v>
      </c>
      <c r="AD33" s="132" t="s">
        <v>1626</v>
      </c>
      <c r="AE33" s="132" t="s">
        <v>1631</v>
      </c>
      <c r="AF33" s="132" t="s">
        <v>1636</v>
      </c>
      <c r="AG33" s="132" t="s">
        <v>1641</v>
      </c>
      <c r="AH33" s="132" t="s">
        <v>1646</v>
      </c>
      <c r="AI33" s="132" t="s">
        <v>1651</v>
      </c>
      <c r="AJ33" s="132" t="s">
        <v>1656</v>
      </c>
      <c r="AK33" s="132" t="s">
        <v>1661</v>
      </c>
      <c r="AL33" s="132" t="s">
        <v>1666</v>
      </c>
      <c r="AM33" s="132" t="s">
        <v>1670</v>
      </c>
      <c r="AN33" s="132" t="s">
        <v>1674</v>
      </c>
      <c r="AO33" s="132" t="s">
        <v>1678</v>
      </c>
      <c r="AP33" s="132" t="s">
        <v>1682</v>
      </c>
      <c r="AQ33" s="132" t="s">
        <v>1686</v>
      </c>
      <c r="AR33" s="132" t="s">
        <v>1700</v>
      </c>
      <c r="AS33" s="132" t="s">
        <v>1705</v>
      </c>
      <c r="AT33" s="132" t="s">
        <v>1710</v>
      </c>
      <c r="AU33" s="132" t="s">
        <v>1714</v>
      </c>
      <c r="AV33" s="132" t="s">
        <v>1718</v>
      </c>
      <c r="AW33" s="142" t="s">
        <v>1722</v>
      </c>
    </row>
    <row r="34" spans="1:49" ht="60" customHeight="1" x14ac:dyDescent="0.35">
      <c r="A34" s="139" t="s">
        <v>3520</v>
      </c>
      <c r="B34" s="125" t="s">
        <v>3536</v>
      </c>
      <c r="C34" s="126" t="s">
        <v>3537</v>
      </c>
      <c r="D34" s="128" t="s">
        <v>3538</v>
      </c>
      <c r="E34" s="128" t="s">
        <v>3539</v>
      </c>
      <c r="F34" s="128" t="s">
        <v>3540</v>
      </c>
      <c r="G34" s="128" t="s">
        <v>3541</v>
      </c>
      <c r="H34" s="128" t="s">
        <v>3542</v>
      </c>
      <c r="I34" s="130">
        <f>IF(COUNTIF(J34:AW34,"&lt;&gt;")=0,"",SUMPRODUCT(((Recommendations[ImplStatus]="Implemented")+(Recommendations[ImplStatus]="Compensated"))*ISNUMBER(MATCH(Recommendations[Id],J34:AW34,0)))/COUNTIF(J34:AW34,"&lt;&gt;"))</f>
        <v>0</v>
      </c>
      <c r="J34" s="132" t="s">
        <v>633</v>
      </c>
      <c r="K34" s="132" t="s">
        <v>638</v>
      </c>
      <c r="L34" s="132" t="s">
        <v>642</v>
      </c>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3520</v>
      </c>
      <c r="B35" s="125" t="s">
        <v>3543</v>
      </c>
      <c r="C35" s="126" t="s">
        <v>3544</v>
      </c>
      <c r="D35" s="128" t="s">
        <v>3545</v>
      </c>
      <c r="E35" s="128" t="s">
        <v>3546</v>
      </c>
      <c r="F35" s="128" t="s">
        <v>3547</v>
      </c>
      <c r="G35" s="128" t="s">
        <v>3548</v>
      </c>
      <c r="H35" s="128" t="s">
        <v>3549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3520</v>
      </c>
      <c r="B36" s="125" t="s">
        <v>3550</v>
      </c>
      <c r="C36" s="126" t="s">
        <v>3551</v>
      </c>
      <c r="D36" s="128" t="s">
        <v>3552</v>
      </c>
      <c r="E36" s="128" t="s">
        <v>3553</v>
      </c>
      <c r="F36" s="128" t="s">
        <v>3554</v>
      </c>
      <c r="G36" s="128" t="s">
        <v>3555</v>
      </c>
      <c r="H36" s="128" t="s">
        <v>3556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3520</v>
      </c>
      <c r="B37" s="125" t="s">
        <v>3557</v>
      </c>
      <c r="C37" s="126" t="s">
        <v>3558</v>
      </c>
      <c r="D37" s="128" t="s">
        <v>3559</v>
      </c>
      <c r="E37" s="128" t="s">
        <v>3560</v>
      </c>
      <c r="F37" s="128" t="s">
        <v>3561</v>
      </c>
      <c r="G37" s="128" t="s">
        <v>3562</v>
      </c>
      <c r="H37" s="128" t="s">
        <v>3563</v>
      </c>
      <c r="I37" s="130">
        <f>IF(COUNTIF(J37:AW37,"&lt;&gt;")=0,"",SUMPRODUCT(((Recommendations[ImplStatus]="Implemented")+(Recommendations[ImplStatus]="Compensated"))*ISNUMBER(MATCH(Recommendations[Id],J37:AW37,0)))/COUNTIF(J37:AW37,"&lt;&gt;"))</f>
        <v>0</v>
      </c>
      <c r="J37" s="132" t="s">
        <v>34</v>
      </c>
      <c r="K37" s="132" t="s">
        <v>39</v>
      </c>
      <c r="L37" s="132" t="s">
        <v>44</v>
      </c>
      <c r="M37" s="132" t="s">
        <v>49</v>
      </c>
      <c r="N37" s="132" t="s">
        <v>65</v>
      </c>
      <c r="O37" s="132" t="s">
        <v>79</v>
      </c>
      <c r="P37" s="132" t="s">
        <v>84</v>
      </c>
      <c r="Q37" s="132" t="s">
        <v>89</v>
      </c>
      <c r="R37" s="132" t="s">
        <v>94</v>
      </c>
      <c r="S37" s="132" t="s">
        <v>99</v>
      </c>
      <c r="T37" s="132" t="s">
        <v>104</v>
      </c>
      <c r="U37" s="132" t="s">
        <v>109</v>
      </c>
      <c r="V37" s="132" t="s">
        <v>114</v>
      </c>
      <c r="W37" s="132" t="s">
        <v>124</v>
      </c>
      <c r="X37" s="132" t="s">
        <v>129</v>
      </c>
      <c r="Y37" s="132" t="s">
        <v>144</v>
      </c>
      <c r="Z37" s="132" t="s">
        <v>149</v>
      </c>
      <c r="AA37" s="132" t="s">
        <v>154</v>
      </c>
      <c r="AB37" s="132" t="s">
        <v>159</v>
      </c>
      <c r="AC37" s="132" t="s">
        <v>164</v>
      </c>
      <c r="AD37" s="132" t="s">
        <v>169</v>
      </c>
      <c r="AE37" s="132" t="s">
        <v>174</v>
      </c>
      <c r="AF37" s="132" t="s">
        <v>179</v>
      </c>
      <c r="AG37" s="132" t="s">
        <v>313</v>
      </c>
      <c r="AH37" s="132" t="s">
        <v>353</v>
      </c>
      <c r="AI37" s="132" t="s">
        <v>358</v>
      </c>
      <c r="AJ37" s="132" t="s">
        <v>362</v>
      </c>
      <c r="AK37" s="132" t="s">
        <v>367</v>
      </c>
      <c r="AL37" s="132" t="s">
        <v>441</v>
      </c>
      <c r="AM37" s="132" t="s">
        <v>994</v>
      </c>
      <c r="AN37" s="132" t="s">
        <v>1009</v>
      </c>
      <c r="AO37" s="132" t="s">
        <v>1024</v>
      </c>
      <c r="AP37" s="132" t="s">
        <v>1028</v>
      </c>
      <c r="AQ37" s="132" t="s">
        <v>1033</v>
      </c>
      <c r="AR37" s="132" t="s">
        <v>1037</v>
      </c>
      <c r="AS37" s="132" t="s">
        <v>1041</v>
      </c>
      <c r="AT37" s="132" t="s">
        <v>1046</v>
      </c>
      <c r="AU37" s="132" t="s">
        <v>1051</v>
      </c>
      <c r="AV37" s="132" t="s">
        <v>1056</v>
      </c>
      <c r="AW37" s="142" t="s">
        <v>1061</v>
      </c>
    </row>
    <row r="38" spans="1:49" ht="60" customHeight="1" x14ac:dyDescent="0.35">
      <c r="A38" s="139" t="s">
        <v>3520</v>
      </c>
      <c r="B38" s="125" t="s">
        <v>3564</v>
      </c>
      <c r="C38" s="126" t="s">
        <v>3565</v>
      </c>
      <c r="D38" s="128" t="s">
        <v>3566</v>
      </c>
      <c r="E38" s="128" t="s">
        <v>3567</v>
      </c>
      <c r="F38" s="128" t="s">
        <v>3568</v>
      </c>
      <c r="G38" s="128" t="s">
        <v>3569</v>
      </c>
      <c r="H38" s="128" t="s">
        <v>3570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3520</v>
      </c>
      <c r="B39" s="125" t="s">
        <v>3571</v>
      </c>
      <c r="C39" s="126" t="s">
        <v>3572</v>
      </c>
      <c r="D39" s="128" t="s">
        <v>3573</v>
      </c>
      <c r="E39" s="128" t="s">
        <v>3574</v>
      </c>
      <c r="F39" s="128" t="s">
        <v>3575</v>
      </c>
      <c r="G39" s="128" t="s">
        <v>3576</v>
      </c>
      <c r="H39" s="128" t="s">
        <v>3577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3520</v>
      </c>
      <c r="B40" s="125" t="s">
        <v>3578</v>
      </c>
      <c r="C40" s="126" t="s">
        <v>3579</v>
      </c>
      <c r="D40" s="128" t="s">
        <v>3580</v>
      </c>
      <c r="E40" s="128" t="s">
        <v>3581</v>
      </c>
      <c r="F40" s="128" t="s">
        <v>3582</v>
      </c>
      <c r="G40" s="128" t="s">
        <v>3583</v>
      </c>
      <c r="H40" s="128" t="s">
        <v>3584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3520</v>
      </c>
      <c r="B41" s="125" t="s">
        <v>3585</v>
      </c>
      <c r="C41" s="126" t="s">
        <v>3586</v>
      </c>
      <c r="D41" s="128" t="s">
        <v>3587</v>
      </c>
      <c r="E41" s="128" t="s">
        <v>3588</v>
      </c>
      <c r="F41" s="128" t="s">
        <v>3589</v>
      </c>
      <c r="G41" s="128" t="s">
        <v>3527</v>
      </c>
      <c r="H41" s="128" t="s">
        <v>3590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3591</v>
      </c>
      <c r="B42" s="124"/>
      <c r="C42" s="123" t="s">
        <v>3592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3591</v>
      </c>
      <c r="B43" s="125" t="s">
        <v>3593</v>
      </c>
      <c r="C43" s="126" t="s">
        <v>3594</v>
      </c>
      <c r="D43" s="128" t="s">
        <v>3595</v>
      </c>
      <c r="E43" s="128" t="s">
        <v>3596</v>
      </c>
      <c r="F43" s="128" t="s">
        <v>3597</v>
      </c>
      <c r="G43" s="128" t="s">
        <v>3598</v>
      </c>
      <c r="H43" s="128" t="s">
        <v>3599</v>
      </c>
      <c r="I43" s="130">
        <f>IF(COUNTIF(J43:AW43,"&lt;&gt;")=0,"",SUMPRODUCT(((Recommendations[ImplStatus]="Implemented")+(Recommendations[ImplStatus]="Compensated"))*ISNUMBER(MATCH(Recommendations[Id],J43:AW43,0)))/COUNTIF(J43:AW43,"&lt;&gt;"))</f>
        <v>0</v>
      </c>
      <c r="J43" s="132" t="s">
        <v>835</v>
      </c>
      <c r="K43" s="132" t="s">
        <v>1295</v>
      </c>
      <c r="L43" s="132" t="s">
        <v>1315</v>
      </c>
      <c r="M43" s="132" t="s">
        <v>1320</v>
      </c>
      <c r="N43" s="132" t="s">
        <v>1350</v>
      </c>
      <c r="O43" s="132" t="s">
        <v>1539</v>
      </c>
      <c r="P43" s="132" t="s">
        <v>1544</v>
      </c>
      <c r="Q43" s="132" t="s">
        <v>1870</v>
      </c>
      <c r="R43" s="132" t="s">
        <v>1885</v>
      </c>
      <c r="S43" s="132" t="s">
        <v>1934</v>
      </c>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3591</v>
      </c>
      <c r="B44" s="125" t="s">
        <v>3600</v>
      </c>
      <c r="C44" s="126" t="s">
        <v>3601</v>
      </c>
      <c r="D44" s="128" t="s">
        <v>3602</v>
      </c>
      <c r="E44" s="128" t="s">
        <v>3603</v>
      </c>
      <c r="F44" s="128" t="s">
        <v>3604</v>
      </c>
      <c r="G44" s="128" t="s">
        <v>3605</v>
      </c>
      <c r="H44" s="128" t="s">
        <v>3606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3591</v>
      </c>
      <c r="B45" s="125" t="s">
        <v>3607</v>
      </c>
      <c r="C45" s="126" t="s">
        <v>3608</v>
      </c>
      <c r="D45" s="128" t="s">
        <v>3609</v>
      </c>
      <c r="E45" s="128" t="s">
        <v>3610</v>
      </c>
      <c r="F45" s="128" t="s">
        <v>3611</v>
      </c>
      <c r="G45" s="128" t="s">
        <v>3612</v>
      </c>
      <c r="H45" s="128" t="s">
        <v>3613</v>
      </c>
      <c r="I45" s="130">
        <f>IF(COUNTIF(J45:AW45,"&lt;&gt;")=0,"",SUMPRODUCT(((Recommendations[ImplStatus]="Implemented")+(Recommendations[ImplStatus]="Compensated"))*ISNUMBER(MATCH(Recommendations[Id],J45:AW45,0)))/COUNTIF(J45:AW45,"&lt;&gt;"))</f>
        <v>0</v>
      </c>
      <c r="J45" s="132" t="s">
        <v>298</v>
      </c>
      <c r="K45" s="132" t="s">
        <v>303</v>
      </c>
      <c r="L45" s="132" t="s">
        <v>308</v>
      </c>
      <c r="M45" s="132" t="s">
        <v>401</v>
      </c>
      <c r="N45" s="132" t="s">
        <v>406</v>
      </c>
      <c r="O45" s="132" t="s">
        <v>411</v>
      </c>
      <c r="P45" s="132" t="s">
        <v>835</v>
      </c>
      <c r="Q45" s="132" t="s">
        <v>840</v>
      </c>
      <c r="R45" s="132" t="s">
        <v>845</v>
      </c>
      <c r="S45" s="132" t="s">
        <v>850</v>
      </c>
      <c r="T45" s="132" t="s">
        <v>855</v>
      </c>
      <c r="U45" s="132" t="s">
        <v>1191</v>
      </c>
      <c r="V45" s="132" t="s">
        <v>1295</v>
      </c>
      <c r="W45" s="132" t="s">
        <v>1364</v>
      </c>
      <c r="X45" s="132" t="s">
        <v>2137</v>
      </c>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3591</v>
      </c>
      <c r="B46" s="125" t="s">
        <v>3614</v>
      </c>
      <c r="C46" s="126" t="s">
        <v>3615</v>
      </c>
      <c r="D46" s="128" t="s">
        <v>3616</v>
      </c>
      <c r="E46" s="128" t="s">
        <v>3617</v>
      </c>
      <c r="F46" s="128" t="s">
        <v>3618</v>
      </c>
      <c r="G46" s="128" t="s">
        <v>3612</v>
      </c>
      <c r="H46" s="128" t="s">
        <v>3619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3591</v>
      </c>
      <c r="B47" s="125" t="s">
        <v>3620</v>
      </c>
      <c r="C47" s="126" t="s">
        <v>3621</v>
      </c>
      <c r="D47" s="128" t="s">
        <v>3622</v>
      </c>
      <c r="E47" s="128" t="s">
        <v>3623</v>
      </c>
      <c r="F47" s="128" t="s">
        <v>3624</v>
      </c>
      <c r="G47" s="128" t="s">
        <v>3625</v>
      </c>
      <c r="H47" s="128" t="s">
        <v>3626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3591</v>
      </c>
      <c r="B48" s="125" t="s">
        <v>3627</v>
      </c>
      <c r="C48" s="126" t="s">
        <v>3628</v>
      </c>
      <c r="D48" s="128" t="s">
        <v>3629</v>
      </c>
      <c r="E48" s="128" t="s">
        <v>3630</v>
      </c>
      <c r="F48" s="128" t="s">
        <v>3631</v>
      </c>
      <c r="G48" s="128" t="s">
        <v>3632</v>
      </c>
      <c r="H48" s="128" t="s">
        <v>3633</v>
      </c>
      <c r="I48" s="130">
        <f>IF(COUNTIF(J48:AW48,"&lt;&gt;")=0,"",SUMPRODUCT(((Recommendations[ImplStatus]="Implemented")+(Recommendations[ImplStatus]="Compensated"))*ISNUMBER(MATCH(Recommendations[Id],J48:AW48,0)))/COUNTIF(J48:AW48,"&lt;&gt;"))</f>
        <v>0</v>
      </c>
      <c r="J48" s="132" t="s">
        <v>860</v>
      </c>
      <c r="K48" s="132" t="s">
        <v>865</v>
      </c>
      <c r="L48" s="132" t="s">
        <v>870</v>
      </c>
      <c r="M48" s="132" t="s">
        <v>875</v>
      </c>
      <c r="N48" s="132" t="s">
        <v>880</v>
      </c>
      <c r="O48" s="132" t="s">
        <v>885</v>
      </c>
      <c r="P48" s="132" t="s">
        <v>890</v>
      </c>
      <c r="Q48" s="132" t="s">
        <v>895</v>
      </c>
      <c r="R48" s="132" t="s">
        <v>900</v>
      </c>
      <c r="S48" s="132" t="s">
        <v>904</v>
      </c>
      <c r="T48" s="132" t="s">
        <v>908</v>
      </c>
      <c r="U48" s="132" t="s">
        <v>945</v>
      </c>
      <c r="V48" s="132" t="s">
        <v>950</v>
      </c>
      <c r="W48" s="132" t="s">
        <v>955</v>
      </c>
      <c r="X48" s="132" t="s">
        <v>960</v>
      </c>
      <c r="Y48" s="132" t="s">
        <v>965</v>
      </c>
      <c r="Z48" s="132" t="s">
        <v>970</v>
      </c>
      <c r="AA48" s="132" t="s">
        <v>980</v>
      </c>
      <c r="AB48" s="132" t="s">
        <v>985</v>
      </c>
      <c r="AC48" s="132" t="s">
        <v>990</v>
      </c>
      <c r="AD48" s="132" t="s">
        <v>1290</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3591</v>
      </c>
      <c r="B49" s="125" t="s">
        <v>3634</v>
      </c>
      <c r="C49" s="126" t="s">
        <v>3635</v>
      </c>
      <c r="D49" s="128" t="s">
        <v>3636</v>
      </c>
      <c r="E49" s="128" t="s">
        <v>3637</v>
      </c>
      <c r="F49" s="128" t="s">
        <v>3638</v>
      </c>
      <c r="G49" s="128" t="s">
        <v>3396</v>
      </c>
      <c r="H49" s="128" t="s">
        <v>3639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3591</v>
      </c>
      <c r="B50" s="125" t="s">
        <v>3640</v>
      </c>
      <c r="C50" s="126" t="s">
        <v>3641</v>
      </c>
      <c r="D50" s="128" t="s">
        <v>3642</v>
      </c>
      <c r="E50" s="128" t="s">
        <v>3643</v>
      </c>
      <c r="F50" s="128" t="s">
        <v>3644</v>
      </c>
      <c r="G50" s="128" t="s">
        <v>3645</v>
      </c>
      <c r="H50" s="128" t="s">
        <v>3646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3647</v>
      </c>
      <c r="B51" s="124"/>
      <c r="C51" s="123" t="s">
        <v>3648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3647</v>
      </c>
      <c r="B52" s="125" t="s">
        <v>3649</v>
      </c>
      <c r="C52" s="126" t="s">
        <v>3650</v>
      </c>
      <c r="D52" s="128" t="s">
        <v>3651</v>
      </c>
      <c r="E52" s="128" t="s">
        <v>3652</v>
      </c>
      <c r="F52" s="128" t="s">
        <v>3653</v>
      </c>
      <c r="G52" s="128" t="s">
        <v>3654</v>
      </c>
      <c r="H52" s="128" t="s">
        <v>3655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3647</v>
      </c>
      <c r="B53" s="125" t="s">
        <v>3656</v>
      </c>
      <c r="C53" s="126" t="s">
        <v>3657</v>
      </c>
      <c r="D53" s="128" t="s">
        <v>3658</v>
      </c>
      <c r="E53" s="128" t="s">
        <v>3659</v>
      </c>
      <c r="F53" s="128" t="s">
        <v>3660</v>
      </c>
      <c r="G53" s="128" t="s">
        <v>3661</v>
      </c>
      <c r="H53" s="128" t="s">
        <v>3662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3647</v>
      </c>
      <c r="B54" s="125" t="s">
        <v>3663</v>
      </c>
      <c r="C54" s="126" t="s">
        <v>3664</v>
      </c>
      <c r="D54" s="128" t="s">
        <v>3665</v>
      </c>
      <c r="E54" s="128" t="s">
        <v>3666</v>
      </c>
      <c r="F54" s="128" t="s">
        <v>3667</v>
      </c>
      <c r="G54" s="128" t="s">
        <v>3668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3647</v>
      </c>
      <c r="B55" s="125" t="s">
        <v>3669</v>
      </c>
      <c r="C55" s="126" t="s">
        <v>3670</v>
      </c>
      <c r="D55" s="128" t="s">
        <v>3671</v>
      </c>
      <c r="E55" s="128" t="s">
        <v>3672</v>
      </c>
      <c r="F55" s="128" t="s">
        <v>3673</v>
      </c>
      <c r="G55" s="128" t="s">
        <v>3674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3647</v>
      </c>
      <c r="B56" s="125" t="s">
        <v>3675</v>
      </c>
      <c r="C56" s="126" t="s">
        <v>3676</v>
      </c>
      <c r="D56" s="128" t="s">
        <v>3677</v>
      </c>
      <c r="E56" s="128" t="s">
        <v>3678</v>
      </c>
      <c r="F56" s="128" t="s">
        <v>3679</v>
      </c>
      <c r="G56" s="128" t="s">
        <v>3680</v>
      </c>
      <c r="H56" s="128" t="s">
        <v>3681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3682</v>
      </c>
      <c r="B57" s="124"/>
      <c r="C57" s="123" t="s">
        <v>3683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3682</v>
      </c>
      <c r="B58" s="125" t="s">
        <v>3684</v>
      </c>
      <c r="C58" s="126" t="s">
        <v>3685</v>
      </c>
      <c r="D58" s="128" t="s">
        <v>3686</v>
      </c>
      <c r="E58" s="128" t="s">
        <v>3687</v>
      </c>
      <c r="F58" s="128" t="s">
        <v>3688</v>
      </c>
      <c r="G58" s="128" t="s">
        <v>3689</v>
      </c>
      <c r="H58" s="128" t="s">
        <v>3690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3682</v>
      </c>
      <c r="B59" s="125" t="s">
        <v>3691</v>
      </c>
      <c r="C59" s="126" t="s">
        <v>3692</v>
      </c>
      <c r="D59" s="128" t="s">
        <v>3693</v>
      </c>
      <c r="E59" s="128" t="s">
        <v>3694</v>
      </c>
      <c r="F59" s="128" t="s">
        <v>3695</v>
      </c>
      <c r="G59" s="128" t="s">
        <v>3696</v>
      </c>
      <c r="H59" s="128" t="s">
        <v>3697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3682</v>
      </c>
      <c r="B60" s="125" t="s">
        <v>3698</v>
      </c>
      <c r="C60" s="126" t="s">
        <v>3699</v>
      </c>
      <c r="D60" s="128" t="s">
        <v>3700</v>
      </c>
      <c r="E60" s="128" t="s">
        <v>3701</v>
      </c>
      <c r="F60" s="128" t="s">
        <v>3702</v>
      </c>
      <c r="G60" s="128" t="s">
        <v>3703</v>
      </c>
      <c r="H60" s="128" t="s">
        <v>3704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3705</v>
      </c>
      <c r="B61" s="124"/>
      <c r="C61" s="123" t="s">
        <v>3706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3705</v>
      </c>
      <c r="B62" s="125" t="s">
        <v>3707</v>
      </c>
      <c r="C62" s="126" t="s">
        <v>3708</v>
      </c>
      <c r="D62" s="128" t="s">
        <v>3709</v>
      </c>
      <c r="E62" s="128" t="s">
        <v>3710</v>
      </c>
      <c r="F62" s="128" t="s">
        <v>3711</v>
      </c>
      <c r="G62" s="128" t="s">
        <v>3712</v>
      </c>
      <c r="H62" s="128" t="s">
        <v>3713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3705</v>
      </c>
      <c r="B63" s="125" t="s">
        <v>3714</v>
      </c>
      <c r="C63" s="126" t="s">
        <v>3715</v>
      </c>
      <c r="D63" s="128" t="s">
        <v>3716</v>
      </c>
      <c r="E63" s="128" t="s">
        <v>3717</v>
      </c>
      <c r="F63" s="128" t="s">
        <v>3718</v>
      </c>
      <c r="G63" s="128" t="s">
        <v>3719</v>
      </c>
      <c r="H63" s="128" t="s">
        <v>3720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3705</v>
      </c>
      <c r="B64" s="125" t="s">
        <v>3721</v>
      </c>
      <c r="C64" s="126" t="s">
        <v>3722</v>
      </c>
      <c r="D64" s="128" t="s">
        <v>3723</v>
      </c>
      <c r="E64" s="128" t="s">
        <v>3724</v>
      </c>
      <c r="F64" s="128" t="s">
        <v>3725</v>
      </c>
      <c r="G64" s="128" t="s">
        <v>3726</v>
      </c>
      <c r="H64" s="128" t="s">
        <v>3727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3705</v>
      </c>
      <c r="B65" s="125" t="s">
        <v>3728</v>
      </c>
      <c r="C65" s="126" t="s">
        <v>3729</v>
      </c>
      <c r="D65" s="128" t="s">
        <v>3730</v>
      </c>
      <c r="E65" s="128" t="s">
        <v>3731</v>
      </c>
      <c r="F65" s="128" t="s">
        <v>3732</v>
      </c>
      <c r="G65" s="128" t="s">
        <v>3733</v>
      </c>
      <c r="H65" s="128" t="s">
        <v>3734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3705</v>
      </c>
      <c r="B66" s="125" t="s">
        <v>3735</v>
      </c>
      <c r="C66" s="126" t="s">
        <v>3736</v>
      </c>
      <c r="D66" s="128" t="s">
        <v>3737</v>
      </c>
      <c r="E66" s="128" t="s">
        <v>3738</v>
      </c>
      <c r="F66" s="128" t="s">
        <v>3739</v>
      </c>
      <c r="G66" s="128" t="s">
        <v>3740</v>
      </c>
      <c r="H66" s="128" t="s">
        <v>3741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3705</v>
      </c>
      <c r="B67" s="125" t="s">
        <v>3742</v>
      </c>
      <c r="C67" s="126" t="s">
        <v>3743</v>
      </c>
      <c r="D67" s="128" t="s">
        <v>3744</v>
      </c>
      <c r="E67" s="128" t="s">
        <v>3745</v>
      </c>
      <c r="F67" s="128" t="s">
        <v>3746</v>
      </c>
      <c r="G67" s="128" t="s">
        <v>3747</v>
      </c>
      <c r="H67" s="128" t="s">
        <v>3748</v>
      </c>
      <c r="I67" s="130">
        <f>IF(COUNTIF(J67:AW67,"&lt;&gt;")=0,"",SUMPRODUCT(((Recommendations[ImplStatus]="Implemented")+(Recommendations[ImplStatus]="Compensated"))*ISNUMBER(MATCH(Recommendations[Id],J67:AW67,0)))/COUNTIF(J67:AW67,"&lt;&gt;"))</f>
        <v>0</v>
      </c>
      <c r="J67" s="132" t="s">
        <v>114</v>
      </c>
      <c r="K67" s="132" t="s">
        <v>353</v>
      </c>
      <c r="L67" s="132" t="s">
        <v>358</v>
      </c>
      <c r="M67" s="132" t="s">
        <v>994</v>
      </c>
      <c r="N67" s="132" t="s">
        <v>1126</v>
      </c>
      <c r="O67" s="132" t="s">
        <v>1161</v>
      </c>
      <c r="P67" s="132" t="s">
        <v>1271</v>
      </c>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3705</v>
      </c>
      <c r="B68" s="125" t="s">
        <v>3749</v>
      </c>
      <c r="C68" s="126" t="s">
        <v>3750</v>
      </c>
      <c r="D68" s="128" t="s">
        <v>3751</v>
      </c>
      <c r="E68" s="128" t="s">
        <v>3752</v>
      </c>
      <c r="F68" s="128" t="s">
        <v>3753</v>
      </c>
      <c r="G68" s="128" t="s">
        <v>3754</v>
      </c>
      <c r="H68" s="128" t="s">
        <v>3755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3756</v>
      </c>
      <c r="B69" s="124"/>
      <c r="C69" s="123" t="s">
        <v>3757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3756</v>
      </c>
      <c r="B70" s="125" t="s">
        <v>3758</v>
      </c>
      <c r="C70" s="126" t="s">
        <v>3759</v>
      </c>
      <c r="D70" s="128" t="s">
        <v>3760</v>
      </c>
      <c r="E70" s="128" t="s">
        <v>3761</v>
      </c>
      <c r="F70" s="128" t="s">
        <v>3762</v>
      </c>
      <c r="G70" s="128" t="s">
        <v>3763</v>
      </c>
      <c r="H70" s="128" t="s">
        <v>3764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3756</v>
      </c>
      <c r="B71" s="125" t="s">
        <v>3765</v>
      </c>
      <c r="C71" s="126" t="s">
        <v>3766</v>
      </c>
      <c r="D71" s="128" t="s">
        <v>3767</v>
      </c>
      <c r="E71" s="128" t="s">
        <v>3768</v>
      </c>
      <c r="F71" s="128" t="s">
        <v>3769</v>
      </c>
      <c r="G71" s="128" t="s">
        <v>3770</v>
      </c>
      <c r="H71" s="128" t="s">
        <v>3771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3772</v>
      </c>
      <c r="B72" s="124"/>
      <c r="C72" s="123" t="s">
        <v>3773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3772</v>
      </c>
      <c r="B73" s="125" t="s">
        <v>3774</v>
      </c>
      <c r="C73" s="126" t="s">
        <v>3775</v>
      </c>
      <c r="D73" s="128" t="s">
        <v>3776</v>
      </c>
      <c r="E73" s="128" t="s">
        <v>3777</v>
      </c>
      <c r="F73" s="128" t="s">
        <v>3778</v>
      </c>
      <c r="G73" s="128" t="s">
        <v>3779</v>
      </c>
      <c r="H73" s="128" t="s">
        <v>3780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3772</v>
      </c>
      <c r="B74" s="125" t="s">
        <v>3781</v>
      </c>
      <c r="C74" s="126" t="s">
        <v>3782</v>
      </c>
      <c r="D74" s="128" t="s">
        <v>3783</v>
      </c>
      <c r="E74" s="128" t="s">
        <v>3784</v>
      </c>
      <c r="F74" s="128" t="s">
        <v>3785</v>
      </c>
      <c r="G74" s="128" t="s">
        <v>3786</v>
      </c>
      <c r="H74" s="128" t="s">
        <v>3787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3772</v>
      </c>
      <c r="B75" s="125" t="s">
        <v>3788</v>
      </c>
      <c r="C75" s="126" t="s">
        <v>3789</v>
      </c>
      <c r="D75" s="128" t="s">
        <v>3790</v>
      </c>
      <c r="E75" s="128" t="s">
        <v>3791</v>
      </c>
      <c r="F75" s="128" t="s">
        <v>3792</v>
      </c>
      <c r="G75" s="128" t="s">
        <v>3793</v>
      </c>
      <c r="H75" s="128" t="s">
        <v>3794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3772</v>
      </c>
      <c r="B76" s="125" t="s">
        <v>3795</v>
      </c>
      <c r="C76" s="126" t="s">
        <v>3796</v>
      </c>
      <c r="D76" s="128" t="s">
        <v>3797</v>
      </c>
      <c r="E76" s="128" t="s">
        <v>3798</v>
      </c>
      <c r="F76" s="128" t="s">
        <v>3799</v>
      </c>
      <c r="G76" s="128" t="s">
        <v>3800</v>
      </c>
      <c r="H76" s="128" t="s">
        <v>3801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3772</v>
      </c>
      <c r="B77" s="125" t="s">
        <v>3802</v>
      </c>
      <c r="C77" s="126" t="s">
        <v>3803</v>
      </c>
      <c r="D77" s="128" t="s">
        <v>3804</v>
      </c>
      <c r="E77" s="128" t="s">
        <v>3805</v>
      </c>
      <c r="F77" s="128" t="s">
        <v>3806</v>
      </c>
      <c r="G77" s="128" t="s">
        <v>3800</v>
      </c>
      <c r="H77" s="128" t="s">
        <v>3807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3808</v>
      </c>
      <c r="B78" s="124"/>
      <c r="C78" s="123" t="s">
        <v>3809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3808</v>
      </c>
      <c r="B79" s="125" t="s">
        <v>3808</v>
      </c>
      <c r="C79" s="126" t="s">
        <v>3810</v>
      </c>
      <c r="D79" s="128" t="s">
        <v>3811</v>
      </c>
      <c r="E79" s="128" t="s">
        <v>3812</v>
      </c>
      <c r="F79" s="128" t="s">
        <v>3813</v>
      </c>
      <c r="G79" s="128" t="s">
        <v>3814</v>
      </c>
      <c r="H79" s="128" t="s">
        <v>3815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3808</v>
      </c>
      <c r="B80" s="125" t="s">
        <v>3816</v>
      </c>
      <c r="C80" s="126" t="s">
        <v>3817</v>
      </c>
      <c r="D80" s="128" t="s">
        <v>3818</v>
      </c>
      <c r="E80" s="128" t="s">
        <v>3819</v>
      </c>
      <c r="F80" s="128" t="s">
        <v>3820</v>
      </c>
      <c r="G80" s="128" t="s">
        <v>3821</v>
      </c>
      <c r="H80" s="128" t="s">
        <v>3822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3808</v>
      </c>
      <c r="B81" s="125" t="s">
        <v>3823</v>
      </c>
      <c r="C81" s="126" t="s">
        <v>3824</v>
      </c>
      <c r="D81" s="128" t="s">
        <v>3825</v>
      </c>
      <c r="E81" s="128" t="s">
        <v>3826</v>
      </c>
      <c r="F81" s="128" t="s">
        <v>3827</v>
      </c>
      <c r="G81" s="128" t="s">
        <v>3828</v>
      </c>
      <c r="H81" s="128" t="s">
        <v>3829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3830</v>
      </c>
      <c r="B82" s="124"/>
      <c r="C82" s="123" t="s">
        <v>3831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3830</v>
      </c>
      <c r="B83" s="125" t="s">
        <v>3832</v>
      </c>
      <c r="C83" s="126" t="s">
        <v>3833</v>
      </c>
      <c r="D83" s="128" t="s">
        <v>3834</v>
      </c>
      <c r="E83" s="128" t="s">
        <v>3835</v>
      </c>
      <c r="F83" s="128" t="s">
        <v>3836</v>
      </c>
      <c r="G83" s="128" t="s">
        <v>3837</v>
      </c>
      <c r="H83" s="128" t="s">
        <v>3838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3830</v>
      </c>
      <c r="B84" s="125" t="s">
        <v>3839</v>
      </c>
      <c r="C84" s="126" t="s">
        <v>3840</v>
      </c>
      <c r="D84" s="128" t="s">
        <v>3841</v>
      </c>
      <c r="E84" s="128" t="s">
        <v>3842</v>
      </c>
      <c r="F84" s="128" t="s">
        <v>3843</v>
      </c>
      <c r="G84" s="128" t="s">
        <v>3844</v>
      </c>
      <c r="H84" s="128" t="s">
        <v>3845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3830</v>
      </c>
      <c r="B85" s="125" t="s">
        <v>3846</v>
      </c>
      <c r="C85" s="126" t="s">
        <v>3847</v>
      </c>
      <c r="D85" s="128" t="s">
        <v>3848</v>
      </c>
      <c r="E85" s="128" t="s">
        <v>3849</v>
      </c>
      <c r="F85" s="128" t="s">
        <v>3850</v>
      </c>
      <c r="G85" s="128" t="s">
        <v>3851</v>
      </c>
      <c r="H85" s="128" t="s">
        <v>3852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3830</v>
      </c>
      <c r="B86" s="125" t="s">
        <v>3853</v>
      </c>
      <c r="C86" s="126" t="s">
        <v>3854</v>
      </c>
      <c r="D86" s="128" t="s">
        <v>3855</v>
      </c>
      <c r="E86" s="128" t="s">
        <v>3856</v>
      </c>
      <c r="F86" s="128" t="s">
        <v>3857</v>
      </c>
      <c r="G86" s="128" t="s">
        <v>3858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3859</v>
      </c>
      <c r="B87" s="124"/>
      <c r="C87" s="123" t="s">
        <v>3860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3859</v>
      </c>
      <c r="B88" s="125" t="s">
        <v>3861</v>
      </c>
      <c r="C88" s="126" t="s">
        <v>3862</v>
      </c>
      <c r="D88" s="128" t="s">
        <v>3863</v>
      </c>
      <c r="E88" s="128" t="s">
        <v>3864</v>
      </c>
      <c r="F88" s="128" t="s">
        <v>3865</v>
      </c>
      <c r="G88" s="128" t="s">
        <v>3866</v>
      </c>
      <c r="H88" s="128" t="s">
        <v>3867</v>
      </c>
      <c r="I88" s="130">
        <f>IF(COUNTIF(J88:AW88,"&lt;&gt;")=0,"",SUMPRODUCT(((Recommendations[ImplStatus]="Implemented")+(Recommendations[ImplStatus]="Compensated"))*ISNUMBER(MATCH(Recommendations[Id],J88:AW88,0)))/COUNTIF(J88:AW88,"&lt;&gt;"))</f>
        <v>0</v>
      </c>
      <c r="J88" s="132" t="s">
        <v>1325</v>
      </c>
      <c r="K88" s="132" t="s">
        <v>1340</v>
      </c>
      <c r="L88" s="132" t="s">
        <v>2026</v>
      </c>
      <c r="M88" s="132" t="s">
        <v>2031</v>
      </c>
      <c r="N88" s="132" t="s">
        <v>2045</v>
      </c>
      <c r="O88" s="132" t="s">
        <v>2055</v>
      </c>
      <c r="P88" s="132" t="s">
        <v>2060</v>
      </c>
      <c r="Q88" s="132" t="s">
        <v>2064</v>
      </c>
      <c r="R88" s="132" t="s">
        <v>2069</v>
      </c>
      <c r="S88" s="132" t="s">
        <v>2074</v>
      </c>
      <c r="T88" s="132" t="s">
        <v>2079</v>
      </c>
      <c r="U88" s="132" t="s">
        <v>2088</v>
      </c>
      <c r="V88" s="132" t="s">
        <v>2093</v>
      </c>
      <c r="W88" s="132" t="s">
        <v>2098</v>
      </c>
      <c r="X88" s="132" t="s">
        <v>2103</v>
      </c>
      <c r="Y88" s="132" t="s">
        <v>2108</v>
      </c>
      <c r="Z88" s="132" t="s">
        <v>2117</v>
      </c>
      <c r="AA88" s="132" t="s">
        <v>2122</v>
      </c>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3859</v>
      </c>
      <c r="B89" s="125" t="s">
        <v>3868</v>
      </c>
      <c r="C89" s="126" t="s">
        <v>3869</v>
      </c>
      <c r="D89" s="128" t="s">
        <v>3870</v>
      </c>
      <c r="E89" s="128" t="s">
        <v>3871</v>
      </c>
      <c r="F89" s="128" t="s">
        <v>3872</v>
      </c>
      <c r="G89" s="128" t="s">
        <v>3396</v>
      </c>
      <c r="H89" s="128" t="s">
        <v>3873</v>
      </c>
      <c r="I89" s="130">
        <f>IF(COUNTIF(J89:AW89,"&lt;&gt;")=0,"",SUMPRODUCT(((Recommendations[ImplStatus]="Implemented")+(Recommendations[ImplStatus]="Compensated"))*ISNUMBER(MATCH(Recommendations[Id],J89:AW89,0)))/COUNTIF(J89:AW89,"&lt;&gt;"))</f>
        <v>0</v>
      </c>
      <c r="J89" s="132" t="s">
        <v>918</v>
      </c>
      <c r="K89" s="132" t="s">
        <v>1700</v>
      </c>
      <c r="L89" s="132" t="s">
        <v>1705</v>
      </c>
      <c r="M89" s="132" t="s">
        <v>1710</v>
      </c>
      <c r="N89" s="132" t="s">
        <v>1714</v>
      </c>
      <c r="O89" s="132" t="s">
        <v>1718</v>
      </c>
      <c r="P89" s="132" t="s">
        <v>1722</v>
      </c>
      <c r="Q89" s="132" t="s">
        <v>1726</v>
      </c>
      <c r="R89" s="132" t="s">
        <v>1731</v>
      </c>
      <c r="S89" s="132" t="s">
        <v>1736</v>
      </c>
      <c r="T89" s="132" t="s">
        <v>1740</v>
      </c>
      <c r="U89" s="132" t="s">
        <v>1744</v>
      </c>
      <c r="V89" s="132" t="s">
        <v>1748</v>
      </c>
      <c r="W89" s="132" t="s">
        <v>1752</v>
      </c>
      <c r="X89" s="132" t="s">
        <v>1757</v>
      </c>
      <c r="Y89" s="132" t="s">
        <v>1762</v>
      </c>
      <c r="Z89" s="132" t="s">
        <v>1766</v>
      </c>
      <c r="AA89" s="132" t="s">
        <v>1770</v>
      </c>
      <c r="AB89" s="132" t="s">
        <v>1775</v>
      </c>
      <c r="AC89" s="132" t="s">
        <v>1779</v>
      </c>
      <c r="AD89" s="132" t="s">
        <v>1784</v>
      </c>
      <c r="AE89" s="132" t="s">
        <v>1789</v>
      </c>
      <c r="AF89" s="132" t="s">
        <v>1794</v>
      </c>
      <c r="AG89" s="132" t="s">
        <v>1798</v>
      </c>
      <c r="AH89" s="132" t="s">
        <v>1802</v>
      </c>
      <c r="AI89" s="132"/>
      <c r="AJ89" s="132"/>
      <c r="AK89" s="132"/>
      <c r="AL89" s="132"/>
      <c r="AM89" s="132"/>
      <c r="AN89" s="132"/>
      <c r="AO89" s="132"/>
      <c r="AP89" s="132"/>
      <c r="AQ89" s="132"/>
      <c r="AR89" s="132"/>
      <c r="AS89" s="132"/>
      <c r="AT89" s="132"/>
      <c r="AU89" s="132"/>
      <c r="AV89" s="132"/>
      <c r="AW89" s="142"/>
    </row>
    <row r="90" spans="1:49" ht="60" customHeight="1" x14ac:dyDescent="0.35">
      <c r="A90" s="139" t="s">
        <v>3859</v>
      </c>
      <c r="B90" s="125" t="s">
        <v>3874</v>
      </c>
      <c r="C90" s="126" t="s">
        <v>3875</v>
      </c>
      <c r="D90" s="128" t="s">
        <v>3876</v>
      </c>
      <c r="E90" s="128" t="s">
        <v>3877</v>
      </c>
      <c r="F90" s="128" t="s">
        <v>3878</v>
      </c>
      <c r="G90" s="128" t="s">
        <v>3866</v>
      </c>
      <c r="H90" s="128" t="s">
        <v>3879</v>
      </c>
      <c r="I90" s="130">
        <f>IF(COUNTIF(J90:AW90,"&lt;&gt;")=0,"",SUMPRODUCT(((Recommendations[ImplStatus]="Implemented")+(Recommendations[ImplStatus]="Compensated"))*ISNUMBER(MATCH(Recommendations[Id],J90:AW90,0)))/COUNTIF(J90:AW90,"&lt;&gt;"))</f>
        <v>0</v>
      </c>
      <c r="J90" s="132" t="s">
        <v>204</v>
      </c>
      <c r="K90" s="132" t="s">
        <v>209</v>
      </c>
      <c r="L90" s="132" t="s">
        <v>224</v>
      </c>
      <c r="M90" s="132" t="s">
        <v>2016</v>
      </c>
      <c r="N90" s="132" t="s">
        <v>2021</v>
      </c>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3859</v>
      </c>
      <c r="B91" s="125" t="s">
        <v>3880</v>
      </c>
      <c r="C91" s="126" t="s">
        <v>3881</v>
      </c>
      <c r="D91" s="128" t="s">
        <v>3882</v>
      </c>
      <c r="E91" s="128" t="s">
        <v>3883</v>
      </c>
      <c r="F91" s="128" t="s">
        <v>3884</v>
      </c>
      <c r="G91" s="128" t="s">
        <v>3396</v>
      </c>
      <c r="H91" s="128" t="s">
        <v>3885</v>
      </c>
      <c r="I91" s="130">
        <f>IF(COUNTIF(J91:AW91,"&lt;&gt;")=0,"",SUMPRODUCT(((Recommendations[ImplStatus]="Implemented")+(Recommendations[ImplStatus]="Compensated"))*ISNUMBER(MATCH(Recommendations[Id],J91:AW91,0)))/COUNTIF(J91:AW91,"&lt;&gt;"))</f>
        <v>0</v>
      </c>
      <c r="J91" s="132" t="s">
        <v>134</v>
      </c>
      <c r="K91" s="132" t="s">
        <v>154</v>
      </c>
      <c r="L91" s="132" t="s">
        <v>244</v>
      </c>
      <c r="M91" s="132" t="s">
        <v>249</v>
      </c>
      <c r="N91" s="132" t="s">
        <v>262</v>
      </c>
      <c r="O91" s="132" t="s">
        <v>267</v>
      </c>
      <c r="P91" s="132" t="s">
        <v>271</v>
      </c>
      <c r="Q91" s="132" t="s">
        <v>276</v>
      </c>
      <c r="R91" s="132" t="s">
        <v>285</v>
      </c>
      <c r="S91" s="132" t="s">
        <v>290</v>
      </c>
      <c r="T91" s="132" t="s">
        <v>294</v>
      </c>
      <c r="U91" s="132" t="s">
        <v>328</v>
      </c>
      <c r="V91" s="132" t="s">
        <v>386</v>
      </c>
      <c r="W91" s="132" t="s">
        <v>391</v>
      </c>
      <c r="X91" s="132" t="s">
        <v>416</v>
      </c>
      <c r="Y91" s="132" t="s">
        <v>922</v>
      </c>
      <c r="Z91" s="132" t="s">
        <v>940</v>
      </c>
      <c r="AA91" s="132" t="s">
        <v>1285</v>
      </c>
      <c r="AB91" s="132" t="s">
        <v>1305</v>
      </c>
      <c r="AC91" s="132" t="s">
        <v>1310</v>
      </c>
      <c r="AD91" s="132" t="s">
        <v>1345</v>
      </c>
      <c r="AE91" s="132" t="s">
        <v>1534</v>
      </c>
      <c r="AF91" s="132" t="s">
        <v>1549</v>
      </c>
      <c r="AG91" s="132" t="s">
        <v>2006</v>
      </c>
      <c r="AH91" s="132" t="s">
        <v>2011</v>
      </c>
      <c r="AI91" s="132"/>
      <c r="AJ91" s="132"/>
      <c r="AK91" s="132"/>
      <c r="AL91" s="132"/>
      <c r="AM91" s="132"/>
      <c r="AN91" s="132"/>
      <c r="AO91" s="132"/>
      <c r="AP91" s="132"/>
      <c r="AQ91" s="132"/>
      <c r="AR91" s="132"/>
      <c r="AS91" s="132"/>
      <c r="AT91" s="132"/>
      <c r="AU91" s="132"/>
      <c r="AV91" s="132"/>
      <c r="AW91" s="142"/>
    </row>
    <row r="92" spans="1:49" ht="60" customHeight="1" x14ac:dyDescent="0.35">
      <c r="A92" s="139" t="s">
        <v>3859</v>
      </c>
      <c r="B92" s="125" t="s">
        <v>3886</v>
      </c>
      <c r="C92" s="126" t="s">
        <v>3887</v>
      </c>
      <c r="D92" s="128" t="s">
        <v>3888</v>
      </c>
      <c r="E92" s="128" t="s">
        <v>3889</v>
      </c>
      <c r="F92" s="128" t="s">
        <v>3890</v>
      </c>
      <c r="G92" s="128" t="s">
        <v>3396</v>
      </c>
      <c r="H92" s="128" t="s">
        <v>3891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3859</v>
      </c>
      <c r="B93" s="125" t="s">
        <v>3892</v>
      </c>
      <c r="C93" s="126" t="s">
        <v>3893</v>
      </c>
      <c r="D93" s="128" t="s">
        <v>3894</v>
      </c>
      <c r="E93" s="128" t="s">
        <v>3895</v>
      </c>
      <c r="F93" s="128" t="s">
        <v>3896</v>
      </c>
      <c r="G93" s="128" t="s">
        <v>3897</v>
      </c>
      <c r="H93" s="128" t="s">
        <v>3898</v>
      </c>
      <c r="I93" s="130">
        <f>IF(COUNTIF(J93:AW93,"&lt;&gt;")=0,"",SUMPRODUCT(((Recommendations[ImplStatus]="Implemented")+(Recommendations[ImplStatus]="Compensated"))*ISNUMBER(MATCH(Recommendations[Id],J93:AW93,0)))/COUNTIF(J93:AW93,"&lt;&gt;"))</f>
        <v>0</v>
      </c>
      <c r="J93" s="132" t="s">
        <v>1534</v>
      </c>
      <c r="K93" s="132" t="s">
        <v>1594</v>
      </c>
      <c r="L93" s="132" t="s">
        <v>2137</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3859</v>
      </c>
      <c r="B94" s="125" t="s">
        <v>3899</v>
      </c>
      <c r="C94" s="126" t="s">
        <v>3900</v>
      </c>
      <c r="D94" s="128" t="s">
        <v>3901</v>
      </c>
      <c r="E94" s="128" t="s">
        <v>3902</v>
      </c>
      <c r="F94" s="128" t="s">
        <v>3903</v>
      </c>
      <c r="G94" s="128" t="s">
        <v>3904</v>
      </c>
      <c r="H94" s="128" t="s">
        <v>3905</v>
      </c>
      <c r="I94" s="130">
        <f>IF(COUNTIF(J94:AW94,"&lt;&gt;")=0,"",SUMPRODUCT(((Recommendations[ImplStatus]="Implemented")+(Recommendations[ImplStatus]="Compensated"))*ISNUMBER(MATCH(Recommendations[Id],J94:AW94,0)))/COUNTIF(J94:AW94,"&lt;&gt;"))</f>
        <v>0</v>
      </c>
      <c r="J94" s="132" t="s">
        <v>134</v>
      </c>
      <c r="K94" s="132" t="s">
        <v>244</v>
      </c>
      <c r="L94" s="132" t="s">
        <v>249</v>
      </c>
      <c r="M94" s="132" t="s">
        <v>262</v>
      </c>
      <c r="N94" s="132" t="s">
        <v>267</v>
      </c>
      <c r="O94" s="132" t="s">
        <v>271</v>
      </c>
      <c r="P94" s="132" t="s">
        <v>285</v>
      </c>
      <c r="Q94" s="132" t="s">
        <v>290</v>
      </c>
      <c r="R94" s="132" t="s">
        <v>294</v>
      </c>
      <c r="S94" s="132" t="s">
        <v>328</v>
      </c>
      <c r="T94" s="132" t="s">
        <v>386</v>
      </c>
      <c r="U94" s="132" t="s">
        <v>391</v>
      </c>
      <c r="V94" s="132" t="s">
        <v>416</v>
      </c>
      <c r="W94" s="132" t="s">
        <v>913</v>
      </c>
      <c r="X94" s="132" t="s">
        <v>922</v>
      </c>
      <c r="Y94" s="132" t="s">
        <v>927</v>
      </c>
      <c r="Z94" s="132" t="s">
        <v>932</v>
      </c>
      <c r="AA94" s="132" t="s">
        <v>936</v>
      </c>
      <c r="AB94" s="132" t="s">
        <v>940</v>
      </c>
      <c r="AC94" s="132" t="s">
        <v>1305</v>
      </c>
      <c r="AD94" s="132" t="s">
        <v>1310</v>
      </c>
      <c r="AE94" s="132" t="s">
        <v>1549</v>
      </c>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3859</v>
      </c>
      <c r="B95" s="125" t="s">
        <v>3906</v>
      </c>
      <c r="C95" s="126" t="s">
        <v>3907</v>
      </c>
      <c r="D95" s="128" t="s">
        <v>3908</v>
      </c>
      <c r="E95" s="128" t="s">
        <v>3909</v>
      </c>
      <c r="F95" s="128" t="s">
        <v>3910</v>
      </c>
      <c r="G95" s="128" t="s">
        <v>3911</v>
      </c>
      <c r="H95" s="128" t="s">
        <v>3912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3859</v>
      </c>
      <c r="B96" s="125" t="s">
        <v>3913</v>
      </c>
      <c r="C96" s="126" t="s">
        <v>3914</v>
      </c>
      <c r="D96" s="128" t="s">
        <v>3915</v>
      </c>
      <c r="E96" s="128" t="s">
        <v>3916</v>
      </c>
      <c r="F96" s="128" t="s">
        <v>3917</v>
      </c>
      <c r="G96" s="128" t="s">
        <v>3918</v>
      </c>
      <c r="H96" s="128" t="s">
        <v>3919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3859</v>
      </c>
      <c r="B97" s="125" t="s">
        <v>3920</v>
      </c>
      <c r="C97" s="126" t="s">
        <v>3921</v>
      </c>
      <c r="D97" s="128" t="s">
        <v>3922</v>
      </c>
      <c r="E97" s="128" t="s">
        <v>3923</v>
      </c>
      <c r="F97" s="128" t="s">
        <v>3924</v>
      </c>
      <c r="G97" s="128" t="s">
        <v>3925</v>
      </c>
      <c r="H97" s="128" t="s">
        <v>3926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3927</v>
      </c>
      <c r="B98" s="124"/>
      <c r="C98" s="123" t="s">
        <v>3928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3927</v>
      </c>
      <c r="B99" s="125" t="s">
        <v>3929</v>
      </c>
      <c r="C99" s="126" t="s">
        <v>3930</v>
      </c>
      <c r="D99" s="128" t="s">
        <v>3931</v>
      </c>
      <c r="E99" s="128" t="s">
        <v>3932</v>
      </c>
      <c r="F99" s="128" t="s">
        <v>3933</v>
      </c>
      <c r="G99" s="128" t="s">
        <v>3934</v>
      </c>
      <c r="H99" s="128" t="s">
        <v>3935</v>
      </c>
      <c r="I99" s="130">
        <f>IF(COUNTIF(J99:AW99,"&lt;&gt;")=0,"",SUMPRODUCT(((Recommendations[ImplStatus]="Implemented")+(Recommendations[ImplStatus]="Compensated"))*ISNUMBER(MATCH(Recommendations[Id],J99:AW99,0)))/COUNTIF(J99:AW99,"&lt;&gt;"))</f>
        <v>0</v>
      </c>
      <c r="J99" s="132" t="s">
        <v>54</v>
      </c>
      <c r="K99" s="132" t="s">
        <v>60</v>
      </c>
      <c r="L99" s="132" t="s">
        <v>194</v>
      </c>
      <c r="M99" s="132" t="s">
        <v>199</v>
      </c>
      <c r="N99" s="132" t="s">
        <v>436</v>
      </c>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3927</v>
      </c>
      <c r="B100" s="125" t="s">
        <v>3936</v>
      </c>
      <c r="C100" s="126" t="s">
        <v>3937</v>
      </c>
      <c r="D100" s="128" t="s">
        <v>3938</v>
      </c>
      <c r="E100" s="128" t="s">
        <v>3939</v>
      </c>
      <c r="F100" s="128" t="s">
        <v>3940</v>
      </c>
      <c r="G100" s="128" t="s">
        <v>3941</v>
      </c>
      <c r="H100" s="128" t="s">
        <v>3942</v>
      </c>
      <c r="I100" s="130">
        <f>IF(COUNTIF(J100:AW100,"&lt;&gt;")=0,"",SUMPRODUCT(((Recommendations[ImplStatus]="Implemented")+(Recommendations[ImplStatus]="Compensated"))*ISNUMBER(MATCH(Recommendations[Id],J100:AW100,0)))/COUNTIF(J100:AW100,"&lt;&gt;"))</f>
        <v>0</v>
      </c>
      <c r="J100" s="132" t="s">
        <v>362</v>
      </c>
      <c r="K100" s="132" t="s">
        <v>367</v>
      </c>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3927</v>
      </c>
      <c r="B101" s="125" t="s">
        <v>3943</v>
      </c>
      <c r="C101" s="126" t="s">
        <v>3944</v>
      </c>
      <c r="D101" s="128" t="s">
        <v>3945</v>
      </c>
      <c r="E101" s="128" t="s">
        <v>3946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3927</v>
      </c>
      <c r="B102" s="125" t="s">
        <v>3947</v>
      </c>
      <c r="C102" s="126" t="s">
        <v>3948</v>
      </c>
      <c r="D102" s="128" t="s">
        <v>3949</v>
      </c>
      <c r="E102" s="128" t="s">
        <v>3950</v>
      </c>
      <c r="F102" s="128" t="s">
        <v>3951</v>
      </c>
      <c r="G102" s="128" t="s">
        <v>3952</v>
      </c>
      <c r="H102" s="128" t="s">
        <v>3953</v>
      </c>
      <c r="I102" s="130">
        <f>IF(COUNTIF(J102:AW102,"&lt;&gt;")=0,"",SUMPRODUCT(((Recommendations[ImplStatus]="Implemented")+(Recommendations[ImplStatus]="Compensated"))*ISNUMBER(MATCH(Recommendations[Id],J102:AW102,0)))/COUNTIF(J102:AW102,"&lt;&gt;"))</f>
        <v>0</v>
      </c>
      <c r="J102" s="132" t="s">
        <v>318</v>
      </c>
      <c r="K102" s="132" t="s">
        <v>333</v>
      </c>
      <c r="L102" s="132" t="s">
        <v>338</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3927</v>
      </c>
      <c r="B103" s="125" t="s">
        <v>3954</v>
      </c>
      <c r="C103" s="126" t="s">
        <v>3955</v>
      </c>
      <c r="D103" s="128" t="s">
        <v>3956</v>
      </c>
      <c r="E103" s="128" t="s">
        <v>3957</v>
      </c>
      <c r="F103" s="128" t="s">
        <v>3958</v>
      </c>
      <c r="G103" s="128" t="s">
        <v>3959</v>
      </c>
      <c r="H103" s="128" t="s">
        <v>3960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3961</v>
      </c>
      <c r="B104" s="124"/>
      <c r="C104" s="123" t="s">
        <v>3962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3961</v>
      </c>
      <c r="B105" s="125" t="s">
        <v>3963</v>
      </c>
      <c r="C105" s="126" t="s">
        <v>3964</v>
      </c>
      <c r="D105" s="128" t="s">
        <v>3965</v>
      </c>
      <c r="E105" s="128" t="s">
        <v>3966</v>
      </c>
      <c r="F105" s="128" t="s">
        <v>3967</v>
      </c>
      <c r="G105" s="128" t="s">
        <v>3968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3961</v>
      </c>
      <c r="B106" s="125" t="s">
        <v>3969</v>
      </c>
      <c r="C106" s="126" t="s">
        <v>3970</v>
      </c>
      <c r="D106" s="128" t="s">
        <v>3971</v>
      </c>
      <c r="E106" s="128" t="s">
        <v>3972</v>
      </c>
      <c r="F106" s="128" t="s">
        <v>3973</v>
      </c>
      <c r="G106" s="128" t="s">
        <v>3974</v>
      </c>
      <c r="H106" s="128" t="s">
        <v>3975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3961</v>
      </c>
      <c r="B107" s="125" t="s">
        <v>3976</v>
      </c>
      <c r="C107" s="126" t="s">
        <v>3977</v>
      </c>
      <c r="D107" s="128" t="s">
        <v>3978</v>
      </c>
      <c r="E107" s="128" t="s">
        <v>3979</v>
      </c>
      <c r="F107" s="128" t="s">
        <v>3980</v>
      </c>
      <c r="G107" s="128" t="s">
        <v>3981</v>
      </c>
      <c r="H107" s="128" t="s">
        <v>3982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3983</v>
      </c>
      <c r="B108" s="124"/>
      <c r="C108" s="123" t="s">
        <v>3984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3983</v>
      </c>
      <c r="B109" s="125" t="s">
        <v>3985</v>
      </c>
      <c r="C109" s="126" t="s">
        <v>3986</v>
      </c>
      <c r="D109" s="128" t="s">
        <v>3987</v>
      </c>
      <c r="E109" s="128" t="s">
        <v>3988</v>
      </c>
      <c r="F109" s="128" t="s">
        <v>3989</v>
      </c>
      <c r="G109" s="128" t="s">
        <v>3990</v>
      </c>
      <c r="H109" s="128" t="s">
        <v>3991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3983</v>
      </c>
      <c r="B110" s="125" t="s">
        <v>3992</v>
      </c>
      <c r="C110" s="126" t="s">
        <v>3993</v>
      </c>
      <c r="D110" s="128" t="s">
        <v>3994</v>
      </c>
      <c r="E110" s="128" t="s">
        <v>3995</v>
      </c>
      <c r="F110" s="128" t="s">
        <v>3996</v>
      </c>
      <c r="G110" s="128" t="s">
        <v>3997</v>
      </c>
      <c r="H110" s="128" t="s">
        <v>3998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3983</v>
      </c>
      <c r="B111" s="125" t="s">
        <v>3999</v>
      </c>
      <c r="C111" s="126" t="s">
        <v>4000</v>
      </c>
      <c r="D111" s="128" t="s">
        <v>4001</v>
      </c>
      <c r="E111" s="128" t="s">
        <v>4002</v>
      </c>
      <c r="F111" s="128" t="s">
        <v>4003</v>
      </c>
      <c r="G111" s="128" t="s">
        <v>4004</v>
      </c>
      <c r="H111" s="128" t="s">
        <v>4005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4006</v>
      </c>
      <c r="B112" s="124"/>
      <c r="C112" s="123" t="s">
        <v>4007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4006</v>
      </c>
      <c r="B113" s="125" t="s">
        <v>4008</v>
      </c>
      <c r="C113" s="126" t="s">
        <v>4009</v>
      </c>
      <c r="D113" s="128" t="s">
        <v>4010</v>
      </c>
      <c r="E113" s="128" t="s">
        <v>4011</v>
      </c>
      <c r="F113" s="128" t="s">
        <v>4012</v>
      </c>
      <c r="G113" s="128" t="s">
        <v>4013</v>
      </c>
      <c r="H113" s="128" t="s">
        <v>4014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4006</v>
      </c>
      <c r="B114" s="125" t="s">
        <v>4015</v>
      </c>
      <c r="C114" s="126" t="s">
        <v>4016</v>
      </c>
      <c r="D114" s="128" t="s">
        <v>4017</v>
      </c>
      <c r="E114" s="128" t="s">
        <v>4018</v>
      </c>
      <c r="F114" s="128" t="s">
        <v>4019</v>
      </c>
      <c r="G114" s="128" t="s">
        <v>4013</v>
      </c>
      <c r="H114" s="128" t="s">
        <v>4020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4006</v>
      </c>
      <c r="B115" s="133" t="s">
        <v>4021</v>
      </c>
      <c r="C115" s="134" t="s">
        <v>4022</v>
      </c>
      <c r="D115" s="135" t="s">
        <v>4023</v>
      </c>
      <c r="E115" s="135" t="s">
        <v>4024</v>
      </c>
      <c r="F115" s="135" t="s">
        <v>4025</v>
      </c>
      <c r="G115" s="135" t="s">
        <v>4026</v>
      </c>
      <c r="H115" s="135" t="s">
        <v>4027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2152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IFERROR(INDEX('Recommendations'!$G$2:$G$449, MATCH(J2,'Recommendations'!$A$2:$A$449,0))="Implemented", FALSE))</xm:f>
            <x14:dxf>
              <font>
                <color rgb="FF000000"/>
              </font>
              <fill>
                <patternFill>
                  <bgColor rgb="FF3C7D22"/>
                </patternFill>
              </fill>
            </x14:dxf>
          </x14:cfRule>
          <x14:cfRule type="expression" priority="2" id="{00000000-000E-0000-0600-000002000000}">
            <xm:f>AND(J2&lt;&gt;"", IFERROR(INDEX('Recommendations'!$G$2:$G$449, MATCH(J2,'Recommendations'!$A$2:$A$449,0))="Compensated", FALSE))</xm:f>
            <x14:dxf>
              <font>
                <color rgb="FF000000"/>
              </font>
              <fill>
                <patternFill>
                  <bgColor rgb="FFC6E0B4"/>
                </patternFill>
              </fill>
            </x14:dxf>
          </x14:cfRule>
          <x14:cfRule type="expression" priority="3" id="{00000000-000E-0000-0600-000003000000}">
            <xm:f>AND(J2&lt;&gt;"", IFERROR(INDEX('Recommendations'!$G$2:$G$449, MATCH(J2,'Recommendations'!$A$2:$A$449,0))="Testing", FALSE))</xm:f>
            <x14:dxf>
              <font>
                <color rgb="FF000000"/>
              </font>
              <fill>
                <patternFill>
                  <bgColor rgb="FFFFC000"/>
                </patternFill>
              </fill>
            </x14:dxf>
          </x14:cfRule>
          <x14:cfRule type="expression" priority="4" id="{00000000-000E-0000-0600-000004000000}">
            <xm:f>AND(J2&lt;&gt;"", IFERROR(INDEX('Recommendations'!$G$2:$G$449, MATCH(J2,'Recommendations'!$A$2:$A$449,0))="Failed", FALSE))</xm:f>
            <x14:dxf>
              <font>
                <color rgb="FF000000"/>
              </font>
              <fill>
                <patternFill>
                  <bgColor rgb="FFD82891"/>
                </patternFill>
              </fill>
            </x14:dxf>
          </x14:cfRule>
          <x14:cfRule type="expression" priority="5" id="{00000000-000E-0000-0600-000005000000}">
            <xm:f>AND(J2&lt;&gt;"", IFERROR(INDEX('Recommendations'!$G$2:$G$449, MATCH(J2,'Recommendations'!$A$2:$A$449,0))="Risk Accepted", FALSE))</xm:f>
            <x14:dxf>
              <font>
                <color rgb="FF000000"/>
              </font>
              <fill>
                <patternFill>
                  <bgColor rgb="FFD9D9D9"/>
                </patternFill>
              </fill>
            </x14:dxf>
          </x14:cfRule>
          <x14:cfRule type="expression" priority="6" id="{00000000-000E-0000-0600-000006000000}">
            <xm:f>AND(J2&lt;&gt;"", IFERROR(INDEX('Recommendations'!$G$2:$G$449, MATCH(J2,'Recommendations'!$A$2:$A$449,0))="N/A",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4028</v>
      </c>
      <c r="B1" s="184" t="s">
        <v>4029</v>
      </c>
      <c r="C1" s="184" t="s">
        <v>0</v>
      </c>
      <c r="D1" s="184" t="s">
        <v>4030</v>
      </c>
      <c r="E1" s="184" t="s">
        <v>4031</v>
      </c>
      <c r="F1" s="184" t="s">
        <v>4032</v>
      </c>
      <c r="G1" s="184" t="s">
        <v>2397</v>
      </c>
      <c r="H1" s="184" t="s">
        <v>2398</v>
      </c>
      <c r="I1" s="184" t="s">
        <v>2399</v>
      </c>
      <c r="J1" s="184" t="s">
        <v>2400</v>
      </c>
      <c r="K1" s="184" t="s">
        <v>2401</v>
      </c>
      <c r="L1" s="184" t="s">
        <v>2402</v>
      </c>
      <c r="M1" s="184" t="s">
        <v>2403</v>
      </c>
      <c r="N1" s="184" t="s">
        <v>2404</v>
      </c>
      <c r="O1" s="184" t="s">
        <v>2405</v>
      </c>
      <c r="P1" s="184" t="s">
        <v>2406</v>
      </c>
      <c r="Q1" s="184" t="s">
        <v>2407</v>
      </c>
      <c r="R1" s="184" t="s">
        <v>2408</v>
      </c>
      <c r="S1" s="184" t="s">
        <v>2409</v>
      </c>
      <c r="T1" s="184" t="s">
        <v>2410</v>
      </c>
      <c r="U1" s="184" t="s">
        <v>2411</v>
      </c>
      <c r="V1" s="184" t="s">
        <v>2412</v>
      </c>
      <c r="W1" s="184" t="s">
        <v>2413</v>
      </c>
      <c r="X1" s="184" t="s">
        <v>2414</v>
      </c>
      <c r="Y1" s="184" t="s">
        <v>2415</v>
      </c>
      <c r="Z1" s="184" t="s">
        <v>2416</v>
      </c>
      <c r="AA1" s="184" t="s">
        <v>2417</v>
      </c>
      <c r="AB1" s="184" t="s">
        <v>2418</v>
      </c>
      <c r="AC1" s="184" t="s">
        <v>2419</v>
      </c>
      <c r="AD1" s="184" t="s">
        <v>2420</v>
      </c>
      <c r="AE1" s="184" t="s">
        <v>2421</v>
      </c>
      <c r="AF1" s="184" t="s">
        <v>2422</v>
      </c>
      <c r="AG1" s="184" t="s">
        <v>2423</v>
      </c>
      <c r="AH1" s="184" t="s">
        <v>2424</v>
      </c>
      <c r="AI1" s="184" t="s">
        <v>2425</v>
      </c>
      <c r="AJ1" s="184" t="s">
        <v>2426</v>
      </c>
      <c r="AK1" s="184" t="s">
        <v>2427</v>
      </c>
      <c r="AL1" s="184" t="s">
        <v>2428</v>
      </c>
      <c r="AM1" s="184" t="s">
        <v>2429</v>
      </c>
      <c r="AN1" s="184" t="s">
        <v>2430</v>
      </c>
      <c r="AO1" s="184" t="s">
        <v>2431</v>
      </c>
      <c r="AP1" s="184" t="s">
        <v>2432</v>
      </c>
      <c r="AQ1" s="184" t="s">
        <v>2433</v>
      </c>
      <c r="AR1" s="184" t="s">
        <v>2434</v>
      </c>
      <c r="AS1" s="184" t="s">
        <v>2435</v>
      </c>
      <c r="AT1" s="184" t="s">
        <v>2436</v>
      </c>
      <c r="AU1" s="185" t="s">
        <v>2437</v>
      </c>
    </row>
    <row r="2" spans="1:47" ht="60" customHeight="1" outlineLevel="1" x14ac:dyDescent="0.35">
      <c r="A2" s="175" t="s">
        <v>4033</v>
      </c>
      <c r="B2" s="149" t="s">
        <v>19</v>
      </c>
      <c r="C2" s="147" t="s">
        <v>4034</v>
      </c>
      <c r="D2" s="153" t="s">
        <v>4035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4033</v>
      </c>
      <c r="B3" s="150" t="s">
        <v>4036</v>
      </c>
      <c r="C3" s="148" t="s">
        <v>4037</v>
      </c>
      <c r="D3" s="154" t="s">
        <v>4038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4033</v>
      </c>
      <c r="B4" s="151" t="s">
        <v>4036</v>
      </c>
      <c r="C4" s="152" t="s">
        <v>4039</v>
      </c>
      <c r="D4" s="155" t="s">
        <v>4040</v>
      </c>
      <c r="E4" s="158" t="s">
        <v>4041</v>
      </c>
      <c r="F4" s="161" t="s">
        <v>4042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4033</v>
      </c>
      <c r="B5" s="151" t="s">
        <v>4036</v>
      </c>
      <c r="C5" s="152" t="s">
        <v>4043</v>
      </c>
      <c r="D5" s="155" t="s">
        <v>4044</v>
      </c>
      <c r="E5" s="158" t="s">
        <v>4045</v>
      </c>
      <c r="F5" s="161" t="s">
        <v>4046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4033</v>
      </c>
      <c r="B6" s="151" t="s">
        <v>4036</v>
      </c>
      <c r="C6" s="152" t="s">
        <v>4047</v>
      </c>
      <c r="D6" s="155" t="s">
        <v>4048</v>
      </c>
      <c r="E6" s="158" t="s">
        <v>4049</v>
      </c>
      <c r="F6" s="161" t="s">
        <v>4046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4033</v>
      </c>
      <c r="B7" s="151" t="s">
        <v>4036</v>
      </c>
      <c r="C7" s="152" t="s">
        <v>4050</v>
      </c>
      <c r="D7" s="155" t="s">
        <v>4051</v>
      </c>
      <c r="E7" s="158" t="s">
        <v>4052</v>
      </c>
      <c r="F7" s="161" t="s">
        <v>4046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4033</v>
      </c>
      <c r="B8" s="151" t="s">
        <v>4036</v>
      </c>
      <c r="C8" s="152" t="s">
        <v>4053</v>
      </c>
      <c r="D8" s="155" t="s">
        <v>4054</v>
      </c>
      <c r="E8" s="158" t="s">
        <v>4055</v>
      </c>
      <c r="F8" s="161" t="s">
        <v>4056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4033</v>
      </c>
      <c r="B9" s="150" t="s">
        <v>4057</v>
      </c>
      <c r="C9" s="148" t="s">
        <v>4058</v>
      </c>
      <c r="D9" s="154" t="s">
        <v>4059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4033</v>
      </c>
      <c r="B10" s="151" t="s">
        <v>4057</v>
      </c>
      <c r="C10" s="152" t="s">
        <v>4060</v>
      </c>
      <c r="D10" s="155" t="s">
        <v>4061</v>
      </c>
      <c r="E10" s="158" t="s">
        <v>4062</v>
      </c>
      <c r="F10" s="161" t="s">
        <v>4042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4033</v>
      </c>
      <c r="B11" s="151" t="s">
        <v>4057</v>
      </c>
      <c r="C11" s="152" t="s">
        <v>4063</v>
      </c>
      <c r="D11" s="155" t="s">
        <v>4064</v>
      </c>
      <c r="E11" s="158" t="s">
        <v>4065</v>
      </c>
      <c r="F11" s="161" t="s">
        <v>4042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4033</v>
      </c>
      <c r="B12" s="151" t="s">
        <v>4057</v>
      </c>
      <c r="C12" s="152" t="s">
        <v>4066</v>
      </c>
      <c r="D12" s="155" t="s">
        <v>4067</v>
      </c>
      <c r="E12" s="158" t="s">
        <v>4068</v>
      </c>
      <c r="F12" s="161" t="s">
        <v>4042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4033</v>
      </c>
      <c r="B13" s="150" t="s">
        <v>4069</v>
      </c>
      <c r="C13" s="148" t="s">
        <v>4070</v>
      </c>
      <c r="D13" s="154" t="s">
        <v>4071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4033</v>
      </c>
      <c r="B14" s="151" t="s">
        <v>4069</v>
      </c>
      <c r="C14" s="152" t="s">
        <v>4072</v>
      </c>
      <c r="D14" s="155" t="s">
        <v>4073</v>
      </c>
      <c r="E14" s="158" t="s">
        <v>4074</v>
      </c>
      <c r="F14" s="161" t="s">
        <v>4042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4033</v>
      </c>
      <c r="B15" s="151" t="s">
        <v>4069</v>
      </c>
      <c r="C15" s="152" t="s">
        <v>4075</v>
      </c>
      <c r="D15" s="155" t="s">
        <v>4076</v>
      </c>
      <c r="E15" s="158" t="s">
        <v>4077</v>
      </c>
      <c r="F15" s="161" t="s">
        <v>4042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4033</v>
      </c>
      <c r="B16" s="150" t="s">
        <v>4078</v>
      </c>
      <c r="C16" s="148" t="s">
        <v>4079</v>
      </c>
      <c r="D16" s="154" t="s">
        <v>4080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4033</v>
      </c>
      <c r="B17" s="151" t="s">
        <v>4078</v>
      </c>
      <c r="C17" s="152" t="s">
        <v>4081</v>
      </c>
      <c r="D17" s="155" t="s">
        <v>4082</v>
      </c>
      <c r="E17" s="158" t="s">
        <v>4083</v>
      </c>
      <c r="F17" s="161" t="s">
        <v>4042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4033</v>
      </c>
      <c r="B18" s="151" t="s">
        <v>4078</v>
      </c>
      <c r="C18" s="152" t="s">
        <v>4084</v>
      </c>
      <c r="D18" s="155" t="s">
        <v>4085</v>
      </c>
      <c r="E18" s="158" t="s">
        <v>4086</v>
      </c>
      <c r="F18" s="161" t="s">
        <v>4046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4033</v>
      </c>
      <c r="B19" s="151" t="s">
        <v>4078</v>
      </c>
      <c r="C19" s="152" t="s">
        <v>4087</v>
      </c>
      <c r="D19" s="155" t="s">
        <v>4088</v>
      </c>
      <c r="E19" s="158" t="s">
        <v>4089</v>
      </c>
      <c r="F19" s="161" t="s">
        <v>4042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4033</v>
      </c>
      <c r="B20" s="151" t="s">
        <v>4078</v>
      </c>
      <c r="C20" s="152" t="s">
        <v>4090</v>
      </c>
      <c r="D20" s="155" t="s">
        <v>4091</v>
      </c>
      <c r="E20" s="158" t="s">
        <v>4092</v>
      </c>
      <c r="F20" s="161" t="s">
        <v>4042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4033</v>
      </c>
      <c r="B21" s="151" t="s">
        <v>4078</v>
      </c>
      <c r="C21" s="152" t="s">
        <v>4093</v>
      </c>
      <c r="D21" s="155" t="s">
        <v>4094</v>
      </c>
      <c r="E21" s="158" t="s">
        <v>4095</v>
      </c>
      <c r="F21" s="161" t="s">
        <v>4046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4033</v>
      </c>
      <c r="B22" s="151" t="s">
        <v>4078</v>
      </c>
      <c r="C22" s="152" t="s">
        <v>4096</v>
      </c>
      <c r="D22" s="155" t="s">
        <v>4097</v>
      </c>
      <c r="E22" s="158" t="s">
        <v>4098</v>
      </c>
      <c r="F22" s="161" t="s">
        <v>4042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4033</v>
      </c>
      <c r="B23" s="151" t="s">
        <v>4078</v>
      </c>
      <c r="C23" s="152" t="s">
        <v>4099</v>
      </c>
      <c r="D23" s="155" t="s">
        <v>4100</v>
      </c>
      <c r="E23" s="158" t="s">
        <v>4101</v>
      </c>
      <c r="F23" s="161" t="s">
        <v>4042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4033</v>
      </c>
      <c r="B24" s="150" t="s">
        <v>4102</v>
      </c>
      <c r="C24" s="148" t="s">
        <v>4103</v>
      </c>
      <c r="D24" s="154" t="s">
        <v>4104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4033</v>
      </c>
      <c r="B25" s="151" t="s">
        <v>4102</v>
      </c>
      <c r="C25" s="152" t="s">
        <v>4105</v>
      </c>
      <c r="D25" s="155" t="s">
        <v>4106</v>
      </c>
      <c r="E25" s="158" t="s">
        <v>4107</v>
      </c>
      <c r="F25" s="161" t="s">
        <v>4042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4033</v>
      </c>
      <c r="B26" s="151" t="s">
        <v>4102</v>
      </c>
      <c r="C26" s="152" t="s">
        <v>4108</v>
      </c>
      <c r="D26" s="155" t="s">
        <v>4109</v>
      </c>
      <c r="E26" s="158" t="s">
        <v>4110</v>
      </c>
      <c r="F26" s="161" t="s">
        <v>4042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4033</v>
      </c>
      <c r="B27" s="151" t="s">
        <v>4102</v>
      </c>
      <c r="C27" s="152" t="s">
        <v>4111</v>
      </c>
      <c r="D27" s="155" t="s">
        <v>4112</v>
      </c>
      <c r="E27" s="158" t="s">
        <v>4113</v>
      </c>
      <c r="F27" s="161" t="s">
        <v>4046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4033</v>
      </c>
      <c r="B28" s="151" t="s">
        <v>4102</v>
      </c>
      <c r="C28" s="152" t="s">
        <v>4114</v>
      </c>
      <c r="D28" s="155" t="s">
        <v>4115</v>
      </c>
      <c r="E28" s="158" t="s">
        <v>4116</v>
      </c>
      <c r="F28" s="161" t="s">
        <v>4042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4033</v>
      </c>
      <c r="B29" s="150" t="s">
        <v>4117</v>
      </c>
      <c r="C29" s="148" t="s">
        <v>4118</v>
      </c>
      <c r="D29" s="154" t="s">
        <v>4119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4033</v>
      </c>
      <c r="B30" s="151" t="s">
        <v>4117</v>
      </c>
      <c r="C30" s="152" t="s">
        <v>4120</v>
      </c>
      <c r="D30" s="155" t="s">
        <v>4121</v>
      </c>
      <c r="E30" s="158" t="s">
        <v>4122</v>
      </c>
      <c r="F30" s="161" t="s">
        <v>4056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4033</v>
      </c>
      <c r="B31" s="151" t="s">
        <v>4117</v>
      </c>
      <c r="C31" s="152" t="s">
        <v>4123</v>
      </c>
      <c r="D31" s="155" t="s">
        <v>4124</v>
      </c>
      <c r="E31" s="158" t="s">
        <v>4125</v>
      </c>
      <c r="F31" s="161" t="s">
        <v>4056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4033</v>
      </c>
      <c r="B32" s="151" t="s">
        <v>4117</v>
      </c>
      <c r="C32" s="152" t="s">
        <v>4126</v>
      </c>
      <c r="D32" s="155" t="s">
        <v>4127</v>
      </c>
      <c r="E32" s="158" t="s">
        <v>4128</v>
      </c>
      <c r="F32" s="161" t="s">
        <v>4056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4033</v>
      </c>
      <c r="B33" s="151" t="s">
        <v>4117</v>
      </c>
      <c r="C33" s="152" t="s">
        <v>4129</v>
      </c>
      <c r="D33" s="155" t="s">
        <v>4130</v>
      </c>
      <c r="E33" s="158" t="s">
        <v>4131</v>
      </c>
      <c r="F33" s="161" t="s">
        <v>4056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4033</v>
      </c>
      <c r="B34" s="151" t="s">
        <v>4117</v>
      </c>
      <c r="C34" s="152" t="s">
        <v>4132</v>
      </c>
      <c r="D34" s="155" t="s">
        <v>4133</v>
      </c>
      <c r="E34" s="158" t="s">
        <v>4134</v>
      </c>
      <c r="F34" s="161" t="s">
        <v>4056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4033</v>
      </c>
      <c r="B35" s="151" t="s">
        <v>4117</v>
      </c>
      <c r="C35" s="152" t="s">
        <v>4135</v>
      </c>
      <c r="D35" s="155" t="s">
        <v>4136</v>
      </c>
      <c r="E35" s="158" t="s">
        <v>4137</v>
      </c>
      <c r="F35" s="161" t="s">
        <v>4056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4033</v>
      </c>
      <c r="B36" s="151" t="s">
        <v>4117</v>
      </c>
      <c r="C36" s="152" t="s">
        <v>4138</v>
      </c>
      <c r="D36" s="155" t="s">
        <v>4139</v>
      </c>
      <c r="E36" s="158" t="s">
        <v>4140</v>
      </c>
      <c r="F36" s="161" t="s">
        <v>4056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4033</v>
      </c>
      <c r="B37" s="151" t="s">
        <v>4117</v>
      </c>
      <c r="C37" s="152" t="s">
        <v>4141</v>
      </c>
      <c r="D37" s="155" t="s">
        <v>4142</v>
      </c>
      <c r="E37" s="158" t="s">
        <v>4143</v>
      </c>
      <c r="F37" s="161" t="s">
        <v>4056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4033</v>
      </c>
      <c r="B38" s="151" t="s">
        <v>4117</v>
      </c>
      <c r="C38" s="152" t="s">
        <v>4144</v>
      </c>
      <c r="D38" s="155" t="s">
        <v>4145</v>
      </c>
      <c r="E38" s="158" t="s">
        <v>4146</v>
      </c>
      <c r="F38" s="161" t="s">
        <v>4056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4033</v>
      </c>
      <c r="B39" s="151" t="s">
        <v>4117</v>
      </c>
      <c r="C39" s="152" t="s">
        <v>4147</v>
      </c>
      <c r="D39" s="155" t="s">
        <v>4148</v>
      </c>
      <c r="E39" s="158" t="s">
        <v>4149</v>
      </c>
      <c r="F39" s="161" t="s">
        <v>4056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4150</v>
      </c>
      <c r="B40" s="149" t="s">
        <v>19</v>
      </c>
      <c r="C40" s="147" t="s">
        <v>4151</v>
      </c>
      <c r="D40" s="153" t="s">
        <v>4152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4150</v>
      </c>
      <c r="B41" s="150" t="s">
        <v>4153</v>
      </c>
      <c r="C41" s="148" t="s">
        <v>4154</v>
      </c>
      <c r="D41" s="154" t="s">
        <v>4155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4150</v>
      </c>
      <c r="B42" s="151" t="s">
        <v>4153</v>
      </c>
      <c r="C42" s="152" t="s">
        <v>4156</v>
      </c>
      <c r="D42" s="155" t="s">
        <v>4157</v>
      </c>
      <c r="E42" s="158" t="s">
        <v>4158</v>
      </c>
      <c r="F42" s="161" t="s">
        <v>4042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4150</v>
      </c>
      <c r="B43" s="151" t="s">
        <v>4153</v>
      </c>
      <c r="C43" s="152" t="s">
        <v>4159</v>
      </c>
      <c r="D43" s="155" t="s">
        <v>4160</v>
      </c>
      <c r="E43" s="158" t="s">
        <v>4161</v>
      </c>
      <c r="F43" s="161" t="s">
        <v>4042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4150</v>
      </c>
      <c r="B44" s="151" t="s">
        <v>4153</v>
      </c>
      <c r="C44" s="152" t="s">
        <v>4162</v>
      </c>
      <c r="D44" s="155" t="s">
        <v>4163</v>
      </c>
      <c r="E44" s="158" t="s">
        <v>4164</v>
      </c>
      <c r="F44" s="161" t="s">
        <v>4046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4150</v>
      </c>
      <c r="B45" s="151" t="s">
        <v>4153</v>
      </c>
      <c r="C45" s="152" t="s">
        <v>4165</v>
      </c>
      <c r="D45" s="155" t="s">
        <v>4166</v>
      </c>
      <c r="E45" s="158" t="s">
        <v>4167</v>
      </c>
      <c r="F45" s="161" t="s">
        <v>4056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4150</v>
      </c>
      <c r="B46" s="151" t="s">
        <v>4153</v>
      </c>
      <c r="C46" s="152" t="s">
        <v>4168</v>
      </c>
      <c r="D46" s="155" t="s">
        <v>4169</v>
      </c>
      <c r="E46" s="158" t="s">
        <v>4170</v>
      </c>
      <c r="F46" s="161" t="s">
        <v>4042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4150</v>
      </c>
      <c r="B47" s="151" t="s">
        <v>4153</v>
      </c>
      <c r="C47" s="152" t="s">
        <v>4171</v>
      </c>
      <c r="D47" s="155" t="s">
        <v>4172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4150</v>
      </c>
      <c r="B48" s="151" t="s">
        <v>4153</v>
      </c>
      <c r="C48" s="152" t="s">
        <v>4173</v>
      </c>
      <c r="D48" s="155" t="s">
        <v>4174</v>
      </c>
      <c r="E48" s="158" t="s">
        <v>4175</v>
      </c>
      <c r="F48" s="161" t="s">
        <v>4042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4150</v>
      </c>
      <c r="B49" s="151" t="s">
        <v>4153</v>
      </c>
      <c r="C49" s="152" t="s">
        <v>4176</v>
      </c>
      <c r="D49" s="155" t="s">
        <v>4177</v>
      </c>
      <c r="E49" s="158" t="s">
        <v>4178</v>
      </c>
      <c r="F49" s="161" t="s">
        <v>4046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4150</v>
      </c>
      <c r="B50" s="150" t="s">
        <v>4179</v>
      </c>
      <c r="C50" s="148" t="s">
        <v>4180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4150</v>
      </c>
      <c r="B51" s="151" t="s">
        <v>4179</v>
      </c>
      <c r="C51" s="152" t="s">
        <v>4181</v>
      </c>
      <c r="D51" s="155" t="s">
        <v>4182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4150</v>
      </c>
      <c r="B52" s="151" t="s">
        <v>4179</v>
      </c>
      <c r="C52" s="152" t="s">
        <v>4183</v>
      </c>
      <c r="D52" s="155" t="s">
        <v>4184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4150</v>
      </c>
      <c r="B53" s="151" t="s">
        <v>4179</v>
      </c>
      <c r="C53" s="152" t="s">
        <v>4185</v>
      </c>
      <c r="D53" s="155" t="s">
        <v>4186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4150</v>
      </c>
      <c r="B54" s="151" t="s">
        <v>4179</v>
      </c>
      <c r="C54" s="152" t="s">
        <v>4187</v>
      </c>
      <c r="D54" s="155" t="s">
        <v>4188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4150</v>
      </c>
      <c r="B55" s="151" t="s">
        <v>4179</v>
      </c>
      <c r="C55" s="152" t="s">
        <v>4189</v>
      </c>
      <c r="D55" s="155" t="s">
        <v>4190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4150</v>
      </c>
      <c r="B56" s="150" t="s">
        <v>2304</v>
      </c>
      <c r="C56" s="148" t="s">
        <v>4191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4150</v>
      </c>
      <c r="B57" s="151" t="s">
        <v>2304</v>
      </c>
      <c r="C57" s="152" t="s">
        <v>4192</v>
      </c>
      <c r="D57" s="155" t="s">
        <v>4193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4150</v>
      </c>
      <c r="B58" s="151" t="s">
        <v>2304</v>
      </c>
      <c r="C58" s="152" t="s">
        <v>4194</v>
      </c>
      <c r="D58" s="155" t="s">
        <v>4195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4150</v>
      </c>
      <c r="B59" s="151" t="s">
        <v>2304</v>
      </c>
      <c r="C59" s="152" t="s">
        <v>4196</v>
      </c>
      <c r="D59" s="155" t="s">
        <v>4197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4150</v>
      </c>
      <c r="B60" s="151" t="s">
        <v>2304</v>
      </c>
      <c r="C60" s="152" t="s">
        <v>4198</v>
      </c>
      <c r="D60" s="155" t="s">
        <v>4199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4150</v>
      </c>
      <c r="B61" s="150" t="s">
        <v>4200</v>
      </c>
      <c r="C61" s="148" t="s">
        <v>4201</v>
      </c>
      <c r="D61" s="154" t="s">
        <v>4202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4150</v>
      </c>
      <c r="B62" s="151" t="s">
        <v>4200</v>
      </c>
      <c r="C62" s="152" t="s">
        <v>4203</v>
      </c>
      <c r="D62" s="155" t="s">
        <v>4204</v>
      </c>
      <c r="E62" s="158" t="s">
        <v>4205</v>
      </c>
      <c r="F62" s="161" t="s">
        <v>4042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4150</v>
      </c>
      <c r="B63" s="151" t="s">
        <v>4200</v>
      </c>
      <c r="C63" s="152" t="s">
        <v>4206</v>
      </c>
      <c r="D63" s="155" t="s">
        <v>4207</v>
      </c>
      <c r="E63" s="158" t="s">
        <v>4208</v>
      </c>
      <c r="F63" s="161" t="s">
        <v>4046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4150</v>
      </c>
      <c r="B64" s="151" t="s">
        <v>4200</v>
      </c>
      <c r="C64" s="152" t="s">
        <v>4209</v>
      </c>
      <c r="D64" s="155" t="s">
        <v>4210</v>
      </c>
      <c r="E64" s="158" t="s">
        <v>4211</v>
      </c>
      <c r="F64" s="161" t="s">
        <v>4042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4150</v>
      </c>
      <c r="B65" s="151" t="s">
        <v>4200</v>
      </c>
      <c r="C65" s="152" t="s">
        <v>4212</v>
      </c>
      <c r="D65" s="155" t="s">
        <v>4213</v>
      </c>
      <c r="E65" s="158" t="s">
        <v>4214</v>
      </c>
      <c r="F65" s="161" t="s">
        <v>4042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4150</v>
      </c>
      <c r="B66" s="150" t="s">
        <v>3808</v>
      </c>
      <c r="C66" s="148" t="s">
        <v>4215</v>
      </c>
      <c r="D66" s="154" t="s">
        <v>4216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4150</v>
      </c>
      <c r="B67" s="151" t="s">
        <v>3808</v>
      </c>
      <c r="C67" s="152" t="s">
        <v>4217</v>
      </c>
      <c r="D67" s="155" t="s">
        <v>4218</v>
      </c>
      <c r="E67" s="158" t="s">
        <v>4219</v>
      </c>
      <c r="F67" s="161" t="s">
        <v>4042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4150</v>
      </c>
      <c r="B68" s="151" t="s">
        <v>3808</v>
      </c>
      <c r="C68" s="152" t="s">
        <v>4220</v>
      </c>
      <c r="D68" s="155" t="s">
        <v>4221</v>
      </c>
      <c r="E68" s="158" t="s">
        <v>4222</v>
      </c>
      <c r="F68" s="161" t="s">
        <v>4042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4150</v>
      </c>
      <c r="B69" s="151" t="s">
        <v>3808</v>
      </c>
      <c r="C69" s="152" t="s">
        <v>4223</v>
      </c>
      <c r="D69" s="155" t="s">
        <v>4224</v>
      </c>
      <c r="E69" s="158" t="s">
        <v>4225</v>
      </c>
      <c r="F69" s="161" t="s">
        <v>4046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4150</v>
      </c>
      <c r="B70" s="151" t="s">
        <v>3808</v>
      </c>
      <c r="C70" s="152" t="s">
        <v>4226</v>
      </c>
      <c r="D70" s="155" t="s">
        <v>4227</v>
      </c>
      <c r="E70" s="158" t="s">
        <v>4228</v>
      </c>
      <c r="F70" s="161" t="s">
        <v>4042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4150</v>
      </c>
      <c r="B71" s="151" t="s">
        <v>3808</v>
      </c>
      <c r="C71" s="152" t="s">
        <v>4229</v>
      </c>
      <c r="D71" s="155" t="s">
        <v>4230</v>
      </c>
      <c r="E71" s="158" t="s">
        <v>4231</v>
      </c>
      <c r="F71" s="161" t="s">
        <v>4042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4150</v>
      </c>
      <c r="B72" s="151" t="s">
        <v>3808</v>
      </c>
      <c r="C72" s="152" t="s">
        <v>4232</v>
      </c>
      <c r="D72" s="155" t="s">
        <v>4233</v>
      </c>
      <c r="E72" s="158" t="s">
        <v>4234</v>
      </c>
      <c r="F72" s="161" t="s">
        <v>4042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4150</v>
      </c>
      <c r="B73" s="151" t="s">
        <v>3808</v>
      </c>
      <c r="C73" s="152" t="s">
        <v>4235</v>
      </c>
      <c r="D73" s="155" t="s">
        <v>4236</v>
      </c>
      <c r="E73" s="158" t="s">
        <v>4237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4150</v>
      </c>
      <c r="B74" s="151" t="s">
        <v>3808</v>
      </c>
      <c r="C74" s="152" t="s">
        <v>4238</v>
      </c>
      <c r="D74" s="155" t="s">
        <v>4239</v>
      </c>
      <c r="E74" s="158" t="s">
        <v>4240</v>
      </c>
      <c r="F74" s="161" t="s">
        <v>4046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4150</v>
      </c>
      <c r="B75" s="151" t="s">
        <v>3808</v>
      </c>
      <c r="C75" s="152" t="s">
        <v>4241</v>
      </c>
      <c r="D75" s="155" t="s">
        <v>4242</v>
      </c>
      <c r="E75" s="158" t="s">
        <v>4243</v>
      </c>
      <c r="F75" s="161" t="s">
        <v>4056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4150</v>
      </c>
      <c r="B76" s="151" t="s">
        <v>3808</v>
      </c>
      <c r="C76" s="152" t="s">
        <v>4244</v>
      </c>
      <c r="D76" s="155" t="s">
        <v>4245</v>
      </c>
      <c r="E76" s="158" t="s">
        <v>4246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4150</v>
      </c>
      <c r="B77" s="150" t="s">
        <v>4078</v>
      </c>
      <c r="C77" s="148" t="s">
        <v>4247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4150</v>
      </c>
      <c r="B78" s="151" t="s">
        <v>4078</v>
      </c>
      <c r="C78" s="152" t="s">
        <v>4248</v>
      </c>
      <c r="D78" s="155" t="s">
        <v>4249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4150</v>
      </c>
      <c r="B79" s="151" t="s">
        <v>4078</v>
      </c>
      <c r="C79" s="152" t="s">
        <v>4250</v>
      </c>
      <c r="D79" s="155" t="s">
        <v>4251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4150</v>
      </c>
      <c r="B80" s="151" t="s">
        <v>4078</v>
      </c>
      <c r="C80" s="152" t="s">
        <v>4252</v>
      </c>
      <c r="D80" s="155" t="s">
        <v>4253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4150</v>
      </c>
      <c r="B81" s="150" t="s">
        <v>4006</v>
      </c>
      <c r="C81" s="148" t="s">
        <v>4254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4150</v>
      </c>
      <c r="B82" s="151" t="s">
        <v>4006</v>
      </c>
      <c r="C82" s="152" t="s">
        <v>4255</v>
      </c>
      <c r="D82" s="155" t="s">
        <v>4256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4150</v>
      </c>
      <c r="B83" s="151" t="s">
        <v>4006</v>
      </c>
      <c r="C83" s="152" t="s">
        <v>4257</v>
      </c>
      <c r="D83" s="155" t="s">
        <v>4258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4150</v>
      </c>
      <c r="B84" s="151" t="s">
        <v>4006</v>
      </c>
      <c r="C84" s="152" t="s">
        <v>4259</v>
      </c>
      <c r="D84" s="155" t="s">
        <v>4260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4150</v>
      </c>
      <c r="B85" s="151" t="s">
        <v>4006</v>
      </c>
      <c r="C85" s="152" t="s">
        <v>4261</v>
      </c>
      <c r="D85" s="155" t="s">
        <v>4262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4150</v>
      </c>
      <c r="B86" s="151" t="s">
        <v>4006</v>
      </c>
      <c r="C86" s="152" t="s">
        <v>4263</v>
      </c>
      <c r="D86" s="155" t="s">
        <v>4264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4265</v>
      </c>
      <c r="B87" s="149" t="s">
        <v>19</v>
      </c>
      <c r="C87" s="147" t="s">
        <v>4266</v>
      </c>
      <c r="D87" s="153" t="s">
        <v>4267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4265</v>
      </c>
      <c r="B88" s="150" t="s">
        <v>4268</v>
      </c>
      <c r="C88" s="148" t="s">
        <v>4269</v>
      </c>
      <c r="D88" s="154" t="s">
        <v>4270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4265</v>
      </c>
      <c r="B89" s="151" t="s">
        <v>4268</v>
      </c>
      <c r="C89" s="152" t="s">
        <v>4271</v>
      </c>
      <c r="D89" s="155" t="s">
        <v>4272</v>
      </c>
      <c r="E89" s="158" t="s">
        <v>4273</v>
      </c>
      <c r="F89" s="161" t="s">
        <v>4042</v>
      </c>
      <c r="G89" s="164">
        <f>IF(COUNTIF(H89:AU89,"&lt;&gt;")=0,"",SUMPRODUCT(((Recommendations[ImplStatus]="Implemented")+(Recommendations[ImplStatus]="Compensated"))*ISNUMBER(MATCH(Recommendations[Id],H89:AU89,0)))/COUNTIF(H89:AU89,"&lt;&gt;"))</f>
        <v>0</v>
      </c>
      <c r="H89" s="167" t="s">
        <v>835</v>
      </c>
      <c r="I89" s="167" t="s">
        <v>1870</v>
      </c>
      <c r="J89" s="167" t="s">
        <v>1880</v>
      </c>
      <c r="K89" s="167" t="s">
        <v>1885</v>
      </c>
      <c r="L89" s="167" t="s">
        <v>1924</v>
      </c>
      <c r="M89" s="167" t="s">
        <v>1934</v>
      </c>
      <c r="N89" s="167" t="s">
        <v>1952</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4265</v>
      </c>
      <c r="B90" s="151" t="s">
        <v>4268</v>
      </c>
      <c r="C90" s="152" t="s">
        <v>4274</v>
      </c>
      <c r="D90" s="155" t="s">
        <v>4275</v>
      </c>
      <c r="E90" s="158" t="s">
        <v>4276</v>
      </c>
      <c r="F90" s="161" t="s">
        <v>4046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4265</v>
      </c>
      <c r="B91" s="151" t="s">
        <v>4268</v>
      </c>
      <c r="C91" s="152" t="s">
        <v>4277</v>
      </c>
      <c r="D91" s="155" t="s">
        <v>4278</v>
      </c>
      <c r="E91" s="158" t="s">
        <v>4279</v>
      </c>
      <c r="F91" s="161" t="s">
        <v>4042</v>
      </c>
      <c r="G91" s="164">
        <f>IF(COUNTIF(H91:AU91,"&lt;&gt;")=0,"",SUMPRODUCT(((Recommendations[ImplStatus]="Implemented")+(Recommendations[ImplStatus]="Compensated"))*ISNUMBER(MATCH(Recommendations[Id],H91:AU91,0)))/COUNTIF(H91:AU91,"&lt;&gt;"))</f>
        <v>0</v>
      </c>
      <c r="H91" s="167" t="s">
        <v>298</v>
      </c>
      <c r="I91" s="167" t="s">
        <v>303</v>
      </c>
      <c r="J91" s="167" t="s">
        <v>308</v>
      </c>
      <c r="K91" s="167" t="s">
        <v>401</v>
      </c>
      <c r="L91" s="167" t="s">
        <v>406</v>
      </c>
      <c r="M91" s="167" t="s">
        <v>411</v>
      </c>
      <c r="N91" s="167" t="s">
        <v>835</v>
      </c>
      <c r="O91" s="167" t="s">
        <v>840</v>
      </c>
      <c r="P91" s="167" t="s">
        <v>845</v>
      </c>
      <c r="Q91" s="167" t="s">
        <v>850</v>
      </c>
      <c r="R91" s="167" t="s">
        <v>855</v>
      </c>
      <c r="S91" s="167" t="s">
        <v>1191</v>
      </c>
      <c r="T91" s="167" t="s">
        <v>1295</v>
      </c>
      <c r="U91" s="167" t="s">
        <v>1315</v>
      </c>
      <c r="V91" s="167" t="s">
        <v>1320</v>
      </c>
      <c r="W91" s="167" t="s">
        <v>1350</v>
      </c>
      <c r="X91" s="167" t="s">
        <v>1364</v>
      </c>
      <c r="Y91" s="167" t="s">
        <v>1539</v>
      </c>
      <c r="Z91" s="167" t="s">
        <v>1544</v>
      </c>
      <c r="AA91" s="167" t="s">
        <v>2137</v>
      </c>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4265</v>
      </c>
      <c r="B92" s="151" t="s">
        <v>4268</v>
      </c>
      <c r="C92" s="152" t="s">
        <v>4280</v>
      </c>
      <c r="D92" s="155" t="s">
        <v>4281</v>
      </c>
      <c r="E92" s="158" t="s">
        <v>4282</v>
      </c>
      <c r="F92" s="161" t="s">
        <v>4042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4265</v>
      </c>
      <c r="B93" s="151" t="s">
        <v>4268</v>
      </c>
      <c r="C93" s="152" t="s">
        <v>4283</v>
      </c>
      <c r="D93" s="155" t="s">
        <v>4284</v>
      </c>
      <c r="E93" s="158" t="s">
        <v>4285</v>
      </c>
      <c r="F93" s="161" t="s">
        <v>4042</v>
      </c>
      <c r="G93" s="164">
        <f>IF(COUNTIF(H93:AU93,"&lt;&gt;")=0,"",SUMPRODUCT(((Recommendations[ImplStatus]="Implemented")+(Recommendations[ImplStatus]="Compensated"))*ISNUMBER(MATCH(Recommendations[Id],H93:AU93,0)))/COUNTIF(H93:AU93,"&lt;&gt;"))</f>
        <v>0</v>
      </c>
      <c r="H93" s="167" t="s">
        <v>129</v>
      </c>
      <c r="I93" s="167" t="s">
        <v>234</v>
      </c>
      <c r="J93" s="167" t="s">
        <v>239</v>
      </c>
      <c r="K93" s="167" t="s">
        <v>860</v>
      </c>
      <c r="L93" s="167" t="s">
        <v>865</v>
      </c>
      <c r="M93" s="167" t="s">
        <v>870</v>
      </c>
      <c r="N93" s="167" t="s">
        <v>875</v>
      </c>
      <c r="O93" s="167" t="s">
        <v>880</v>
      </c>
      <c r="P93" s="167" t="s">
        <v>885</v>
      </c>
      <c r="Q93" s="167" t="s">
        <v>890</v>
      </c>
      <c r="R93" s="167" t="s">
        <v>895</v>
      </c>
      <c r="S93" s="167" t="s">
        <v>900</v>
      </c>
      <c r="T93" s="167" t="s">
        <v>904</v>
      </c>
      <c r="U93" s="167" t="s">
        <v>908</v>
      </c>
      <c r="V93" s="167" t="s">
        <v>945</v>
      </c>
      <c r="W93" s="167" t="s">
        <v>950</v>
      </c>
      <c r="X93" s="167" t="s">
        <v>955</v>
      </c>
      <c r="Y93" s="167" t="s">
        <v>960</v>
      </c>
      <c r="Z93" s="167" t="s">
        <v>965</v>
      </c>
      <c r="AA93" s="167" t="s">
        <v>970</v>
      </c>
      <c r="AB93" s="167" t="s">
        <v>980</v>
      </c>
      <c r="AC93" s="167" t="s">
        <v>985</v>
      </c>
      <c r="AD93" s="167" t="s">
        <v>990</v>
      </c>
      <c r="AE93" s="167" t="s">
        <v>1141</v>
      </c>
      <c r="AF93" s="167" t="s">
        <v>1146</v>
      </c>
      <c r="AG93" s="167" t="s">
        <v>1151</v>
      </c>
      <c r="AH93" s="167" t="s">
        <v>1176</v>
      </c>
      <c r="AI93" s="167" t="s">
        <v>1181</v>
      </c>
      <c r="AJ93" s="167" t="s">
        <v>1186</v>
      </c>
      <c r="AK93" s="167" t="s">
        <v>1218</v>
      </c>
      <c r="AL93" s="167" t="s">
        <v>1290</v>
      </c>
      <c r="AM93" s="167" t="s">
        <v>1300</v>
      </c>
      <c r="AN93" s="167" t="s">
        <v>1335</v>
      </c>
      <c r="AO93" s="167" t="s">
        <v>1374</v>
      </c>
      <c r="AP93" s="167" t="s">
        <v>1379</v>
      </c>
      <c r="AQ93" s="167" t="s">
        <v>1384</v>
      </c>
      <c r="AR93" s="167" t="s">
        <v>1388</v>
      </c>
      <c r="AS93" s="167" t="s">
        <v>1506</v>
      </c>
      <c r="AT93" s="167" t="s">
        <v>1520</v>
      </c>
      <c r="AU93" s="181" t="s">
        <v>1525</v>
      </c>
    </row>
    <row r="94" spans="1:47" ht="60" customHeight="1" x14ac:dyDescent="0.35">
      <c r="A94" s="177" t="s">
        <v>4265</v>
      </c>
      <c r="B94" s="151" t="s">
        <v>4268</v>
      </c>
      <c r="C94" s="152" t="s">
        <v>4286</v>
      </c>
      <c r="D94" s="155" t="s">
        <v>4287</v>
      </c>
      <c r="E94" s="158" t="s">
        <v>4288</v>
      </c>
      <c r="F94" s="161" t="s">
        <v>4046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4265</v>
      </c>
      <c r="B95" s="150" t="s">
        <v>4289</v>
      </c>
      <c r="C95" s="148" t="s">
        <v>4290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4265</v>
      </c>
      <c r="B96" s="151" t="s">
        <v>4289</v>
      </c>
      <c r="C96" s="152" t="s">
        <v>4291</v>
      </c>
      <c r="D96" s="155" t="s">
        <v>4292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4265</v>
      </c>
      <c r="B97" s="151" t="s">
        <v>4289</v>
      </c>
      <c r="C97" s="152" t="s">
        <v>4293</v>
      </c>
      <c r="D97" s="155" t="s">
        <v>4294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4265</v>
      </c>
      <c r="B98" s="151" t="s">
        <v>4289</v>
      </c>
      <c r="C98" s="152" t="s">
        <v>4295</v>
      </c>
      <c r="D98" s="155" t="s">
        <v>4296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4265</v>
      </c>
      <c r="B99" s="151" t="s">
        <v>4289</v>
      </c>
      <c r="C99" s="152" t="s">
        <v>4297</v>
      </c>
      <c r="D99" s="155" t="s">
        <v>4298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4265</v>
      </c>
      <c r="B100" s="151" t="s">
        <v>4289</v>
      </c>
      <c r="C100" s="152" t="s">
        <v>4299</v>
      </c>
      <c r="D100" s="155" t="s">
        <v>4300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4265</v>
      </c>
      <c r="B101" s="151" t="s">
        <v>4289</v>
      </c>
      <c r="C101" s="152" t="s">
        <v>4301</v>
      </c>
      <c r="D101" s="155" t="s">
        <v>4302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4265</v>
      </c>
      <c r="B102" s="151" t="s">
        <v>4289</v>
      </c>
      <c r="C102" s="152" t="s">
        <v>4303</v>
      </c>
      <c r="D102" s="155" t="s">
        <v>4304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4265</v>
      </c>
      <c r="B103" s="150" t="s">
        <v>3449</v>
      </c>
      <c r="C103" s="148" t="s">
        <v>4305</v>
      </c>
      <c r="D103" s="154" t="s">
        <v>4306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4265</v>
      </c>
      <c r="B104" s="151" t="s">
        <v>3449</v>
      </c>
      <c r="C104" s="152" t="s">
        <v>4307</v>
      </c>
      <c r="D104" s="155" t="s">
        <v>4308</v>
      </c>
      <c r="E104" s="158" t="s">
        <v>4309</v>
      </c>
      <c r="F104" s="161" t="s">
        <v>4042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4265</v>
      </c>
      <c r="B105" s="151" t="s">
        <v>3449</v>
      </c>
      <c r="C105" s="152" t="s">
        <v>4310</v>
      </c>
      <c r="D105" s="155" t="s">
        <v>4311</v>
      </c>
      <c r="E105" s="158" t="s">
        <v>4312</v>
      </c>
      <c r="F105" s="161" t="s">
        <v>4046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4265</v>
      </c>
      <c r="B106" s="151" t="s">
        <v>3449</v>
      </c>
      <c r="C106" s="152" t="s">
        <v>4313</v>
      </c>
      <c r="D106" s="155" t="s">
        <v>4314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4265</v>
      </c>
      <c r="B107" s="151" t="s">
        <v>3449</v>
      </c>
      <c r="C107" s="152" t="s">
        <v>4315</v>
      </c>
      <c r="D107" s="155" t="s">
        <v>4316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4265</v>
      </c>
      <c r="B108" s="151" t="s">
        <v>3449</v>
      </c>
      <c r="C108" s="152" t="s">
        <v>4317</v>
      </c>
      <c r="D108" s="155" t="s">
        <v>4318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4265</v>
      </c>
      <c r="B109" s="150" t="s">
        <v>4319</v>
      </c>
      <c r="C109" s="148" t="s">
        <v>4320</v>
      </c>
      <c r="D109" s="154" t="s">
        <v>4321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4265</v>
      </c>
      <c r="B110" s="151" t="s">
        <v>4319</v>
      </c>
      <c r="C110" s="152" t="s">
        <v>4322</v>
      </c>
      <c r="D110" s="155" t="s">
        <v>4323</v>
      </c>
      <c r="E110" s="158" t="s">
        <v>4324</v>
      </c>
      <c r="F110" s="161" t="s">
        <v>4042</v>
      </c>
      <c r="G110" s="164">
        <f>IF(COUNTIF(H110:AU110,"&lt;&gt;")=0,"",SUMPRODUCT(((Recommendations[ImplStatus]="Implemented")+(Recommendations[ImplStatus]="Compensated"))*ISNUMBER(MATCH(Recommendations[Id],H110:AU110,0)))/COUNTIF(H110:AU110,"&lt;&gt;"))</f>
        <v>0</v>
      </c>
      <c r="H110" s="167" t="s">
        <v>913</v>
      </c>
      <c r="I110" s="167" t="s">
        <v>918</v>
      </c>
      <c r="J110" s="167" t="s">
        <v>927</v>
      </c>
      <c r="K110" s="167" t="s">
        <v>932</v>
      </c>
      <c r="L110" s="167" t="s">
        <v>936</v>
      </c>
      <c r="M110" s="167" t="s">
        <v>1534</v>
      </c>
      <c r="N110" s="167" t="s">
        <v>1594</v>
      </c>
      <c r="O110" s="167" t="s">
        <v>1700</v>
      </c>
      <c r="P110" s="167" t="s">
        <v>1705</v>
      </c>
      <c r="Q110" s="167" t="s">
        <v>1710</v>
      </c>
      <c r="R110" s="167" t="s">
        <v>1714</v>
      </c>
      <c r="S110" s="167" t="s">
        <v>1718</v>
      </c>
      <c r="T110" s="167" t="s">
        <v>1722</v>
      </c>
      <c r="U110" s="167" t="s">
        <v>1726</v>
      </c>
      <c r="V110" s="167" t="s">
        <v>1731</v>
      </c>
      <c r="W110" s="167" t="s">
        <v>1736</v>
      </c>
      <c r="X110" s="167" t="s">
        <v>1740</v>
      </c>
      <c r="Y110" s="167" t="s">
        <v>1744</v>
      </c>
      <c r="Z110" s="167" t="s">
        <v>1748</v>
      </c>
      <c r="AA110" s="167" t="s">
        <v>1752</v>
      </c>
      <c r="AB110" s="167" t="s">
        <v>1757</v>
      </c>
      <c r="AC110" s="167" t="s">
        <v>1762</v>
      </c>
      <c r="AD110" s="167" t="s">
        <v>1766</v>
      </c>
      <c r="AE110" s="167" t="s">
        <v>1770</v>
      </c>
      <c r="AF110" s="167" t="s">
        <v>1775</v>
      </c>
      <c r="AG110" s="167" t="s">
        <v>1779</v>
      </c>
      <c r="AH110" s="167" t="s">
        <v>1784</v>
      </c>
      <c r="AI110" s="167" t="s">
        <v>1789</v>
      </c>
      <c r="AJ110" s="167" t="s">
        <v>1794</v>
      </c>
      <c r="AK110" s="167" t="s">
        <v>1798</v>
      </c>
      <c r="AL110" s="167" t="s">
        <v>1802</v>
      </c>
      <c r="AM110" s="167"/>
      <c r="AN110" s="167"/>
      <c r="AO110" s="167"/>
      <c r="AP110" s="167"/>
      <c r="AQ110" s="167"/>
      <c r="AR110" s="167"/>
      <c r="AS110" s="167"/>
      <c r="AT110" s="167"/>
      <c r="AU110" s="181"/>
    </row>
    <row r="111" spans="1:47" ht="60" customHeight="1" x14ac:dyDescent="0.35">
      <c r="A111" s="177" t="s">
        <v>4265</v>
      </c>
      <c r="B111" s="151" t="s">
        <v>4319</v>
      </c>
      <c r="C111" s="152" t="s">
        <v>4325</v>
      </c>
      <c r="D111" s="155" t="s">
        <v>4326</v>
      </c>
      <c r="E111" s="158" t="s">
        <v>4327</v>
      </c>
      <c r="F111" s="161" t="s">
        <v>4042</v>
      </c>
      <c r="G111" s="164">
        <f>IF(COUNTIF(H111:AU111,"&lt;&gt;")=0,"",SUMPRODUCT(((Recommendations[ImplStatus]="Implemented")+(Recommendations[ImplStatus]="Compensated"))*ISNUMBER(MATCH(Recommendations[Id],H111:AU111,0)))/COUNTIF(H111:AU111,"&lt;&gt;"))</f>
        <v>0</v>
      </c>
      <c r="H111" s="167" t="s">
        <v>134</v>
      </c>
      <c r="I111" s="167" t="s">
        <v>244</v>
      </c>
      <c r="J111" s="167" t="s">
        <v>249</v>
      </c>
      <c r="K111" s="167" t="s">
        <v>262</v>
      </c>
      <c r="L111" s="167" t="s">
        <v>267</v>
      </c>
      <c r="M111" s="167" t="s">
        <v>271</v>
      </c>
      <c r="N111" s="167" t="s">
        <v>276</v>
      </c>
      <c r="O111" s="167" t="s">
        <v>285</v>
      </c>
      <c r="P111" s="167" t="s">
        <v>290</v>
      </c>
      <c r="Q111" s="167" t="s">
        <v>294</v>
      </c>
      <c r="R111" s="167" t="s">
        <v>328</v>
      </c>
      <c r="S111" s="167" t="s">
        <v>386</v>
      </c>
      <c r="T111" s="167" t="s">
        <v>391</v>
      </c>
      <c r="U111" s="167" t="s">
        <v>416</v>
      </c>
      <c r="V111" s="167" t="s">
        <v>922</v>
      </c>
      <c r="W111" s="167" t="s">
        <v>940</v>
      </c>
      <c r="X111" s="167" t="s">
        <v>1285</v>
      </c>
      <c r="Y111" s="167" t="s">
        <v>1305</v>
      </c>
      <c r="Z111" s="167" t="s">
        <v>1310</v>
      </c>
      <c r="AA111" s="167" t="s">
        <v>1345</v>
      </c>
      <c r="AB111" s="167" t="s">
        <v>1549</v>
      </c>
      <c r="AC111" s="167" t="s">
        <v>2006</v>
      </c>
      <c r="AD111" s="167" t="s">
        <v>2011</v>
      </c>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4265</v>
      </c>
      <c r="B112" s="151" t="s">
        <v>4319</v>
      </c>
      <c r="C112" s="152" t="s">
        <v>4328</v>
      </c>
      <c r="D112" s="155" t="s">
        <v>4329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4265</v>
      </c>
      <c r="B113" s="151" t="s">
        <v>4319</v>
      </c>
      <c r="C113" s="152" t="s">
        <v>4330</v>
      </c>
      <c r="D113" s="155" t="s">
        <v>4331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4265</v>
      </c>
      <c r="B114" s="151" t="s">
        <v>4319</v>
      </c>
      <c r="C114" s="152" t="s">
        <v>4332</v>
      </c>
      <c r="D114" s="155" t="s">
        <v>4333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4265</v>
      </c>
      <c r="B115" s="151" t="s">
        <v>4319</v>
      </c>
      <c r="C115" s="152" t="s">
        <v>4334</v>
      </c>
      <c r="D115" s="155" t="s">
        <v>4335</v>
      </c>
      <c r="E115" s="158"/>
      <c r="F115" s="161" t="s">
        <v>19</v>
      </c>
      <c r="G115" s="164">
        <f>IF(COUNTIF(H115:AU115,"&lt;&gt;")=0,"",SUMPRODUCT(((Recommendations[ImplStatus]="Implemented")+(Recommendations[ImplStatus]="Compensated"))*ISNUMBER(MATCH(Recommendations[Id],H115:AU115,0)))/COUNTIF(H115:AU115,"&lt;&gt;"))</f>
        <v>0</v>
      </c>
      <c r="H115" s="167" t="s">
        <v>318</v>
      </c>
      <c r="I115" s="167" t="s">
        <v>333</v>
      </c>
      <c r="J115" s="167" t="s">
        <v>338</v>
      </c>
      <c r="K115" s="167" t="s">
        <v>446</v>
      </c>
      <c r="L115" s="167" t="s">
        <v>451</v>
      </c>
      <c r="M115" s="167" t="s">
        <v>455</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4265</v>
      </c>
      <c r="B116" s="151" t="s">
        <v>4319</v>
      </c>
      <c r="C116" s="152" t="s">
        <v>4336</v>
      </c>
      <c r="D116" s="155" t="s">
        <v>4337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4265</v>
      </c>
      <c r="B117" s="151" t="s">
        <v>4319</v>
      </c>
      <c r="C117" s="152" t="s">
        <v>4338</v>
      </c>
      <c r="D117" s="155" t="s">
        <v>4339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4265</v>
      </c>
      <c r="B118" s="151" t="s">
        <v>4319</v>
      </c>
      <c r="C118" s="152" t="s">
        <v>4340</v>
      </c>
      <c r="D118" s="155" t="s">
        <v>4341</v>
      </c>
      <c r="E118" s="158" t="s">
        <v>4342</v>
      </c>
      <c r="F118" s="161" t="s">
        <v>4042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4265</v>
      </c>
      <c r="B119" s="151" t="s">
        <v>4319</v>
      </c>
      <c r="C119" s="152" t="s">
        <v>4343</v>
      </c>
      <c r="D119" s="155" t="s">
        <v>4344</v>
      </c>
      <c r="E119" s="158" t="s">
        <v>4345</v>
      </c>
      <c r="F119" s="161" t="s">
        <v>4042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4265</v>
      </c>
      <c r="B120" s="150" t="s">
        <v>4346</v>
      </c>
      <c r="C120" s="148" t="s">
        <v>4347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4265</v>
      </c>
      <c r="B121" s="151" t="s">
        <v>4346</v>
      </c>
      <c r="C121" s="152" t="s">
        <v>4348</v>
      </c>
      <c r="D121" s="155" t="s">
        <v>4349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4265</v>
      </c>
      <c r="B122" s="151" t="s">
        <v>4346</v>
      </c>
      <c r="C122" s="152" t="s">
        <v>4350</v>
      </c>
      <c r="D122" s="155" t="s">
        <v>4351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4265</v>
      </c>
      <c r="B123" s="151" t="s">
        <v>4346</v>
      </c>
      <c r="C123" s="152" t="s">
        <v>4352</v>
      </c>
      <c r="D123" s="155" t="s">
        <v>4353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4265</v>
      </c>
      <c r="B124" s="151" t="s">
        <v>4346</v>
      </c>
      <c r="C124" s="152" t="s">
        <v>4354</v>
      </c>
      <c r="D124" s="155" t="s">
        <v>4355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4265</v>
      </c>
      <c r="B125" s="151" t="s">
        <v>4346</v>
      </c>
      <c r="C125" s="152" t="s">
        <v>4356</v>
      </c>
      <c r="D125" s="155" t="s">
        <v>4357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4265</v>
      </c>
      <c r="B126" s="151" t="s">
        <v>4346</v>
      </c>
      <c r="C126" s="152" t="s">
        <v>4358</v>
      </c>
      <c r="D126" s="155" t="s">
        <v>4359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4265</v>
      </c>
      <c r="B127" s="151" t="s">
        <v>4346</v>
      </c>
      <c r="C127" s="152" t="s">
        <v>4360</v>
      </c>
      <c r="D127" s="155" t="s">
        <v>4361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4265</v>
      </c>
      <c r="B128" s="151" t="s">
        <v>4346</v>
      </c>
      <c r="C128" s="152" t="s">
        <v>4362</v>
      </c>
      <c r="D128" s="155" t="s">
        <v>4363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4265</v>
      </c>
      <c r="B129" s="151" t="s">
        <v>4346</v>
      </c>
      <c r="C129" s="152" t="s">
        <v>4364</v>
      </c>
      <c r="D129" s="155" t="s">
        <v>4365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4265</v>
      </c>
      <c r="B130" s="151" t="s">
        <v>4346</v>
      </c>
      <c r="C130" s="152" t="s">
        <v>4366</v>
      </c>
      <c r="D130" s="155" t="s">
        <v>4367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4265</v>
      </c>
      <c r="B131" s="151" t="s">
        <v>4346</v>
      </c>
      <c r="C131" s="152" t="s">
        <v>4368</v>
      </c>
      <c r="D131" s="155" t="s">
        <v>4369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4265</v>
      </c>
      <c r="B132" s="151" t="s">
        <v>4346</v>
      </c>
      <c r="C132" s="152" t="s">
        <v>4370</v>
      </c>
      <c r="D132" s="155" t="s">
        <v>4371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4265</v>
      </c>
      <c r="B133" s="150" t="s">
        <v>4372</v>
      </c>
      <c r="C133" s="148" t="s">
        <v>4373</v>
      </c>
      <c r="D133" s="154" t="s">
        <v>4374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4265</v>
      </c>
      <c r="B134" s="151" t="s">
        <v>4372</v>
      </c>
      <c r="C134" s="152" t="s">
        <v>4375</v>
      </c>
      <c r="D134" s="155" t="s">
        <v>4376</v>
      </c>
      <c r="E134" s="158" t="s">
        <v>4377</v>
      </c>
      <c r="F134" s="161" t="s">
        <v>4046</v>
      </c>
      <c r="G134" s="164">
        <f>IF(COUNTIF(H134:AU134,"&lt;&gt;")=0,"",SUMPRODUCT(((Recommendations[ImplStatus]="Implemented")+(Recommendations[ImplStatus]="Compensated"))*ISNUMBER(MATCH(Recommendations[Id],H134:AU134,0)))/COUNTIF(H134:AU134,"&lt;&gt;"))</f>
        <v>0</v>
      </c>
      <c r="H134" s="167" t="s">
        <v>224</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4265</v>
      </c>
      <c r="B135" s="151" t="s">
        <v>4372</v>
      </c>
      <c r="C135" s="152" t="s">
        <v>4378</v>
      </c>
      <c r="D135" s="155" t="s">
        <v>4379</v>
      </c>
      <c r="E135" s="158" t="s">
        <v>4380</v>
      </c>
      <c r="F135" s="161" t="s">
        <v>4046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4265</v>
      </c>
      <c r="B136" s="151" t="s">
        <v>4372</v>
      </c>
      <c r="C136" s="152" t="s">
        <v>4381</v>
      </c>
      <c r="D136" s="155" t="s">
        <v>4382</v>
      </c>
      <c r="E136" s="158" t="s">
        <v>4383</v>
      </c>
      <c r="F136" s="161" t="s">
        <v>4042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4265</v>
      </c>
      <c r="B137" s="151" t="s">
        <v>4372</v>
      </c>
      <c r="C137" s="152" t="s">
        <v>4384</v>
      </c>
      <c r="D137" s="155" t="s">
        <v>4385</v>
      </c>
      <c r="E137" s="158" t="s">
        <v>4386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4265</v>
      </c>
      <c r="B138" s="150" t="s">
        <v>3682</v>
      </c>
      <c r="C138" s="148" t="s">
        <v>4387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4265</v>
      </c>
      <c r="B139" s="151" t="s">
        <v>3682</v>
      </c>
      <c r="C139" s="152" t="s">
        <v>4388</v>
      </c>
      <c r="D139" s="155" t="s">
        <v>4389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4265</v>
      </c>
      <c r="B140" s="151" t="s">
        <v>3682</v>
      </c>
      <c r="C140" s="152" t="s">
        <v>4390</v>
      </c>
      <c r="D140" s="155" t="s">
        <v>4391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4265</v>
      </c>
      <c r="B141" s="150" t="s">
        <v>4392</v>
      </c>
      <c r="C141" s="148" t="s">
        <v>4393</v>
      </c>
      <c r="D141" s="154" t="s">
        <v>4394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4265</v>
      </c>
      <c r="B142" s="151" t="s">
        <v>4392</v>
      </c>
      <c r="C142" s="152" t="s">
        <v>4395</v>
      </c>
      <c r="D142" s="155" t="s">
        <v>4396</v>
      </c>
      <c r="E142" s="158" t="s">
        <v>4397</v>
      </c>
      <c r="F142" s="161" t="s">
        <v>4042</v>
      </c>
      <c r="G142" s="164">
        <f>IF(COUNTIF(H142:AU142,"&lt;&gt;")=0,"",SUMPRODUCT(((Recommendations[ImplStatus]="Implemented")+(Recommendations[ImplStatus]="Compensated"))*ISNUMBER(MATCH(Recommendations[Id],H142:AU142,0)))/COUNTIF(H142:AU142,"&lt;&gt;"))</f>
        <v>0</v>
      </c>
      <c r="H142" s="167" t="s">
        <v>29</v>
      </c>
      <c r="I142" s="167" t="s">
        <v>34</v>
      </c>
      <c r="J142" s="167" t="s">
        <v>39</v>
      </c>
      <c r="K142" s="167" t="s">
        <v>44</v>
      </c>
      <c r="L142" s="167" t="s">
        <v>49</v>
      </c>
      <c r="M142" s="167" t="s">
        <v>65</v>
      </c>
      <c r="N142" s="167" t="s">
        <v>70</v>
      </c>
      <c r="O142" s="167" t="s">
        <v>75</v>
      </c>
      <c r="P142" s="167" t="s">
        <v>79</v>
      </c>
      <c r="Q142" s="167" t="s">
        <v>84</v>
      </c>
      <c r="R142" s="167" t="s">
        <v>89</v>
      </c>
      <c r="S142" s="167" t="s">
        <v>94</v>
      </c>
      <c r="T142" s="167" t="s">
        <v>99</v>
      </c>
      <c r="U142" s="167" t="s">
        <v>104</v>
      </c>
      <c r="V142" s="167" t="s">
        <v>109</v>
      </c>
      <c r="W142" s="167" t="s">
        <v>114</v>
      </c>
      <c r="X142" s="167" t="s">
        <v>119</v>
      </c>
      <c r="Y142" s="167" t="s">
        <v>124</v>
      </c>
      <c r="Z142" s="167" t="s">
        <v>129</v>
      </c>
      <c r="AA142" s="167" t="s">
        <v>139</v>
      </c>
      <c r="AB142" s="167" t="s">
        <v>144</v>
      </c>
      <c r="AC142" s="167" t="s">
        <v>149</v>
      </c>
      <c r="AD142" s="167" t="s">
        <v>154</v>
      </c>
      <c r="AE142" s="167" t="s">
        <v>159</v>
      </c>
      <c r="AF142" s="167" t="s">
        <v>164</v>
      </c>
      <c r="AG142" s="167" t="s">
        <v>169</v>
      </c>
      <c r="AH142" s="167" t="s">
        <v>174</v>
      </c>
      <c r="AI142" s="167" t="s">
        <v>179</v>
      </c>
      <c r="AJ142" s="167" t="s">
        <v>204</v>
      </c>
      <c r="AK142" s="167" t="s">
        <v>209</v>
      </c>
      <c r="AL142" s="167" t="s">
        <v>224</v>
      </c>
      <c r="AM142" s="167" t="s">
        <v>280</v>
      </c>
      <c r="AN142" s="167" t="s">
        <v>313</v>
      </c>
      <c r="AO142" s="167" t="s">
        <v>343</v>
      </c>
      <c r="AP142" s="167" t="s">
        <v>353</v>
      </c>
      <c r="AQ142" s="167" t="s">
        <v>358</v>
      </c>
      <c r="AR142" s="167" t="s">
        <v>362</v>
      </c>
      <c r="AS142" s="167" t="s">
        <v>367</v>
      </c>
      <c r="AT142" s="167" t="s">
        <v>441</v>
      </c>
      <c r="AU142" s="181" t="s">
        <v>446</v>
      </c>
    </row>
    <row r="143" spans="1:47" ht="60" customHeight="1" x14ac:dyDescent="0.35">
      <c r="A143" s="177" t="s">
        <v>4265</v>
      </c>
      <c r="B143" s="151" t="s">
        <v>4392</v>
      </c>
      <c r="C143" s="152" t="s">
        <v>4398</v>
      </c>
      <c r="D143" s="155" t="s">
        <v>4399</v>
      </c>
      <c r="E143" s="158" t="s">
        <v>4400</v>
      </c>
      <c r="F143" s="161" t="s">
        <v>4042</v>
      </c>
      <c r="G143" s="164">
        <f>IF(COUNTIF(H143:AU143,"&lt;&gt;")=0,"",SUMPRODUCT(((Recommendations[ImplStatus]="Implemented")+(Recommendations[ImplStatus]="Compensated"))*ISNUMBER(MATCH(Recommendations[Id],H143:AU143,0)))/COUNTIF(H143:AU143,"&lt;&gt;"))</f>
        <v>0</v>
      </c>
      <c r="H143" s="167" t="s">
        <v>54</v>
      </c>
      <c r="I143" s="167" t="s">
        <v>60</v>
      </c>
      <c r="J143" s="167" t="s">
        <v>194</v>
      </c>
      <c r="K143" s="167" t="s">
        <v>199</v>
      </c>
      <c r="L143" s="167" t="s">
        <v>436</v>
      </c>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4265</v>
      </c>
      <c r="B144" s="151" t="s">
        <v>4392</v>
      </c>
      <c r="C144" s="152" t="s">
        <v>4401</v>
      </c>
      <c r="D144" s="155" t="s">
        <v>4402</v>
      </c>
      <c r="E144" s="158" t="s">
        <v>4403</v>
      </c>
      <c r="F144" s="161" t="s">
        <v>4046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4265</v>
      </c>
      <c r="B145" s="151" t="s">
        <v>4392</v>
      </c>
      <c r="C145" s="152" t="s">
        <v>4404</v>
      </c>
      <c r="D145" s="155" t="s">
        <v>4405</v>
      </c>
      <c r="E145" s="158" t="s">
        <v>4406</v>
      </c>
      <c r="F145" s="161" t="s">
        <v>4042</v>
      </c>
      <c r="G145" s="164">
        <f>IF(COUNTIF(H145:AU145,"&lt;&gt;")=0,"",SUMPRODUCT(((Recommendations[ImplStatus]="Implemented")+(Recommendations[ImplStatus]="Compensated"))*ISNUMBER(MATCH(Recommendations[Id],H145:AU145,0)))/COUNTIF(H145:AU145,"&lt;&gt;"))</f>
        <v>0</v>
      </c>
      <c r="H145" s="167" t="s">
        <v>13</v>
      </c>
      <c r="I145" s="167" t="s">
        <v>23</v>
      </c>
      <c r="J145" s="167" t="s">
        <v>184</v>
      </c>
      <c r="K145" s="167" t="s">
        <v>189</v>
      </c>
      <c r="L145" s="167" t="s">
        <v>214</v>
      </c>
      <c r="M145" s="167" t="s">
        <v>219</v>
      </c>
      <c r="N145" s="167" t="s">
        <v>229</v>
      </c>
      <c r="O145" s="167" t="s">
        <v>253</v>
      </c>
      <c r="P145" s="167" t="s">
        <v>257</v>
      </c>
      <c r="Q145" s="167" t="s">
        <v>323</v>
      </c>
      <c r="R145" s="167" t="s">
        <v>348</v>
      </c>
      <c r="S145" s="167" t="s">
        <v>371</v>
      </c>
      <c r="T145" s="167" t="s">
        <v>376</v>
      </c>
      <c r="U145" s="167" t="s">
        <v>381</v>
      </c>
      <c r="V145" s="167" t="s">
        <v>396</v>
      </c>
      <c r="W145" s="167" t="s">
        <v>421</v>
      </c>
      <c r="X145" s="167" t="s">
        <v>426</v>
      </c>
      <c r="Y145" s="167" t="s">
        <v>431</v>
      </c>
      <c r="Z145" s="167" t="s">
        <v>459</v>
      </c>
      <c r="AA145" s="167" t="s">
        <v>464</v>
      </c>
      <c r="AB145" s="167" t="s">
        <v>469</v>
      </c>
      <c r="AC145" s="167" t="s">
        <v>473</v>
      </c>
      <c r="AD145" s="167" t="s">
        <v>478</v>
      </c>
      <c r="AE145" s="167" t="s">
        <v>483</v>
      </c>
      <c r="AF145" s="167" t="s">
        <v>487</v>
      </c>
      <c r="AG145" s="167" t="s">
        <v>492</v>
      </c>
      <c r="AH145" s="167" t="s">
        <v>496</v>
      </c>
      <c r="AI145" s="167" t="s">
        <v>501</v>
      </c>
      <c r="AJ145" s="167" t="s">
        <v>506</v>
      </c>
      <c r="AK145" s="167" t="s">
        <v>511</v>
      </c>
      <c r="AL145" s="167" t="s">
        <v>516</v>
      </c>
      <c r="AM145" s="167" t="s">
        <v>521</v>
      </c>
      <c r="AN145" s="167" t="s">
        <v>526</v>
      </c>
      <c r="AO145" s="167" t="s">
        <v>530</v>
      </c>
      <c r="AP145" s="167" t="s">
        <v>534</v>
      </c>
      <c r="AQ145" s="167" t="s">
        <v>538</v>
      </c>
      <c r="AR145" s="167" t="s">
        <v>543</v>
      </c>
      <c r="AS145" s="167" t="s">
        <v>547</v>
      </c>
      <c r="AT145" s="167" t="s">
        <v>551</v>
      </c>
      <c r="AU145" s="181" t="s">
        <v>556</v>
      </c>
    </row>
    <row r="146" spans="1:47" ht="60" customHeight="1" x14ac:dyDescent="0.35">
      <c r="A146" s="177" t="s">
        <v>4265</v>
      </c>
      <c r="B146" s="151" t="s">
        <v>4392</v>
      </c>
      <c r="C146" s="152" t="s">
        <v>4407</v>
      </c>
      <c r="D146" s="155" t="s">
        <v>4408</v>
      </c>
      <c r="E146" s="158" t="s">
        <v>4409</v>
      </c>
      <c r="F146" s="161" t="s">
        <v>4042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4265</v>
      </c>
      <c r="B147" s="151" t="s">
        <v>4392</v>
      </c>
      <c r="C147" s="152" t="s">
        <v>4410</v>
      </c>
      <c r="D147" s="155" t="s">
        <v>4411</v>
      </c>
      <c r="E147" s="158" t="s">
        <v>4412</v>
      </c>
      <c r="F147" s="161" t="s">
        <v>4042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4265</v>
      </c>
      <c r="B148" s="150" t="s">
        <v>4413</v>
      </c>
      <c r="C148" s="148" t="s">
        <v>4414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4265</v>
      </c>
      <c r="B149" s="151" t="s">
        <v>4413</v>
      </c>
      <c r="C149" s="152" t="s">
        <v>4415</v>
      </c>
      <c r="D149" s="155" t="s">
        <v>4416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4265</v>
      </c>
      <c r="B150" s="151" t="s">
        <v>4413</v>
      </c>
      <c r="C150" s="152" t="s">
        <v>4417</v>
      </c>
      <c r="D150" s="155" t="s">
        <v>4418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4265</v>
      </c>
      <c r="B151" s="151" t="s">
        <v>4413</v>
      </c>
      <c r="C151" s="152" t="s">
        <v>4419</v>
      </c>
      <c r="D151" s="155" t="s">
        <v>4420</v>
      </c>
      <c r="E151" s="158"/>
      <c r="F151" s="161" t="s">
        <v>19</v>
      </c>
      <c r="G151" s="164">
        <f>IF(COUNTIF(H151:AU151,"&lt;&gt;")=0,"",SUMPRODUCT(((Recommendations[ImplStatus]="Implemented")+(Recommendations[ImplStatus]="Compensated"))*ISNUMBER(MATCH(Recommendations[Id],H151:AU151,0)))/COUNTIF(H151:AU151,"&lt;&gt;"))</f>
        <v>0</v>
      </c>
      <c r="H151" s="167" t="s">
        <v>79</v>
      </c>
      <c r="I151" s="167" t="s">
        <v>84</v>
      </c>
      <c r="J151" s="167" t="s">
        <v>89</v>
      </c>
      <c r="K151" s="167" t="s">
        <v>94</v>
      </c>
      <c r="L151" s="167" t="s">
        <v>99</v>
      </c>
      <c r="M151" s="167" t="s">
        <v>104</v>
      </c>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4265</v>
      </c>
      <c r="B152" s="151" t="s">
        <v>4413</v>
      </c>
      <c r="C152" s="152" t="s">
        <v>4421</v>
      </c>
      <c r="D152" s="155" t="s">
        <v>4422</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4265</v>
      </c>
      <c r="B153" s="151" t="s">
        <v>4413</v>
      </c>
      <c r="C153" s="152" t="s">
        <v>4423</v>
      </c>
      <c r="D153" s="155" t="s">
        <v>4424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4425</v>
      </c>
      <c r="B154" s="149" t="s">
        <v>19</v>
      </c>
      <c r="C154" s="147" t="s">
        <v>4426</v>
      </c>
      <c r="D154" s="153" t="s">
        <v>4427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4425</v>
      </c>
      <c r="B155" s="150" t="s">
        <v>4428</v>
      </c>
      <c r="C155" s="148" t="s">
        <v>4429</v>
      </c>
      <c r="D155" s="154" t="s">
        <v>4430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4425</v>
      </c>
      <c r="B156" s="151" t="s">
        <v>4428</v>
      </c>
      <c r="C156" s="152" t="s">
        <v>4431</v>
      </c>
      <c r="D156" s="155" t="s">
        <v>4432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4425</v>
      </c>
      <c r="B157" s="151" t="s">
        <v>4428</v>
      </c>
      <c r="C157" s="152" t="s">
        <v>4433</v>
      </c>
      <c r="D157" s="155" t="s">
        <v>4434</v>
      </c>
      <c r="E157" s="158" t="s">
        <v>4435</v>
      </c>
      <c r="F157" s="161" t="s">
        <v>4042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4425</v>
      </c>
      <c r="B158" s="151" t="s">
        <v>4428</v>
      </c>
      <c r="C158" s="152" t="s">
        <v>4436</v>
      </c>
      <c r="D158" s="155" t="s">
        <v>4437</v>
      </c>
      <c r="E158" s="158" t="s">
        <v>4438</v>
      </c>
      <c r="F158" s="161" t="s">
        <v>4042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4425</v>
      </c>
      <c r="B159" s="151" t="s">
        <v>4428</v>
      </c>
      <c r="C159" s="152" t="s">
        <v>4439</v>
      </c>
      <c r="D159" s="155" t="s">
        <v>4440</v>
      </c>
      <c r="E159" s="158" t="s">
        <v>4441</v>
      </c>
      <c r="F159" s="161" t="s">
        <v>4042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4425</v>
      </c>
      <c r="B160" s="151" t="s">
        <v>4428</v>
      </c>
      <c r="C160" s="152" t="s">
        <v>4442</v>
      </c>
      <c r="D160" s="155" t="s">
        <v>4443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4425</v>
      </c>
      <c r="B161" s="151" t="s">
        <v>4428</v>
      </c>
      <c r="C161" s="152" t="s">
        <v>4444</v>
      </c>
      <c r="D161" s="155" t="s">
        <v>4445</v>
      </c>
      <c r="E161" s="158" t="s">
        <v>4446</v>
      </c>
      <c r="F161" s="161" t="s">
        <v>4042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4425</v>
      </c>
      <c r="B162" s="151" t="s">
        <v>4428</v>
      </c>
      <c r="C162" s="152" t="s">
        <v>4447</v>
      </c>
      <c r="D162" s="155" t="s">
        <v>4448</v>
      </c>
      <c r="E162" s="158" t="s">
        <v>4449</v>
      </c>
      <c r="F162" s="161" t="s">
        <v>4042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4425</v>
      </c>
      <c r="B163" s="151" t="s">
        <v>4428</v>
      </c>
      <c r="C163" s="152" t="s">
        <v>4450</v>
      </c>
      <c r="D163" s="155" t="s">
        <v>4451</v>
      </c>
      <c r="E163" s="158" t="s">
        <v>4452</v>
      </c>
      <c r="F163" s="161" t="s">
        <v>4042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4425</v>
      </c>
      <c r="B164" s="150" t="s">
        <v>3846</v>
      </c>
      <c r="C164" s="148" t="s">
        <v>4453</v>
      </c>
      <c r="D164" s="154" t="s">
        <v>4454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4425</v>
      </c>
      <c r="B165" s="151" t="s">
        <v>3846</v>
      </c>
      <c r="C165" s="152" t="s">
        <v>4455</v>
      </c>
      <c r="D165" s="155" t="s">
        <v>4456</v>
      </c>
      <c r="E165" s="158" t="s">
        <v>4457</v>
      </c>
      <c r="F165" s="161" t="s">
        <v>4042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4425</v>
      </c>
      <c r="B166" s="151" t="s">
        <v>3846</v>
      </c>
      <c r="C166" s="152" t="s">
        <v>4458</v>
      </c>
      <c r="D166" s="155" t="s">
        <v>4459</v>
      </c>
      <c r="E166" s="158" t="s">
        <v>4460</v>
      </c>
      <c r="F166" s="161" t="s">
        <v>4042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4425</v>
      </c>
      <c r="B167" s="151" t="s">
        <v>3846</v>
      </c>
      <c r="C167" s="152" t="s">
        <v>4461</v>
      </c>
      <c r="D167" s="155" t="s">
        <v>4462</v>
      </c>
      <c r="E167" s="158" t="s">
        <v>4463</v>
      </c>
      <c r="F167" s="161" t="s">
        <v>4042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4425</v>
      </c>
      <c r="B168" s="151" t="s">
        <v>3846</v>
      </c>
      <c r="C168" s="152" t="s">
        <v>4464</v>
      </c>
      <c r="D168" s="155" t="s">
        <v>4465</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4425</v>
      </c>
      <c r="B169" s="151" t="s">
        <v>3846</v>
      </c>
      <c r="C169" s="152" t="s">
        <v>4466</v>
      </c>
      <c r="D169" s="155" t="s">
        <v>4467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4425</v>
      </c>
      <c r="B170" s="151" t="s">
        <v>3846</v>
      </c>
      <c r="C170" s="152" t="s">
        <v>4468</v>
      </c>
      <c r="D170" s="155" t="s">
        <v>4469</v>
      </c>
      <c r="E170" s="158" t="s">
        <v>4470</v>
      </c>
      <c r="F170" s="161" t="s">
        <v>4056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4425</v>
      </c>
      <c r="B171" s="151" t="s">
        <v>3846</v>
      </c>
      <c r="C171" s="152" t="s">
        <v>4471</v>
      </c>
      <c r="D171" s="155" t="s">
        <v>4472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4425</v>
      </c>
      <c r="B172" s="151" t="s">
        <v>3846</v>
      </c>
      <c r="C172" s="152" t="s">
        <v>4473</v>
      </c>
      <c r="D172" s="155" t="s">
        <v>4474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4425</v>
      </c>
      <c r="B173" s="151" t="s">
        <v>3846</v>
      </c>
      <c r="C173" s="152" t="s">
        <v>4475</v>
      </c>
      <c r="D173" s="155" t="s">
        <v>4476</v>
      </c>
      <c r="E173" s="158" t="s">
        <v>4477</v>
      </c>
      <c r="F173" s="161" t="s">
        <v>4042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4425</v>
      </c>
      <c r="B174" s="150" t="s">
        <v>4478</v>
      </c>
      <c r="C174" s="148" t="s">
        <v>4479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4425</v>
      </c>
      <c r="B175" s="151" t="s">
        <v>4478</v>
      </c>
      <c r="C175" s="152" t="s">
        <v>4480</v>
      </c>
      <c r="D175" s="155" t="s">
        <v>4481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4425</v>
      </c>
      <c r="B176" s="151" t="s">
        <v>4478</v>
      </c>
      <c r="C176" s="152" t="s">
        <v>4482</v>
      </c>
      <c r="D176" s="155" t="s">
        <v>4483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4425</v>
      </c>
      <c r="B177" s="151" t="s">
        <v>4478</v>
      </c>
      <c r="C177" s="152" t="s">
        <v>4484</v>
      </c>
      <c r="D177" s="155" t="s">
        <v>4485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4425</v>
      </c>
      <c r="B178" s="151" t="s">
        <v>4478</v>
      </c>
      <c r="C178" s="152" t="s">
        <v>4486</v>
      </c>
      <c r="D178" s="155" t="s">
        <v>4487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4425</v>
      </c>
      <c r="B179" s="151" t="s">
        <v>4478</v>
      </c>
      <c r="C179" s="152" t="s">
        <v>4488</v>
      </c>
      <c r="D179" s="155" t="s">
        <v>4489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4490</v>
      </c>
      <c r="B180" s="149" t="s">
        <v>19</v>
      </c>
      <c r="C180" s="147" t="s">
        <v>4491</v>
      </c>
      <c r="D180" s="153" t="s">
        <v>4492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4490</v>
      </c>
      <c r="B181" s="150" t="s">
        <v>4493</v>
      </c>
      <c r="C181" s="148" t="s">
        <v>4494</v>
      </c>
      <c r="D181" s="154" t="s">
        <v>4495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4490</v>
      </c>
      <c r="B182" s="151" t="s">
        <v>4493</v>
      </c>
      <c r="C182" s="152" t="s">
        <v>4496</v>
      </c>
      <c r="D182" s="155" t="s">
        <v>4497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4490</v>
      </c>
      <c r="B183" s="151" t="s">
        <v>4493</v>
      </c>
      <c r="C183" s="152" t="s">
        <v>4498</v>
      </c>
      <c r="D183" s="155" t="s">
        <v>4499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4490</v>
      </c>
      <c r="B184" s="151" t="s">
        <v>4493</v>
      </c>
      <c r="C184" s="152" t="s">
        <v>4500</v>
      </c>
      <c r="D184" s="155" t="s">
        <v>4501</v>
      </c>
      <c r="E184" s="158" t="s">
        <v>4502</v>
      </c>
      <c r="F184" s="161" t="s">
        <v>4042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4490</v>
      </c>
      <c r="B185" s="151" t="s">
        <v>4493</v>
      </c>
      <c r="C185" s="152" t="s">
        <v>4503</v>
      </c>
      <c r="D185" s="155" t="s">
        <v>4504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4490</v>
      </c>
      <c r="B186" s="151" t="s">
        <v>4493</v>
      </c>
      <c r="C186" s="152" t="s">
        <v>4505</v>
      </c>
      <c r="D186" s="155" t="s">
        <v>4506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4490</v>
      </c>
      <c r="B187" s="151" t="s">
        <v>4493</v>
      </c>
      <c r="C187" s="152" t="s">
        <v>4507</v>
      </c>
      <c r="D187" s="155" t="s">
        <v>4508</v>
      </c>
      <c r="E187" s="158" t="s">
        <v>4509</v>
      </c>
      <c r="F187" s="161" t="s">
        <v>4042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4490</v>
      </c>
      <c r="B188" s="151" t="s">
        <v>4493</v>
      </c>
      <c r="C188" s="152" t="s">
        <v>4510</v>
      </c>
      <c r="D188" s="155" t="s">
        <v>4511</v>
      </c>
      <c r="E188" s="158" t="s">
        <v>4512</v>
      </c>
      <c r="F188" s="161" t="s">
        <v>4042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4490</v>
      </c>
      <c r="B189" s="151" t="s">
        <v>4493</v>
      </c>
      <c r="C189" s="152" t="s">
        <v>4513</v>
      </c>
      <c r="D189" s="155" t="s">
        <v>4514</v>
      </c>
      <c r="E189" s="158" t="s">
        <v>4515</v>
      </c>
      <c r="F189" s="161" t="s">
        <v>4042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4490</v>
      </c>
      <c r="B190" s="150" t="s">
        <v>4516</v>
      </c>
      <c r="C190" s="148" t="s">
        <v>4517</v>
      </c>
      <c r="D190" s="154" t="s">
        <v>4518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4490</v>
      </c>
      <c r="B191" s="151" t="s">
        <v>4516</v>
      </c>
      <c r="C191" s="152" t="s">
        <v>4519</v>
      </c>
      <c r="D191" s="155" t="s">
        <v>4520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4490</v>
      </c>
      <c r="B192" s="151" t="s">
        <v>4516</v>
      </c>
      <c r="C192" s="152" t="s">
        <v>4521</v>
      </c>
      <c r="D192" s="155" t="s">
        <v>4522</v>
      </c>
      <c r="E192" s="158" t="s">
        <v>4523</v>
      </c>
      <c r="F192" s="161" t="s">
        <v>4046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4490</v>
      </c>
      <c r="B193" s="151" t="s">
        <v>4516</v>
      </c>
      <c r="C193" s="152" t="s">
        <v>4524</v>
      </c>
      <c r="D193" s="155" t="s">
        <v>4525</v>
      </c>
      <c r="E193" s="158" t="s">
        <v>4526</v>
      </c>
      <c r="F193" s="161" t="s">
        <v>4046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4490</v>
      </c>
      <c r="B194" s="151" t="s">
        <v>4516</v>
      </c>
      <c r="C194" s="152" t="s">
        <v>4527</v>
      </c>
      <c r="D194" s="155" t="s">
        <v>4528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4490</v>
      </c>
      <c r="B195" s="151" t="s">
        <v>4516</v>
      </c>
      <c r="C195" s="152" t="s">
        <v>4529</v>
      </c>
      <c r="D195" s="155" t="s">
        <v>4530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4490</v>
      </c>
      <c r="B196" s="150" t="s">
        <v>4531</v>
      </c>
      <c r="C196" s="148" t="s">
        <v>4532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4490</v>
      </c>
      <c r="B197" s="151" t="s">
        <v>4531</v>
      </c>
      <c r="C197" s="152" t="s">
        <v>4533</v>
      </c>
      <c r="D197" s="155" t="s">
        <v>4534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4490</v>
      </c>
      <c r="B198" s="151" t="s">
        <v>4531</v>
      </c>
      <c r="C198" s="152" t="s">
        <v>4535</v>
      </c>
      <c r="D198" s="155" t="s">
        <v>4536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4490</v>
      </c>
      <c r="B199" s="150" t="s">
        <v>4537</v>
      </c>
      <c r="C199" s="148" t="s">
        <v>4538</v>
      </c>
      <c r="D199" s="154" t="s">
        <v>4539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4490</v>
      </c>
      <c r="B200" s="151" t="s">
        <v>4537</v>
      </c>
      <c r="C200" s="152" t="s">
        <v>4540</v>
      </c>
      <c r="D200" s="155" t="s">
        <v>4541</v>
      </c>
      <c r="E200" s="158" t="s">
        <v>4542</v>
      </c>
      <c r="F200" s="161" t="s">
        <v>4056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4490</v>
      </c>
      <c r="B201" s="151" t="s">
        <v>4537</v>
      </c>
      <c r="C201" s="152" t="s">
        <v>4543</v>
      </c>
      <c r="D201" s="155" t="s">
        <v>4544</v>
      </c>
      <c r="E201" s="158" t="s">
        <v>4545</v>
      </c>
      <c r="F201" s="161" t="s">
        <v>4042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4490</v>
      </c>
      <c r="B202" s="151" t="s">
        <v>4537</v>
      </c>
      <c r="C202" s="152" t="s">
        <v>4546</v>
      </c>
      <c r="D202" s="155" t="s">
        <v>4547</v>
      </c>
      <c r="E202" s="158" t="s">
        <v>4548</v>
      </c>
      <c r="F202" s="161" t="s">
        <v>4042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4490</v>
      </c>
      <c r="B203" s="151" t="s">
        <v>4537</v>
      </c>
      <c r="C203" s="152" t="s">
        <v>4549</v>
      </c>
      <c r="D203" s="155" t="s">
        <v>4550</v>
      </c>
      <c r="E203" s="158" t="s">
        <v>4551</v>
      </c>
      <c r="F203" s="161" t="s">
        <v>4042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4490</v>
      </c>
      <c r="B204" s="151" t="s">
        <v>4537</v>
      </c>
      <c r="C204" s="152" t="s">
        <v>4552</v>
      </c>
      <c r="D204" s="155" t="s">
        <v>4553</v>
      </c>
      <c r="E204" s="158" t="s">
        <v>4554</v>
      </c>
      <c r="F204" s="161" t="s">
        <v>4042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4490</v>
      </c>
      <c r="B205" s="150" t="s">
        <v>4555</v>
      </c>
      <c r="C205" s="148" t="s">
        <v>4556</v>
      </c>
      <c r="D205" s="154" t="s">
        <v>4557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4490</v>
      </c>
      <c r="B206" s="151" t="s">
        <v>4555</v>
      </c>
      <c r="C206" s="152" t="s">
        <v>4558</v>
      </c>
      <c r="D206" s="155" t="s">
        <v>4559</v>
      </c>
      <c r="E206" s="158" t="s">
        <v>4560</v>
      </c>
      <c r="F206" s="161" t="s">
        <v>4046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4490</v>
      </c>
      <c r="B207" s="151" t="s">
        <v>4555</v>
      </c>
      <c r="C207" s="152" t="s">
        <v>4561</v>
      </c>
      <c r="D207" s="155" t="s">
        <v>4562</v>
      </c>
      <c r="E207" s="158" t="s">
        <v>4563</v>
      </c>
      <c r="F207" s="161" t="s">
        <v>4046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4490</v>
      </c>
      <c r="B208" s="151" t="s">
        <v>4555</v>
      </c>
      <c r="C208" s="152" t="s">
        <v>4564</v>
      </c>
      <c r="D208" s="155" t="s">
        <v>4565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4490</v>
      </c>
      <c r="B209" s="150" t="s">
        <v>4566</v>
      </c>
      <c r="C209" s="148" t="s">
        <v>4567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4490</v>
      </c>
      <c r="B210" s="151" t="s">
        <v>4566</v>
      </c>
      <c r="C210" s="152" t="s">
        <v>4568</v>
      </c>
      <c r="D210" s="155" t="s">
        <v>4569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4570</v>
      </c>
      <c r="B211" s="149" t="s">
        <v>19</v>
      </c>
      <c r="C211" s="147" t="s">
        <v>4571</v>
      </c>
      <c r="D211" s="153" t="s">
        <v>4572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4570</v>
      </c>
      <c r="B212" s="150" t="s">
        <v>4573</v>
      </c>
      <c r="C212" s="148" t="s">
        <v>4574</v>
      </c>
      <c r="D212" s="154" t="s">
        <v>4575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4570</v>
      </c>
      <c r="B213" s="151" t="s">
        <v>4573</v>
      </c>
      <c r="C213" s="152" t="s">
        <v>4576</v>
      </c>
      <c r="D213" s="155" t="s">
        <v>4577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4570</v>
      </c>
      <c r="B214" s="151" t="s">
        <v>4573</v>
      </c>
      <c r="C214" s="152" t="s">
        <v>4578</v>
      </c>
      <c r="D214" s="155" t="s">
        <v>4579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4570</v>
      </c>
      <c r="B215" s="151" t="s">
        <v>4573</v>
      </c>
      <c r="C215" s="152" t="s">
        <v>4580</v>
      </c>
      <c r="D215" s="155" t="s">
        <v>4581</v>
      </c>
      <c r="E215" s="158" t="s">
        <v>4582</v>
      </c>
      <c r="F215" s="161" t="s">
        <v>4046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4570</v>
      </c>
      <c r="B216" s="151" t="s">
        <v>4573</v>
      </c>
      <c r="C216" s="152" t="s">
        <v>4583</v>
      </c>
      <c r="D216" s="155" t="s">
        <v>4584</v>
      </c>
      <c r="E216" s="158" t="s">
        <v>4585</v>
      </c>
      <c r="F216" s="161" t="s">
        <v>4042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4570</v>
      </c>
      <c r="B217" s="150" t="s">
        <v>4531</v>
      </c>
      <c r="C217" s="148" t="s">
        <v>4586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4570</v>
      </c>
      <c r="B218" s="151" t="s">
        <v>4531</v>
      </c>
      <c r="C218" s="152" t="s">
        <v>4587</v>
      </c>
      <c r="D218" s="155" t="s">
        <v>4588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4570</v>
      </c>
      <c r="B219" s="151" t="s">
        <v>4531</v>
      </c>
      <c r="C219" s="152" t="s">
        <v>4589</v>
      </c>
      <c r="D219" s="155" t="s">
        <v>4590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4570</v>
      </c>
      <c r="B220" s="150" t="s">
        <v>4591</v>
      </c>
      <c r="C220" s="148" t="s">
        <v>4592</v>
      </c>
      <c r="D220" s="154" t="s">
        <v>4593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4570</v>
      </c>
      <c r="B221" s="151" t="s">
        <v>4591</v>
      </c>
      <c r="C221" s="152" t="s">
        <v>4594</v>
      </c>
      <c r="D221" s="155" t="s">
        <v>4595</v>
      </c>
      <c r="E221" s="158" t="s">
        <v>4596</v>
      </c>
      <c r="F221" s="161" t="s">
        <v>4042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4570</v>
      </c>
      <c r="B222" s="151" t="s">
        <v>4591</v>
      </c>
      <c r="C222" s="152" t="s">
        <v>4597</v>
      </c>
      <c r="D222" s="155" t="s">
        <v>4598</v>
      </c>
      <c r="E222" s="158" t="s">
        <v>4599</v>
      </c>
      <c r="F222" s="161" t="s">
        <v>4042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4570</v>
      </c>
      <c r="B223" s="151" t="s">
        <v>4591</v>
      </c>
      <c r="C223" s="152" t="s">
        <v>4600</v>
      </c>
      <c r="D223" s="155" t="s">
        <v>4601</v>
      </c>
      <c r="E223" s="158" t="s">
        <v>4602</v>
      </c>
      <c r="F223" s="161" t="s">
        <v>4042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4570</v>
      </c>
      <c r="B224" s="151" t="s">
        <v>4591</v>
      </c>
      <c r="C224" s="152" t="s">
        <v>4603</v>
      </c>
      <c r="D224" s="155" t="s">
        <v>4604</v>
      </c>
      <c r="E224" s="158" t="s">
        <v>4605</v>
      </c>
      <c r="F224" s="161" t="s">
        <v>4042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4570</v>
      </c>
      <c r="B225" s="151" t="s">
        <v>4591</v>
      </c>
      <c r="C225" s="152" t="s">
        <v>4606</v>
      </c>
      <c r="D225" s="155" t="s">
        <v>4607</v>
      </c>
      <c r="E225" s="158" t="s">
        <v>4608</v>
      </c>
      <c r="F225" s="161" t="s">
        <v>4042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4570</v>
      </c>
      <c r="B226" s="168" t="s">
        <v>4591</v>
      </c>
      <c r="C226" s="169" t="s">
        <v>4609</v>
      </c>
      <c r="D226" s="170" t="s">
        <v>4610</v>
      </c>
      <c r="E226" s="171" t="s">
        <v>4611</v>
      </c>
      <c r="F226" s="172" t="s">
        <v>4042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2152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IFERROR(INDEX('Recommendations'!$G$2:$G$449, MATCH(H2,'Recommendations'!$A$2:$A$449,0))="Implemented", FALSE))</xm:f>
            <x14:dxf>
              <font>
                <color rgb="FF000000"/>
              </font>
              <fill>
                <patternFill>
                  <bgColor rgb="FF3C7D22"/>
                </patternFill>
              </fill>
            </x14:dxf>
          </x14:cfRule>
          <x14:cfRule type="expression" priority="2" id="{00000000-000E-0000-0700-000002000000}">
            <xm:f>AND(H2&lt;&gt;"", IFERROR(INDEX('Recommendations'!$G$2:$G$449, MATCH(H2,'Recommendations'!$A$2:$A$449,0))="Compensated", FALSE))</xm:f>
            <x14:dxf>
              <font>
                <color rgb="FF000000"/>
              </font>
              <fill>
                <patternFill>
                  <bgColor rgb="FFC6E0B4"/>
                </patternFill>
              </fill>
            </x14:dxf>
          </x14:cfRule>
          <x14:cfRule type="expression" priority="3" id="{00000000-000E-0000-0700-000003000000}">
            <xm:f>AND(H2&lt;&gt;"", IFERROR(INDEX('Recommendations'!$G$2:$G$449, MATCH(H2,'Recommendations'!$A$2:$A$449,0))="Testing", FALSE))</xm:f>
            <x14:dxf>
              <font>
                <color rgb="FF000000"/>
              </font>
              <fill>
                <patternFill>
                  <bgColor rgb="FFFFC000"/>
                </patternFill>
              </fill>
            </x14:dxf>
          </x14:cfRule>
          <x14:cfRule type="expression" priority="4" id="{00000000-000E-0000-0700-000004000000}">
            <xm:f>AND(H2&lt;&gt;"", IFERROR(INDEX('Recommendations'!$G$2:$G$449, MATCH(H2,'Recommendations'!$A$2:$A$449,0))="Failed", FALSE))</xm:f>
            <x14:dxf>
              <font>
                <color rgb="FF000000"/>
              </font>
              <fill>
                <patternFill>
                  <bgColor rgb="FFD82891"/>
                </patternFill>
              </fill>
            </x14:dxf>
          </x14:cfRule>
          <x14:cfRule type="expression" priority="5" id="{00000000-000E-0000-0700-000005000000}">
            <xm:f>AND(H2&lt;&gt;"", IFERROR(INDEX('Recommendations'!$G$2:$G$449, MATCH(H2,'Recommendations'!$A$2:$A$449,0))="Risk Accepted", FALSE))</xm:f>
            <x14:dxf>
              <font>
                <color rgb="FF000000"/>
              </font>
              <fill>
                <patternFill>
                  <bgColor rgb="FFD9D9D9"/>
                </patternFill>
              </fill>
            </x14:dxf>
          </x14:cfRule>
          <x14:cfRule type="expression" priority="6" id="{00000000-000E-0000-0700-000006000000}">
            <xm:f>AND(H2&lt;&gt;"", IFERROR(INDEX('Recommendations'!$G$2:$G$449, MATCH(H2,'Recommendations'!$A$2:$A$449,0))="N/A",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4029</v>
      </c>
      <c r="B1" s="207" t="s">
        <v>4612</v>
      </c>
      <c r="C1" s="207" t="s">
        <v>4613</v>
      </c>
      <c r="D1" s="207" t="s">
        <v>4614</v>
      </c>
      <c r="E1" s="207" t="s">
        <v>3338</v>
      </c>
      <c r="F1" s="207" t="s">
        <v>2397</v>
      </c>
      <c r="G1" s="207" t="s">
        <v>2398</v>
      </c>
      <c r="H1" s="207" t="s">
        <v>2399</v>
      </c>
      <c r="I1" s="207" t="s">
        <v>2400</v>
      </c>
      <c r="J1" s="207" t="s">
        <v>2401</v>
      </c>
      <c r="K1" s="207" t="s">
        <v>2402</v>
      </c>
      <c r="L1" s="207" t="s">
        <v>2403</v>
      </c>
      <c r="M1" s="207" t="s">
        <v>2404</v>
      </c>
      <c r="N1" s="207" t="s">
        <v>2405</v>
      </c>
      <c r="O1" s="207" t="s">
        <v>2406</v>
      </c>
      <c r="P1" s="207" t="s">
        <v>2407</v>
      </c>
      <c r="Q1" s="207" t="s">
        <v>2408</v>
      </c>
      <c r="R1" s="207" t="s">
        <v>2409</v>
      </c>
      <c r="S1" s="207" t="s">
        <v>2410</v>
      </c>
      <c r="T1" s="207" t="s">
        <v>2411</v>
      </c>
      <c r="U1" s="207" t="s">
        <v>2412</v>
      </c>
      <c r="V1" s="207" t="s">
        <v>2413</v>
      </c>
      <c r="W1" s="207" t="s">
        <v>2414</v>
      </c>
      <c r="X1" s="207" t="s">
        <v>2415</v>
      </c>
      <c r="Y1" s="207" t="s">
        <v>2416</v>
      </c>
      <c r="Z1" s="207" t="s">
        <v>2417</v>
      </c>
      <c r="AA1" s="207" t="s">
        <v>2418</v>
      </c>
      <c r="AB1" s="207" t="s">
        <v>2419</v>
      </c>
      <c r="AC1" s="207" t="s">
        <v>2420</v>
      </c>
      <c r="AD1" s="207" t="s">
        <v>2421</v>
      </c>
      <c r="AE1" s="207" t="s">
        <v>2422</v>
      </c>
      <c r="AF1" s="207" t="s">
        <v>2423</v>
      </c>
      <c r="AG1" s="207" t="s">
        <v>2424</v>
      </c>
      <c r="AH1" s="207" t="s">
        <v>2425</v>
      </c>
      <c r="AI1" s="207" t="s">
        <v>2426</v>
      </c>
      <c r="AJ1" s="207" t="s">
        <v>2427</v>
      </c>
      <c r="AK1" s="207" t="s">
        <v>2428</v>
      </c>
      <c r="AL1" s="207" t="s">
        <v>2429</v>
      </c>
      <c r="AM1" s="207" t="s">
        <v>2430</v>
      </c>
      <c r="AN1" s="207" t="s">
        <v>2431</v>
      </c>
      <c r="AO1" s="207" t="s">
        <v>2432</v>
      </c>
      <c r="AP1" s="207" t="s">
        <v>2433</v>
      </c>
      <c r="AQ1" s="207" t="s">
        <v>2434</v>
      </c>
      <c r="AR1" s="207" t="s">
        <v>2435</v>
      </c>
      <c r="AS1" s="207" t="s">
        <v>2436</v>
      </c>
      <c r="AT1" s="208" t="s">
        <v>2437</v>
      </c>
    </row>
    <row r="2" spans="1:46" ht="60" customHeight="1" outlineLevel="1" x14ac:dyDescent="0.35">
      <c r="A2" s="200" t="s">
        <v>2239</v>
      </c>
      <c r="B2" s="186" t="s">
        <v>4615</v>
      </c>
      <c r="C2" s="186"/>
      <c r="D2" s="189" t="s">
        <v>4616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2239</v>
      </c>
      <c r="B3" s="187" t="s">
        <v>4615</v>
      </c>
      <c r="C3" s="188" t="s">
        <v>4617</v>
      </c>
      <c r="D3" s="190" t="s">
        <v>4618</v>
      </c>
      <c r="E3" s="190" t="s">
        <v>4619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2239</v>
      </c>
      <c r="B4" s="187" t="s">
        <v>4615</v>
      </c>
      <c r="C4" s="188" t="s">
        <v>4620</v>
      </c>
      <c r="D4" s="190" t="s">
        <v>4621</v>
      </c>
      <c r="E4" s="190" t="s">
        <v>4622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2239</v>
      </c>
      <c r="B5" s="187" t="s">
        <v>4615</v>
      </c>
      <c r="C5" s="188" t="s">
        <v>4623</v>
      </c>
      <c r="D5" s="190" t="s">
        <v>4624</v>
      </c>
      <c r="E5" s="190" t="s">
        <v>4625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2239</v>
      </c>
      <c r="B6" s="187" t="s">
        <v>4615</v>
      </c>
      <c r="C6" s="188" t="s">
        <v>4626</v>
      </c>
      <c r="D6" s="190" t="s">
        <v>4627</v>
      </c>
      <c r="E6" s="190" t="s">
        <v>4628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2239</v>
      </c>
      <c r="B7" s="187" t="s">
        <v>4615</v>
      </c>
      <c r="C7" s="188" t="s">
        <v>4629</v>
      </c>
      <c r="D7" s="190" t="s">
        <v>4630</v>
      </c>
      <c r="E7" s="190" t="s">
        <v>4631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2239</v>
      </c>
      <c r="B8" s="187" t="s">
        <v>4615</v>
      </c>
      <c r="C8" s="188" t="s">
        <v>4632</v>
      </c>
      <c r="D8" s="190" t="s">
        <v>4633</v>
      </c>
      <c r="E8" s="190" t="s">
        <v>4634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2239</v>
      </c>
      <c r="B9" s="187" t="s">
        <v>4615</v>
      </c>
      <c r="C9" s="188" t="s">
        <v>4635</v>
      </c>
      <c r="D9" s="190" t="s">
        <v>4636</v>
      </c>
      <c r="E9" s="190" t="s">
        <v>4637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2239</v>
      </c>
      <c r="B10" s="187" t="s">
        <v>4615</v>
      </c>
      <c r="C10" s="188" t="s">
        <v>4638</v>
      </c>
      <c r="D10" s="190" t="s">
        <v>4639</v>
      </c>
      <c r="E10" s="190" t="s">
        <v>4640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2239</v>
      </c>
      <c r="B11" s="187" t="s">
        <v>4615</v>
      </c>
      <c r="C11" s="188" t="s">
        <v>4641</v>
      </c>
      <c r="D11" s="190" t="s">
        <v>4642</v>
      </c>
      <c r="E11" s="190" t="s">
        <v>4643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2239</v>
      </c>
      <c r="B12" s="187" t="s">
        <v>4615</v>
      </c>
      <c r="C12" s="188" t="s">
        <v>4644</v>
      </c>
      <c r="D12" s="190" t="s">
        <v>4645</v>
      </c>
      <c r="E12" s="190" t="s">
        <v>4646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2239</v>
      </c>
      <c r="B13" s="187" t="s">
        <v>4615</v>
      </c>
      <c r="C13" s="188" t="s">
        <v>4647</v>
      </c>
      <c r="D13" s="190" t="s">
        <v>4648</v>
      </c>
      <c r="E13" s="190" t="s">
        <v>4649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2239</v>
      </c>
      <c r="B14" s="187" t="s">
        <v>4615</v>
      </c>
      <c r="C14" s="188" t="s">
        <v>4650</v>
      </c>
      <c r="D14" s="190" t="s">
        <v>4651</v>
      </c>
      <c r="E14" s="190" t="s">
        <v>4652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2239</v>
      </c>
      <c r="B15" s="187" t="s">
        <v>4615</v>
      </c>
      <c r="C15" s="188" t="s">
        <v>4653</v>
      </c>
      <c r="D15" s="190" t="s">
        <v>4654</v>
      </c>
      <c r="E15" s="190" t="s">
        <v>4655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2239</v>
      </c>
      <c r="B16" s="187" t="s">
        <v>4615</v>
      </c>
      <c r="C16" s="188" t="s">
        <v>4656</v>
      </c>
      <c r="D16" s="190" t="s">
        <v>4657</v>
      </c>
      <c r="E16" s="190" t="s">
        <v>4658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2239</v>
      </c>
      <c r="B17" s="187" t="s">
        <v>4615</v>
      </c>
      <c r="C17" s="188" t="s">
        <v>4659</v>
      </c>
      <c r="D17" s="190" t="s">
        <v>4660</v>
      </c>
      <c r="E17" s="190" t="s">
        <v>4661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2239</v>
      </c>
      <c r="B18" s="187" t="s">
        <v>4615</v>
      </c>
      <c r="C18" s="188" t="s">
        <v>4662</v>
      </c>
      <c r="D18" s="190" t="s">
        <v>4663</v>
      </c>
      <c r="E18" s="190" t="s">
        <v>4664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2239</v>
      </c>
      <c r="B19" s="186" t="s">
        <v>4665</v>
      </c>
      <c r="C19" s="186"/>
      <c r="D19" s="189" t="s">
        <v>4666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2239</v>
      </c>
      <c r="B20" s="187" t="s">
        <v>4665</v>
      </c>
      <c r="C20" s="188" t="s">
        <v>4667</v>
      </c>
      <c r="D20" s="190" t="s">
        <v>4668</v>
      </c>
      <c r="E20" s="190" t="s">
        <v>4669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2239</v>
      </c>
      <c r="B21" s="187" t="s">
        <v>4665</v>
      </c>
      <c r="C21" s="188" t="s">
        <v>4670</v>
      </c>
      <c r="D21" s="190" t="s">
        <v>4671</v>
      </c>
      <c r="E21" s="190" t="s">
        <v>4672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2239</v>
      </c>
      <c r="B22" s="187" t="s">
        <v>4665</v>
      </c>
      <c r="C22" s="188" t="s">
        <v>4673</v>
      </c>
      <c r="D22" s="190" t="s">
        <v>4674</v>
      </c>
      <c r="E22" s="190" t="s">
        <v>4675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2239</v>
      </c>
      <c r="B23" s="187" t="s">
        <v>4665</v>
      </c>
      <c r="C23" s="188" t="s">
        <v>4676</v>
      </c>
      <c r="D23" s="190" t="s">
        <v>4677</v>
      </c>
      <c r="E23" s="190" t="s">
        <v>4678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2239</v>
      </c>
      <c r="B24" s="187" t="s">
        <v>4665</v>
      </c>
      <c r="C24" s="188" t="s">
        <v>4679</v>
      </c>
      <c r="D24" s="190" t="s">
        <v>4680</v>
      </c>
      <c r="E24" s="190" t="s">
        <v>4681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2239</v>
      </c>
      <c r="B25" s="187" t="s">
        <v>4665</v>
      </c>
      <c r="C25" s="188" t="s">
        <v>4682</v>
      </c>
      <c r="D25" s="190" t="s">
        <v>4683</v>
      </c>
      <c r="E25" s="190" t="s">
        <v>4684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2239</v>
      </c>
      <c r="B26" s="187" t="s">
        <v>4665</v>
      </c>
      <c r="C26" s="188" t="s">
        <v>4685</v>
      </c>
      <c r="D26" s="190" t="s">
        <v>4686</v>
      </c>
      <c r="E26" s="190" t="s">
        <v>4687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2239</v>
      </c>
      <c r="B27" s="187" t="s">
        <v>4665</v>
      </c>
      <c r="C27" s="188" t="s">
        <v>4688</v>
      </c>
      <c r="D27" s="190" t="s">
        <v>4689</v>
      </c>
      <c r="E27" s="190" t="s">
        <v>4690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2239</v>
      </c>
      <c r="B28" s="187" t="s">
        <v>4665</v>
      </c>
      <c r="C28" s="188" t="s">
        <v>4691</v>
      </c>
      <c r="D28" s="190" t="s">
        <v>4692</v>
      </c>
      <c r="E28" s="190" t="s">
        <v>4693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2239</v>
      </c>
      <c r="B29" s="187" t="s">
        <v>4665</v>
      </c>
      <c r="C29" s="188" t="s">
        <v>4694</v>
      </c>
      <c r="D29" s="190" t="s">
        <v>4695</v>
      </c>
      <c r="E29" s="190" t="s">
        <v>4696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2239</v>
      </c>
      <c r="B30" s="187" t="s">
        <v>4665</v>
      </c>
      <c r="C30" s="188" t="s">
        <v>4697</v>
      </c>
      <c r="D30" s="190" t="s">
        <v>4698</v>
      </c>
      <c r="E30" s="190" t="s">
        <v>4699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2239</v>
      </c>
      <c r="B31" s="187" t="s">
        <v>4665</v>
      </c>
      <c r="C31" s="188" t="s">
        <v>4700</v>
      </c>
      <c r="D31" s="190" t="s">
        <v>4701</v>
      </c>
      <c r="E31" s="190" t="s">
        <v>4702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4703</v>
      </c>
      <c r="B32" s="186"/>
      <c r="C32" s="186"/>
      <c r="D32" s="189" t="s">
        <v>4704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4703</v>
      </c>
      <c r="B33" s="187"/>
      <c r="C33" s="188" t="s">
        <v>4705</v>
      </c>
      <c r="D33" s="190" t="s">
        <v>4706</v>
      </c>
      <c r="E33" s="190" t="s">
        <v>4707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4703</v>
      </c>
      <c r="B34" s="187"/>
      <c r="C34" s="188" t="s">
        <v>4708</v>
      </c>
      <c r="D34" s="190" t="s">
        <v>4709</v>
      </c>
      <c r="E34" s="190" t="s">
        <v>4710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4703</v>
      </c>
      <c r="B35" s="187"/>
      <c r="C35" s="188" t="s">
        <v>4711</v>
      </c>
      <c r="D35" s="190" t="s">
        <v>4712</v>
      </c>
      <c r="E35" s="190" t="s">
        <v>4713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4703</v>
      </c>
      <c r="B36" s="186" t="s">
        <v>4714</v>
      </c>
      <c r="C36" s="186"/>
      <c r="D36" s="189" t="s">
        <v>4715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4703</v>
      </c>
      <c r="B37" s="187" t="s">
        <v>4714</v>
      </c>
      <c r="C37" s="188" t="s">
        <v>4716</v>
      </c>
      <c r="D37" s="190" t="s">
        <v>4717</v>
      </c>
      <c r="E37" s="190" t="s">
        <v>4718</v>
      </c>
      <c r="F37" s="192">
        <f>IF(COUNTIF(G37:AT37,"&lt;&gt;")=0,"",SUMPRODUCT(((Recommendations[ImplStatus]="Implemented")+(Recommendations[ImplStatus]="Compensated"))*ISNUMBER(MATCH(Recommendations[Id],G37:AT37,0)))/COUNTIF(G37:AT37,"&lt;&gt;"))</f>
        <v>0</v>
      </c>
      <c r="G37" s="194" t="s">
        <v>204</v>
      </c>
      <c r="H37" s="194" t="s">
        <v>209</v>
      </c>
      <c r="I37" s="194" t="s">
        <v>224</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4703</v>
      </c>
      <c r="B38" s="187" t="s">
        <v>4714</v>
      </c>
      <c r="C38" s="188" t="s">
        <v>4719</v>
      </c>
      <c r="D38" s="190" t="s">
        <v>4720</v>
      </c>
      <c r="E38" s="190" t="s">
        <v>4721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4703</v>
      </c>
      <c r="B39" s="187" t="s">
        <v>4714</v>
      </c>
      <c r="C39" s="188" t="s">
        <v>4722</v>
      </c>
      <c r="D39" s="190" t="s">
        <v>4723</v>
      </c>
      <c r="E39" s="190" t="s">
        <v>4724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4703</v>
      </c>
      <c r="B40" s="187" t="s">
        <v>4714</v>
      </c>
      <c r="C40" s="188" t="s">
        <v>4725</v>
      </c>
      <c r="D40" s="190" t="s">
        <v>4726</v>
      </c>
      <c r="E40" s="190" t="s">
        <v>4727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4703</v>
      </c>
      <c r="B41" s="187" t="s">
        <v>4714</v>
      </c>
      <c r="C41" s="188" t="s">
        <v>4728</v>
      </c>
      <c r="D41" s="190" t="s">
        <v>4729</v>
      </c>
      <c r="E41" s="190" t="s">
        <v>4730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4703</v>
      </c>
      <c r="B42" s="187" t="s">
        <v>4714</v>
      </c>
      <c r="C42" s="188" t="s">
        <v>4731</v>
      </c>
      <c r="D42" s="190" t="s">
        <v>4732</v>
      </c>
      <c r="E42" s="190" t="s">
        <v>4733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4703</v>
      </c>
      <c r="B43" s="187" t="s">
        <v>4714</v>
      </c>
      <c r="C43" s="188" t="s">
        <v>4734</v>
      </c>
      <c r="D43" s="190" t="s">
        <v>4735</v>
      </c>
      <c r="E43" s="190" t="s">
        <v>4736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4703</v>
      </c>
      <c r="B44" s="187" t="s">
        <v>4714</v>
      </c>
      <c r="C44" s="188" t="s">
        <v>4737</v>
      </c>
      <c r="D44" s="190" t="s">
        <v>4738</v>
      </c>
      <c r="E44" s="190" t="s">
        <v>4739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4703</v>
      </c>
      <c r="B45" s="187" t="s">
        <v>4714</v>
      </c>
      <c r="C45" s="188" t="s">
        <v>4740</v>
      </c>
      <c r="D45" s="190" t="s">
        <v>4741</v>
      </c>
      <c r="E45" s="190" t="s">
        <v>4742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4703</v>
      </c>
      <c r="B46" s="187" t="s">
        <v>4714</v>
      </c>
      <c r="C46" s="188" t="s">
        <v>4743</v>
      </c>
      <c r="D46" s="190" t="s">
        <v>4744</v>
      </c>
      <c r="E46" s="190" t="s">
        <v>4745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4703</v>
      </c>
      <c r="B47" s="187" t="s">
        <v>4714</v>
      </c>
      <c r="C47" s="188" t="s">
        <v>4746</v>
      </c>
      <c r="D47" s="190" t="s">
        <v>4747</v>
      </c>
      <c r="E47" s="190" t="s">
        <v>4748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4703</v>
      </c>
      <c r="B48" s="187" t="s">
        <v>4714</v>
      </c>
      <c r="C48" s="188" t="s">
        <v>4749</v>
      </c>
      <c r="D48" s="190" t="s">
        <v>4750</v>
      </c>
      <c r="E48" s="190" t="s">
        <v>4751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4703</v>
      </c>
      <c r="B49" s="187" t="s">
        <v>4714</v>
      </c>
      <c r="C49" s="188" t="s">
        <v>4752</v>
      </c>
      <c r="D49" s="190" t="s">
        <v>4753</v>
      </c>
      <c r="E49" s="190" t="s">
        <v>4754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4703</v>
      </c>
      <c r="B50" s="187" t="s">
        <v>4714</v>
      </c>
      <c r="C50" s="188" t="s">
        <v>4755</v>
      </c>
      <c r="D50" s="190" t="s">
        <v>4756</v>
      </c>
      <c r="E50" s="190" t="s">
        <v>4757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4703</v>
      </c>
      <c r="B51" s="186" t="s">
        <v>4758</v>
      </c>
      <c r="C51" s="186"/>
      <c r="D51" s="189" t="s">
        <v>4759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4703</v>
      </c>
      <c r="B52" s="187" t="s">
        <v>4758</v>
      </c>
      <c r="C52" s="188" t="s">
        <v>4760</v>
      </c>
      <c r="D52" s="190" t="s">
        <v>4761</v>
      </c>
      <c r="E52" s="190" t="s">
        <v>4762</v>
      </c>
      <c r="F52" s="192">
        <f>IF(COUNTIF(G52:AT52,"&lt;&gt;")=0,"",SUMPRODUCT(((Recommendations[ImplStatus]="Implemented")+(Recommendations[ImplStatus]="Compensated"))*ISNUMBER(MATCH(Recommendations[Id],G52:AT52,0)))/COUNTIF(G52:AT52,"&lt;&gt;"))</f>
        <v>0</v>
      </c>
      <c r="G52" s="194" t="s">
        <v>65</v>
      </c>
      <c r="H52" s="194" t="s">
        <v>79</v>
      </c>
      <c r="I52" s="194" t="s">
        <v>84</v>
      </c>
      <c r="J52" s="194" t="s">
        <v>89</v>
      </c>
      <c r="K52" s="194" t="s">
        <v>94</v>
      </c>
      <c r="L52" s="194" t="s">
        <v>99</v>
      </c>
      <c r="M52" s="194" t="s">
        <v>104</v>
      </c>
      <c r="N52" s="194" t="s">
        <v>109</v>
      </c>
      <c r="O52" s="194" t="s">
        <v>114</v>
      </c>
      <c r="P52" s="194" t="s">
        <v>124</v>
      </c>
      <c r="Q52" s="194" t="s">
        <v>129</v>
      </c>
      <c r="R52" s="194" t="s">
        <v>144</v>
      </c>
      <c r="S52" s="194" t="s">
        <v>149</v>
      </c>
      <c r="T52" s="194" t="s">
        <v>154</v>
      </c>
      <c r="U52" s="194" t="s">
        <v>159</v>
      </c>
      <c r="V52" s="194" t="s">
        <v>164</v>
      </c>
      <c r="W52" s="194" t="s">
        <v>169</v>
      </c>
      <c r="X52" s="194" t="s">
        <v>174</v>
      </c>
      <c r="Y52" s="194" t="s">
        <v>179</v>
      </c>
      <c r="Z52" s="194" t="s">
        <v>353</v>
      </c>
      <c r="AA52" s="194" t="s">
        <v>358</v>
      </c>
      <c r="AB52" s="194" t="s">
        <v>362</v>
      </c>
      <c r="AC52" s="194" t="s">
        <v>367</v>
      </c>
      <c r="AD52" s="194" t="s">
        <v>441</v>
      </c>
      <c r="AE52" s="194" t="s">
        <v>446</v>
      </c>
      <c r="AF52" s="194" t="s">
        <v>451</v>
      </c>
      <c r="AG52" s="194" t="s">
        <v>455</v>
      </c>
      <c r="AH52" s="194" t="s">
        <v>994</v>
      </c>
      <c r="AI52" s="194" t="s">
        <v>1009</v>
      </c>
      <c r="AJ52" s="194" t="s">
        <v>1024</v>
      </c>
      <c r="AK52" s="194" t="s">
        <v>1028</v>
      </c>
      <c r="AL52" s="194" t="s">
        <v>1033</v>
      </c>
      <c r="AM52" s="194" t="s">
        <v>1037</v>
      </c>
      <c r="AN52" s="194" t="s">
        <v>1041</v>
      </c>
      <c r="AO52" s="194" t="s">
        <v>1046</v>
      </c>
      <c r="AP52" s="194" t="s">
        <v>1051</v>
      </c>
      <c r="AQ52" s="194" t="s">
        <v>1056</v>
      </c>
      <c r="AR52" s="194" t="s">
        <v>1061</v>
      </c>
      <c r="AS52" s="194" t="s">
        <v>1066</v>
      </c>
      <c r="AT52" s="204" t="s">
        <v>1070</v>
      </c>
    </row>
    <row r="53" spans="1:46" ht="60" customHeight="1" x14ac:dyDescent="0.35">
      <c r="A53" s="201" t="s">
        <v>4703</v>
      </c>
      <c r="B53" s="187" t="s">
        <v>4758</v>
      </c>
      <c r="C53" s="188" t="s">
        <v>4763</v>
      </c>
      <c r="D53" s="190" t="s">
        <v>4764</v>
      </c>
      <c r="E53" s="190" t="s">
        <v>4765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4703</v>
      </c>
      <c r="B54" s="187" t="s">
        <v>4758</v>
      </c>
      <c r="C54" s="188" t="s">
        <v>4766</v>
      </c>
      <c r="D54" s="190" t="s">
        <v>4767</v>
      </c>
      <c r="E54" s="190" t="s">
        <v>4768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4703</v>
      </c>
      <c r="B55" s="187" t="s">
        <v>4758</v>
      </c>
      <c r="C55" s="188" t="s">
        <v>4769</v>
      </c>
      <c r="D55" s="190" t="s">
        <v>4770</v>
      </c>
      <c r="E55" s="190" t="s">
        <v>4771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4703</v>
      </c>
      <c r="B56" s="187" t="s">
        <v>4758</v>
      </c>
      <c r="C56" s="188" t="s">
        <v>4772</v>
      </c>
      <c r="D56" s="190" t="s">
        <v>4773</v>
      </c>
      <c r="E56" s="190" t="s">
        <v>4774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4703</v>
      </c>
      <c r="B57" s="187" t="s">
        <v>4758</v>
      </c>
      <c r="C57" s="188" t="s">
        <v>4775</v>
      </c>
      <c r="D57" s="190" t="s">
        <v>4776</v>
      </c>
      <c r="E57" s="190" t="s">
        <v>4777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4703</v>
      </c>
      <c r="B58" s="187" t="s">
        <v>4758</v>
      </c>
      <c r="C58" s="188" t="s">
        <v>4778</v>
      </c>
      <c r="D58" s="190" t="s">
        <v>4779</v>
      </c>
      <c r="E58" s="190" t="s">
        <v>4780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4703</v>
      </c>
      <c r="B59" s="187" t="s">
        <v>4758</v>
      </c>
      <c r="C59" s="188" t="s">
        <v>4781</v>
      </c>
      <c r="D59" s="190" t="s">
        <v>4782</v>
      </c>
      <c r="E59" s="190" t="s">
        <v>4783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4703</v>
      </c>
      <c r="B60" s="187" t="s">
        <v>4784</v>
      </c>
      <c r="C60" s="188" t="s">
        <v>4785</v>
      </c>
      <c r="D60" s="190" t="s">
        <v>4786</v>
      </c>
      <c r="E60" s="190" t="s">
        <v>4787</v>
      </c>
      <c r="F60" s="192">
        <f>IF(COUNTIF(G60:AT60,"&lt;&gt;")=0,"",SUMPRODUCT(((Recommendations[ImplStatus]="Implemented")+(Recommendations[ImplStatus]="Compensated"))*ISNUMBER(MATCH(Recommendations[Id],G60:AT60,0)))/COUNTIF(G60:AT60,"&lt;&gt;"))</f>
        <v>0</v>
      </c>
      <c r="G60" s="194" t="s">
        <v>1141</v>
      </c>
      <c r="H60" s="194" t="s">
        <v>1146</v>
      </c>
      <c r="I60" s="194" t="s">
        <v>1151</v>
      </c>
      <c r="J60" s="194" t="s">
        <v>1176</v>
      </c>
      <c r="K60" s="194" t="s">
        <v>1181</v>
      </c>
      <c r="L60" s="194" t="s">
        <v>1186</v>
      </c>
      <c r="M60" s="194" t="s">
        <v>1218</v>
      </c>
      <c r="N60" s="194" t="s">
        <v>1506</v>
      </c>
      <c r="O60" s="194" t="s">
        <v>2147</v>
      </c>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4703</v>
      </c>
      <c r="B61" s="187" t="s">
        <v>4784</v>
      </c>
      <c r="C61" s="188" t="s">
        <v>4788</v>
      </c>
      <c r="D61" s="190" t="s">
        <v>4789</v>
      </c>
      <c r="E61" s="190" t="s">
        <v>4790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4703</v>
      </c>
      <c r="B62" s="186" t="s">
        <v>4791</v>
      </c>
      <c r="C62" s="186"/>
      <c r="D62" s="189" t="s">
        <v>4792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4703</v>
      </c>
      <c r="B63" s="187" t="s">
        <v>4791</v>
      </c>
      <c r="C63" s="188" t="s">
        <v>4793</v>
      </c>
      <c r="D63" s="190" t="s">
        <v>4794</v>
      </c>
      <c r="E63" s="190" t="s">
        <v>4795</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4703</v>
      </c>
      <c r="B64" s="187" t="s">
        <v>4791</v>
      </c>
      <c r="C64" s="188" t="s">
        <v>4796</v>
      </c>
      <c r="D64" s="190" t="s">
        <v>4797</v>
      </c>
      <c r="E64" s="190" t="s">
        <v>4798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4703</v>
      </c>
      <c r="B65" s="187" t="s">
        <v>4791</v>
      </c>
      <c r="C65" s="188" t="s">
        <v>4799</v>
      </c>
      <c r="D65" s="190" t="s">
        <v>4800</v>
      </c>
      <c r="E65" s="190" t="s">
        <v>4801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4703</v>
      </c>
      <c r="B66" s="187" t="s">
        <v>4791</v>
      </c>
      <c r="C66" s="188" t="s">
        <v>4802</v>
      </c>
      <c r="D66" s="190" t="s">
        <v>4803</v>
      </c>
      <c r="E66" s="190" t="s">
        <v>4804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4703</v>
      </c>
      <c r="B67" s="187" t="s">
        <v>4791</v>
      </c>
      <c r="C67" s="188" t="s">
        <v>4805</v>
      </c>
      <c r="D67" s="190" t="s">
        <v>4806</v>
      </c>
      <c r="E67" s="190" t="s">
        <v>4807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4703</v>
      </c>
      <c r="B68" s="187" t="s">
        <v>4791</v>
      </c>
      <c r="C68" s="188" t="s">
        <v>4808</v>
      </c>
      <c r="D68" s="190" t="s">
        <v>4809</v>
      </c>
      <c r="E68" s="190" t="s">
        <v>4810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4703</v>
      </c>
      <c r="B69" s="187" t="s">
        <v>4791</v>
      </c>
      <c r="C69" s="188" t="s">
        <v>4811</v>
      </c>
      <c r="D69" s="190" t="s">
        <v>4812</v>
      </c>
      <c r="E69" s="190" t="s">
        <v>4813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4703</v>
      </c>
      <c r="B70" s="187" t="s">
        <v>4791</v>
      </c>
      <c r="C70" s="188" t="s">
        <v>4814</v>
      </c>
      <c r="D70" s="190" t="s">
        <v>4815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4703</v>
      </c>
      <c r="B71" s="187" t="s">
        <v>4791</v>
      </c>
      <c r="C71" s="188" t="s">
        <v>4816</v>
      </c>
      <c r="D71" s="190" t="s">
        <v>4817</v>
      </c>
      <c r="E71" s="190" t="s">
        <v>4818</v>
      </c>
      <c r="F71" s="192">
        <f>IF(COUNTIF(G71:AT71,"&lt;&gt;")=0,"",SUMPRODUCT(((Recommendations[ImplStatus]="Implemented")+(Recommendations[ImplStatus]="Compensated"))*ISNUMBER(MATCH(Recommendations[Id],G71:AT71,0)))/COUNTIF(G71:AT71,"&lt;&gt;"))</f>
        <v>0</v>
      </c>
      <c r="G71" s="194" t="s">
        <v>54</v>
      </c>
      <c r="H71" s="194" t="s">
        <v>60</v>
      </c>
      <c r="I71" s="194" t="s">
        <v>194</v>
      </c>
      <c r="J71" s="194" t="s">
        <v>199</v>
      </c>
      <c r="K71" s="194" t="s">
        <v>436</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4703</v>
      </c>
      <c r="B72" s="187" t="s">
        <v>4791</v>
      </c>
      <c r="C72" s="188" t="s">
        <v>4819</v>
      </c>
      <c r="D72" s="190" t="s">
        <v>4820</v>
      </c>
      <c r="E72" s="190" t="s">
        <v>4821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4703</v>
      </c>
      <c r="B73" s="187" t="s">
        <v>4791</v>
      </c>
      <c r="C73" s="188" t="s">
        <v>4822</v>
      </c>
      <c r="D73" s="190" t="s">
        <v>4823</v>
      </c>
      <c r="E73" s="190" t="s">
        <v>4824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4703</v>
      </c>
      <c r="B74" s="187" t="s">
        <v>4791</v>
      </c>
      <c r="C74" s="188" t="s">
        <v>4825</v>
      </c>
      <c r="D74" s="190" t="s">
        <v>4826</v>
      </c>
      <c r="E74" s="190" t="s">
        <v>4827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4703</v>
      </c>
      <c r="B75" s="187" t="s">
        <v>4791</v>
      </c>
      <c r="C75" s="188" t="s">
        <v>4828</v>
      </c>
      <c r="D75" s="190" t="s">
        <v>4829</v>
      </c>
      <c r="E75" s="190" t="s">
        <v>4830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4703</v>
      </c>
      <c r="B76" s="187" t="s">
        <v>4791</v>
      </c>
      <c r="C76" s="188" t="s">
        <v>4831</v>
      </c>
      <c r="D76" s="190" t="s">
        <v>4832</v>
      </c>
      <c r="E76" s="190" t="s">
        <v>4833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4703</v>
      </c>
      <c r="B77" s="187" t="s">
        <v>4791</v>
      </c>
      <c r="C77" s="188" t="s">
        <v>4834</v>
      </c>
      <c r="D77" s="190" t="s">
        <v>4835</v>
      </c>
      <c r="E77" s="190" t="s">
        <v>4836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4703</v>
      </c>
      <c r="B78" s="187" t="s">
        <v>4791</v>
      </c>
      <c r="C78" s="188" t="s">
        <v>4837</v>
      </c>
      <c r="D78" s="190" t="s">
        <v>4838</v>
      </c>
      <c r="E78" s="190" t="s">
        <v>4839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4703</v>
      </c>
      <c r="B79" s="186" t="s">
        <v>4791</v>
      </c>
      <c r="C79" s="186"/>
      <c r="D79" s="189" t="s">
        <v>4840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4841</v>
      </c>
      <c r="B80" s="187"/>
      <c r="C80" s="188" t="s">
        <v>4842</v>
      </c>
      <c r="D80" s="190" t="s">
        <v>4843</v>
      </c>
      <c r="E80" s="190" t="s">
        <v>4844</v>
      </c>
      <c r="F80" s="192">
        <f>IF(COUNTIF(G80:AT80,"&lt;&gt;")=0,"",SUMPRODUCT(((Recommendations[ImplStatus]="Implemented")+(Recommendations[ImplStatus]="Compensated"))*ISNUMBER(MATCH(Recommendations[Id],G80:AT80,0)))/COUNTIF(G80:AT80,"&lt;&gt;"))</f>
        <v>0</v>
      </c>
      <c r="G80" s="194" t="s">
        <v>1300</v>
      </c>
      <c r="H80" s="194" t="s">
        <v>1865</v>
      </c>
      <c r="I80" s="194" t="s">
        <v>1870</v>
      </c>
      <c r="J80" s="194" t="s">
        <v>1885</v>
      </c>
      <c r="K80" s="194" t="s">
        <v>1934</v>
      </c>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4841</v>
      </c>
      <c r="B81" s="187"/>
      <c r="C81" s="188" t="s">
        <v>4845</v>
      </c>
      <c r="D81" s="190" t="s">
        <v>4846</v>
      </c>
      <c r="E81" s="190" t="s">
        <v>4847</v>
      </c>
      <c r="F81" s="192">
        <f>IF(COUNTIF(G81:AT81,"&lt;&gt;")=0,"",SUMPRODUCT(((Recommendations[ImplStatus]="Implemented")+(Recommendations[ImplStatus]="Compensated"))*ISNUMBER(MATCH(Recommendations[Id],G81:AT81,0)))/COUNTIF(G81:AT81,"&lt;&gt;"))</f>
        <v>0</v>
      </c>
      <c r="G81" s="194" t="s">
        <v>298</v>
      </c>
      <c r="H81" s="194" t="s">
        <v>308</v>
      </c>
      <c r="I81" s="194" t="s">
        <v>401</v>
      </c>
      <c r="J81" s="194" t="s">
        <v>406</v>
      </c>
      <c r="K81" s="194" t="s">
        <v>411</v>
      </c>
      <c r="L81" s="194" t="s">
        <v>835</v>
      </c>
      <c r="M81" s="194" t="s">
        <v>840</v>
      </c>
      <c r="N81" s="194" t="s">
        <v>845</v>
      </c>
      <c r="O81" s="194" t="s">
        <v>855</v>
      </c>
      <c r="P81" s="194" t="s">
        <v>970</v>
      </c>
      <c r="Q81" s="194" t="s">
        <v>990</v>
      </c>
      <c r="R81" s="194" t="s">
        <v>1191</v>
      </c>
      <c r="S81" s="194" t="s">
        <v>1290</v>
      </c>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4841</v>
      </c>
      <c r="B82" s="187"/>
      <c r="C82" s="188" t="s">
        <v>4848</v>
      </c>
      <c r="D82" s="190" t="s">
        <v>4849</v>
      </c>
      <c r="E82" s="190" t="s">
        <v>4850</v>
      </c>
      <c r="F82" s="192">
        <f>IF(COUNTIF(G82:AT82,"&lt;&gt;")=0,"",SUMPRODUCT(((Recommendations[ImplStatus]="Implemented")+(Recommendations[ImplStatus]="Compensated"))*ISNUMBER(MATCH(Recommendations[Id],G82:AT82,0)))/COUNTIF(G82:AT82,"&lt;&gt;"))</f>
        <v>0</v>
      </c>
      <c r="G82" s="194" t="s">
        <v>1924</v>
      </c>
      <c r="H82" s="194" t="s">
        <v>1952</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4841</v>
      </c>
      <c r="B83" s="187"/>
      <c r="C83" s="188" t="s">
        <v>4851</v>
      </c>
      <c r="D83" s="190" t="s">
        <v>4852</v>
      </c>
      <c r="E83" s="190" t="s">
        <v>4853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4841</v>
      </c>
      <c r="B84" s="186"/>
      <c r="C84" s="186"/>
      <c r="D84" s="189" t="s">
        <v>4854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4855</v>
      </c>
      <c r="B85" s="187"/>
      <c r="C85" s="188" t="s">
        <v>4856</v>
      </c>
      <c r="D85" s="190" t="s">
        <v>4857</v>
      </c>
      <c r="E85" s="190" t="s">
        <v>4858</v>
      </c>
      <c r="F85" s="192">
        <f>IF(COUNTIF(G85:AT85,"&lt;&gt;")=0,"",SUMPRODUCT(((Recommendations[ImplStatus]="Implemented")+(Recommendations[ImplStatus]="Compensated"))*ISNUMBER(MATCH(Recommendations[Id],G85:AT85,0)))/COUNTIF(G85:AT85,"&lt;&gt;"))</f>
        <v>0</v>
      </c>
      <c r="G85" s="194" t="s">
        <v>234</v>
      </c>
      <c r="H85" s="194" t="s">
        <v>239</v>
      </c>
      <c r="I85" s="194" t="s">
        <v>1374</v>
      </c>
      <c r="J85" s="194" t="s">
        <v>1379</v>
      </c>
      <c r="K85" s="194" t="s">
        <v>1384</v>
      </c>
      <c r="L85" s="194" t="s">
        <v>1388</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4855</v>
      </c>
      <c r="B86" s="187"/>
      <c r="C86" s="188" t="s">
        <v>4859</v>
      </c>
      <c r="D86" s="190" t="s">
        <v>4860</v>
      </c>
      <c r="E86" s="190" t="s">
        <v>4861</v>
      </c>
      <c r="F86" s="192">
        <f>IF(COUNTIF(G86:AT86,"&lt;&gt;")=0,"",SUMPRODUCT(((Recommendations[ImplStatus]="Implemented")+(Recommendations[ImplStatus]="Compensated"))*ISNUMBER(MATCH(Recommendations[Id],G86:AT86,0)))/COUNTIF(G86:AT86,"&lt;&gt;"))</f>
        <v>0</v>
      </c>
      <c r="G86" s="194" t="s">
        <v>1379</v>
      </c>
      <c r="H86" s="194" t="s">
        <v>1384</v>
      </c>
      <c r="I86" s="194" t="s">
        <v>1388</v>
      </c>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4855</v>
      </c>
      <c r="B87" s="187"/>
      <c r="C87" s="188" t="s">
        <v>4862</v>
      </c>
      <c r="D87" s="190" t="s">
        <v>4863</v>
      </c>
      <c r="E87" s="190" t="s">
        <v>4864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4855</v>
      </c>
      <c r="B88" s="187"/>
      <c r="C88" s="188" t="s">
        <v>4865</v>
      </c>
      <c r="D88" s="190" t="s">
        <v>4866</v>
      </c>
      <c r="E88" s="190" t="s">
        <v>4867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4855</v>
      </c>
      <c r="B89" s="187"/>
      <c r="C89" s="188" t="s">
        <v>4868</v>
      </c>
      <c r="D89" s="190" t="s">
        <v>4869</v>
      </c>
      <c r="E89" s="190" t="s">
        <v>4870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4855</v>
      </c>
      <c r="B90" s="186" t="s">
        <v>4871</v>
      </c>
      <c r="C90" s="186"/>
      <c r="D90" s="189" t="s">
        <v>4872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4855</v>
      </c>
      <c r="B91" s="187" t="s">
        <v>4871</v>
      </c>
      <c r="C91" s="188" t="s">
        <v>4873</v>
      </c>
      <c r="D91" s="190" t="s">
        <v>4874</v>
      </c>
      <c r="E91" s="190" t="s">
        <v>4875</v>
      </c>
      <c r="F91" s="192">
        <f>IF(COUNTIF(G91:AT91,"&lt;&gt;")=0,"",SUMPRODUCT(((Recommendations[ImplStatus]="Implemented")+(Recommendations[ImplStatus]="Compensated"))*ISNUMBER(MATCH(Recommendations[Id],G91:AT91,0)))/COUNTIF(G91:AT91,"&lt;&gt;"))</f>
        <v>0</v>
      </c>
      <c r="G91" s="194" t="s">
        <v>860</v>
      </c>
      <c r="H91" s="194" t="s">
        <v>865</v>
      </c>
      <c r="I91" s="194" t="s">
        <v>870</v>
      </c>
      <c r="J91" s="194" t="s">
        <v>875</v>
      </c>
      <c r="K91" s="194" t="s">
        <v>880</v>
      </c>
      <c r="L91" s="194" t="s">
        <v>885</v>
      </c>
      <c r="M91" s="194" t="s">
        <v>895</v>
      </c>
      <c r="N91" s="194" t="s">
        <v>900</v>
      </c>
      <c r="O91" s="194" t="s">
        <v>908</v>
      </c>
      <c r="P91" s="194" t="s">
        <v>936</v>
      </c>
      <c r="Q91" s="194" t="s">
        <v>980</v>
      </c>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4855</v>
      </c>
      <c r="B92" s="187" t="s">
        <v>4871</v>
      </c>
      <c r="C92" s="188" t="s">
        <v>4876</v>
      </c>
      <c r="D92" s="190" t="s">
        <v>4877</v>
      </c>
      <c r="E92" s="190" t="s">
        <v>4878</v>
      </c>
      <c r="F92" s="192">
        <f>IF(COUNTIF(G92:AT92,"&lt;&gt;")=0,"",SUMPRODUCT(((Recommendations[ImplStatus]="Implemented")+(Recommendations[ImplStatus]="Compensated"))*ISNUMBER(MATCH(Recommendations[Id],G92:AT92,0)))/COUNTIF(G92:AT92,"&lt;&gt;"))</f>
        <v>0</v>
      </c>
      <c r="G92" s="194" t="s">
        <v>860</v>
      </c>
      <c r="H92" s="194" t="s">
        <v>865</v>
      </c>
      <c r="I92" s="194" t="s">
        <v>870</v>
      </c>
      <c r="J92" s="194" t="s">
        <v>875</v>
      </c>
      <c r="K92" s="194" t="s">
        <v>880</v>
      </c>
      <c r="L92" s="194" t="s">
        <v>885</v>
      </c>
      <c r="M92" s="194" t="s">
        <v>890</v>
      </c>
      <c r="N92" s="194" t="s">
        <v>895</v>
      </c>
      <c r="O92" s="194" t="s">
        <v>900</v>
      </c>
      <c r="P92" s="194" t="s">
        <v>904</v>
      </c>
      <c r="Q92" s="194" t="s">
        <v>908</v>
      </c>
      <c r="R92" s="194" t="s">
        <v>955</v>
      </c>
      <c r="S92" s="194" t="s">
        <v>960</v>
      </c>
      <c r="T92" s="194" t="s">
        <v>965</v>
      </c>
      <c r="U92" s="194" t="s">
        <v>980</v>
      </c>
      <c r="V92" s="194" t="s">
        <v>985</v>
      </c>
      <c r="W92" s="194" t="s">
        <v>1525</v>
      </c>
      <c r="X92" s="194" t="s">
        <v>1904</v>
      </c>
      <c r="Y92" s="194" t="s">
        <v>1909</v>
      </c>
      <c r="Z92" s="194" t="s">
        <v>1919</v>
      </c>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4871</v>
      </c>
      <c r="C93" s="188" t="s">
        <v>4879</v>
      </c>
      <c r="D93" s="190" t="s">
        <v>4880</v>
      </c>
      <c r="E93" s="190" t="s">
        <v>4881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4871</v>
      </c>
      <c r="C94" s="188" t="s">
        <v>4882</v>
      </c>
      <c r="D94" s="190" t="s">
        <v>4883</v>
      </c>
      <c r="E94" s="190" t="s">
        <v>4884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4871</v>
      </c>
      <c r="C95" s="188" t="s">
        <v>4885</v>
      </c>
      <c r="D95" s="190" t="s">
        <v>4886</v>
      </c>
      <c r="E95" s="190" t="s">
        <v>4887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4871</v>
      </c>
      <c r="C96" s="188" t="s">
        <v>4888</v>
      </c>
      <c r="D96" s="190" t="s">
        <v>4889</v>
      </c>
      <c r="E96" s="190" t="s">
        <v>4890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4871</v>
      </c>
      <c r="C97" s="188" t="s">
        <v>4891</v>
      </c>
      <c r="D97" s="190" t="s">
        <v>4892</v>
      </c>
      <c r="E97" s="190" t="s">
        <v>4893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4871</v>
      </c>
      <c r="C98" s="188" t="s">
        <v>4894</v>
      </c>
      <c r="D98" s="190" t="s">
        <v>4895</v>
      </c>
      <c r="E98" s="190" t="s">
        <v>4896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4897</v>
      </c>
      <c r="C99" s="186"/>
      <c r="D99" s="189" t="s">
        <v>4898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4897</v>
      </c>
      <c r="C100" s="188" t="s">
        <v>4899</v>
      </c>
      <c r="D100" s="190" t="s">
        <v>4900</v>
      </c>
      <c r="E100" s="190" t="s">
        <v>4901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4897</v>
      </c>
      <c r="C101" s="188" t="s">
        <v>4902</v>
      </c>
      <c r="D101" s="190" t="s">
        <v>4903</v>
      </c>
      <c r="E101" s="190" t="s">
        <v>4904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4897</v>
      </c>
      <c r="C102" s="188" t="s">
        <v>4905</v>
      </c>
      <c r="D102" s="190" t="s">
        <v>4906</v>
      </c>
      <c r="E102" s="190" t="s">
        <v>4907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4897</v>
      </c>
      <c r="C103" s="188" t="s">
        <v>4908</v>
      </c>
      <c r="D103" s="190" t="s">
        <v>4909</v>
      </c>
      <c r="E103" s="190" t="s">
        <v>4910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4897</v>
      </c>
      <c r="C104" s="196" t="s">
        <v>4911</v>
      </c>
      <c r="D104" s="197" t="s">
        <v>4912</v>
      </c>
      <c r="E104" s="197" t="s">
        <v>4913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2152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IFERROR(INDEX('Recommendations'!$G$2:$G$449, MATCH(G2,'Recommendations'!$A$2:$A$449,0))="Implemented", FALSE))</xm:f>
            <x14:dxf>
              <font>
                <color rgb="FF000000"/>
              </font>
              <fill>
                <patternFill>
                  <bgColor rgb="FF3C7D22"/>
                </patternFill>
              </fill>
            </x14:dxf>
          </x14:cfRule>
          <x14:cfRule type="expression" priority="2" id="{00000000-000E-0000-0800-000002000000}">
            <xm:f>AND(G2&lt;&gt;"", IFERROR(INDEX('Recommendations'!$G$2:$G$449, MATCH(G2,'Recommendations'!$A$2:$A$449,0))="Compensated", FALSE))</xm:f>
            <x14:dxf>
              <font>
                <color rgb="FF000000"/>
              </font>
              <fill>
                <patternFill>
                  <bgColor rgb="FFC6E0B4"/>
                </patternFill>
              </fill>
            </x14:dxf>
          </x14:cfRule>
          <x14:cfRule type="expression" priority="3" id="{00000000-000E-0000-0800-000003000000}">
            <xm:f>AND(G2&lt;&gt;"", IFERROR(INDEX('Recommendations'!$G$2:$G$449, MATCH(G2,'Recommendations'!$A$2:$A$449,0))="Testing", FALSE))</xm:f>
            <x14:dxf>
              <font>
                <color rgb="FF000000"/>
              </font>
              <fill>
                <patternFill>
                  <bgColor rgb="FFFFC000"/>
                </patternFill>
              </fill>
            </x14:dxf>
          </x14:cfRule>
          <x14:cfRule type="expression" priority="4" id="{00000000-000E-0000-0800-000004000000}">
            <xm:f>AND(G2&lt;&gt;"", IFERROR(INDEX('Recommendations'!$G$2:$G$449, MATCH(G2,'Recommendations'!$A$2:$A$449,0))="Failed", FALSE))</xm:f>
            <x14:dxf>
              <font>
                <color rgb="FF000000"/>
              </font>
              <fill>
                <patternFill>
                  <bgColor rgb="FFD82891"/>
                </patternFill>
              </fill>
            </x14:dxf>
          </x14:cfRule>
          <x14:cfRule type="expression" priority="5" id="{00000000-000E-0000-0800-000005000000}">
            <xm:f>AND(G2&lt;&gt;"", IFERROR(INDEX('Recommendations'!$G$2:$G$449, MATCH(G2,'Recommendations'!$A$2:$A$449,0))="Risk Accepted", FALSE))</xm:f>
            <x14:dxf>
              <font>
                <color rgb="FF000000"/>
              </font>
              <fill>
                <patternFill>
                  <bgColor rgb="FFD9D9D9"/>
                </patternFill>
              </fill>
            </x14:dxf>
          </x14:cfRule>
          <x14:cfRule type="expression" priority="6" id="{00000000-000E-0000-0800-000006000000}">
            <xm:f>AND(G2&lt;&gt;"", IFERROR(INDEX('Recommendations'!$G$2:$G$449, MATCH(G2,'Recommendations'!$A$2:$A$449,0))="N/A",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Linux 9 Security Technical Implementation Guide - SHGIR</dc:title>
  <dc:subject>Generated on: 2026-06-08 13:31:34</dc:subject>
  <dc:creator>Anicet Fopa Tchoffo</dc:creator>
  <cp:keywords>Baseline;Hardening;DISA;STIG</cp:keywords>
  <dc:description>Baseline Developed By: Oracle and Defense Information Systems Agency (DISA) for the US DoD</dc:description>
  <cp:lastModifiedBy>Anicet Fopa Tchoffo</cp:lastModifiedBy>
  <dcterms:modified xsi:type="dcterms:W3CDTF">2026-06-08T12:31:44Z</dcterms:modified>
  <cp:category>DISA-STIG</cp:category>
  <cp:contentStatus>Draft</cp:contentStatus>
</cp:coreProperties>
</file>