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1609922F06BEE3AA762ACB04D98B26B4C01ED05" xr6:coauthVersionLast="47" xr6:coauthVersionMax="47" xr10:uidLastSave="{3F392D19-5A57-4C5B-9166-9A5596446CD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W119" i="3" s="1"/>
  <c r="E66" i="3"/>
  <c r="D66" i="3"/>
  <c r="C66" i="3"/>
  <c r="F66" i="3" s="1"/>
  <c r="F65" i="3"/>
  <c r="E73" i="3" s="1"/>
  <c r="E65" i="3"/>
  <c r="D65" i="3"/>
  <c r="C65" i="3"/>
  <c r="S119" i="3" s="1"/>
  <c r="E52" i="3"/>
  <c r="D52" i="3"/>
  <c r="F52" i="3" s="1"/>
  <c r="C52" i="3"/>
  <c r="F34" i="3"/>
  <c r="E43" i="3" s="1"/>
  <c r="E34" i="3"/>
  <c r="D34" i="3"/>
  <c r="C34" i="3"/>
  <c r="E33" i="3"/>
  <c r="D33" i="3"/>
  <c r="C33" i="3"/>
  <c r="F33" i="3" s="1"/>
  <c r="E32" i="3"/>
  <c r="D32" i="3"/>
  <c r="C32" i="3"/>
  <c r="F32" i="3" s="1"/>
  <c r="E31" i="3"/>
  <c r="D31" i="3"/>
  <c r="C31" i="3"/>
  <c r="F31" i="3" s="1"/>
  <c r="E30" i="3"/>
  <c r="D30" i="3"/>
  <c r="C30" i="3"/>
  <c r="F30" i="3" s="1"/>
  <c r="E29" i="3"/>
  <c r="D29" i="3"/>
  <c r="F29" i="3" s="1"/>
  <c r="C29" i="3"/>
  <c r="E16" i="3"/>
  <c r="D16" i="3"/>
  <c r="C16" i="3"/>
  <c r="Q119" i="3" s="1"/>
  <c r="D9" i="3"/>
  <c r="C9" i="3"/>
  <c r="C8" i="3"/>
  <c r="D8" i="3" s="1"/>
  <c r="E94" i="3" l="1"/>
  <c r="D94" i="3"/>
  <c r="C94" i="3"/>
  <c r="D40" i="3"/>
  <c r="C40" i="3"/>
  <c r="E40" i="3"/>
  <c r="C41" i="3"/>
  <c r="E41" i="3"/>
  <c r="D41" i="3"/>
  <c r="C38" i="3"/>
  <c r="E38" i="3"/>
  <c r="D38" i="3"/>
  <c r="E56" i="3"/>
  <c r="D56" i="3"/>
  <c r="C56" i="3"/>
  <c r="C42" i="3"/>
  <c r="E42" i="3"/>
  <c r="D42" i="3"/>
  <c r="E93" i="3"/>
  <c r="D93" i="3"/>
  <c r="C93" i="3"/>
  <c r="E95" i="3"/>
  <c r="D95" i="3"/>
  <c r="C95" i="3"/>
  <c r="V147" i="3"/>
  <c r="V142" i="3"/>
  <c r="V137" i="3"/>
  <c r="V132" i="3"/>
  <c r="V127" i="3"/>
  <c r="V122" i="3"/>
  <c r="V151" i="3"/>
  <c r="V146" i="3"/>
  <c r="V141" i="3"/>
  <c r="V136" i="3"/>
  <c r="V131" i="3"/>
  <c r="V126" i="3"/>
  <c r="V121" i="3"/>
  <c r="V150" i="3"/>
  <c r="V145" i="3"/>
  <c r="V140" i="3"/>
  <c r="V135" i="3"/>
  <c r="V130" i="3"/>
  <c r="V125" i="3"/>
  <c r="V149" i="3"/>
  <c r="V144" i="3"/>
  <c r="V139" i="3"/>
  <c r="V134" i="3"/>
  <c r="V129" i="3"/>
  <c r="V124" i="3"/>
  <c r="D74" i="3"/>
  <c r="V148" i="3"/>
  <c r="V143" i="3"/>
  <c r="V138" i="3"/>
  <c r="V133" i="3"/>
  <c r="V128" i="3"/>
  <c r="V123" i="3"/>
  <c r="E74" i="3"/>
  <c r="C74" i="3"/>
  <c r="E77" i="3"/>
  <c r="D77" i="3"/>
  <c r="C77" i="3"/>
  <c r="E39" i="3"/>
  <c r="D39" i="3"/>
  <c r="C39" i="3"/>
  <c r="E96" i="3"/>
  <c r="D96" i="3"/>
  <c r="C96" i="3"/>
  <c r="T123" i="3"/>
  <c r="T128" i="3"/>
  <c r="T133" i="3"/>
  <c r="T138" i="3"/>
  <c r="T143" i="3"/>
  <c r="T148" i="3"/>
  <c r="F16" i="3"/>
  <c r="T124" i="3"/>
  <c r="T129" i="3"/>
  <c r="T134" i="3"/>
  <c r="T139" i="3"/>
  <c r="T144" i="3"/>
  <c r="T149" i="3"/>
  <c r="C76" i="3"/>
  <c r="C43" i="3"/>
  <c r="D76" i="3"/>
  <c r="D43" i="3"/>
  <c r="F67" i="3"/>
  <c r="T125" i="3"/>
  <c r="T130" i="3"/>
  <c r="T135" i="3"/>
  <c r="T140" i="3"/>
  <c r="T145" i="3"/>
  <c r="T150" i="3"/>
  <c r="U119" i="3"/>
  <c r="T121" i="3"/>
  <c r="T126" i="3"/>
  <c r="T131" i="3"/>
  <c r="T136" i="3"/>
  <c r="T141" i="3"/>
  <c r="T146" i="3"/>
  <c r="T151" i="3"/>
  <c r="C7" i="3"/>
  <c r="D7" i="3" s="1"/>
  <c r="T122" i="3"/>
  <c r="T127" i="3"/>
  <c r="T132" i="3"/>
  <c r="T137" i="3"/>
  <c r="T142" i="3"/>
  <c r="T147" i="3"/>
  <c r="D73" i="3"/>
  <c r="C73" i="3"/>
  <c r="X147" i="3" l="1"/>
  <c r="X142" i="3"/>
  <c r="X137" i="3"/>
  <c r="X132" i="3"/>
  <c r="X127" i="3"/>
  <c r="X122" i="3"/>
  <c r="X151" i="3"/>
  <c r="X146" i="3"/>
  <c r="X141" i="3"/>
  <c r="X136" i="3"/>
  <c r="X131" i="3"/>
  <c r="X126" i="3"/>
  <c r="X121" i="3"/>
  <c r="D75" i="3"/>
  <c r="X150" i="3"/>
  <c r="X145" i="3"/>
  <c r="X140" i="3"/>
  <c r="X135" i="3"/>
  <c r="X130" i="3"/>
  <c r="X125" i="3"/>
  <c r="X149" i="3"/>
  <c r="X144" i="3"/>
  <c r="X139" i="3"/>
  <c r="X134" i="3"/>
  <c r="X129" i="3"/>
  <c r="X124" i="3"/>
  <c r="E75" i="3"/>
  <c r="X148" i="3"/>
  <c r="X143" i="3"/>
  <c r="X138" i="3"/>
  <c r="X133" i="3"/>
  <c r="X128" i="3"/>
  <c r="X123" i="3"/>
  <c r="C75" i="3"/>
  <c r="R148" i="3"/>
  <c r="R143" i="3"/>
  <c r="R138" i="3"/>
  <c r="R133" i="3"/>
  <c r="R128" i="3"/>
  <c r="R123" i="3"/>
  <c r="R147" i="3"/>
  <c r="R142" i="3"/>
  <c r="R137" i="3"/>
  <c r="R132" i="3"/>
  <c r="R127" i="3"/>
  <c r="R122" i="3"/>
  <c r="R151" i="3"/>
  <c r="R146" i="3"/>
  <c r="R141" i="3"/>
  <c r="R136" i="3"/>
  <c r="R131" i="3"/>
  <c r="R126" i="3"/>
  <c r="R121" i="3"/>
  <c r="R150" i="3"/>
  <c r="R145" i="3"/>
  <c r="R140" i="3"/>
  <c r="R135" i="3"/>
  <c r="R130" i="3"/>
  <c r="R125" i="3"/>
  <c r="C20" i="3"/>
  <c r="E20" i="3"/>
  <c r="D20" i="3"/>
  <c r="R149" i="3"/>
  <c r="R144" i="3"/>
  <c r="R139" i="3"/>
  <c r="R134" i="3"/>
  <c r="R129" i="3"/>
  <c r="R124" i="3"/>
</calcChain>
</file>

<file path=xl/sharedStrings.xml><?xml version="1.0" encoding="utf-8"?>
<sst xmlns="http://schemas.openxmlformats.org/spreadsheetml/2006/main" count="909" uniqueCount="405">
  <si>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</si>
  <si>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</si>
  <si>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</si>
  <si>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</si>
  <si>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</si>
  <si>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</si>
  <si>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</si>
  <si>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</si>
  <si>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</si>
  <si>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</si>
  <si>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</si>
  <si>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</si>
  <si>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</si>
  <si>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</si>
  <si>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</si>
  <si>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</si>
  <si>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</si>
  <si>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</si>
  <si>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</si>
  <si>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</si>
  <si>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2013 (Machine) -&gt; Security Settings -&gt; IE Security "Disable user name and password" to "Enabled" and place a check in the 'winword.exe'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</si>
  <si>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</si>
  <si>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2013 (Machine) -&gt; Security Settings -&gt; IE Security "Disable user name and password" is set to "Enabled" and a check in the 'winword.exe' check box is selected.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winword.exe is REG_DWORD = 1, this is not a finding.</t>
    </r>
  </si>
  <si>
    <t>V-17174</t>
  </si>
  <si>
    <r>
      <rPr>
        <sz val="11"/>
        <rFont val="Calibri"/>
      </rPr>
      <t>The Internet Explorer Bind to Object functionality must be enabled.</t>
    </r>
  </si>
  <si>
    <r>
      <rPr>
        <sz val="11"/>
        <color rgb="FF000000"/>
        <rFont val="Calibri"/>
      </rPr>
      <t>Set the policy value for Computer Configuration -&gt; Administrative Templates -&gt; Microsoft Office 2013 (Machine) -&gt; Security Settings -&gt; IE Security "Bind to Object" to "Enabled" and place a check in the 'winword.exe'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</si>
  <si>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</si>
  <si>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2013 (Machine) -&gt; Security Settings -&gt; IE Security "Bind to Object" is set to "Enabled" and a check in the 'winword.exe' check box is selected.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winword.exe is REG_DWORD = 1, this is not a finding.</t>
    </r>
  </si>
  <si>
    <t>V-17175</t>
  </si>
  <si>
    <r>
      <rPr>
        <sz val="11"/>
        <rFont val="Calibri"/>
      </rPr>
      <t>The Saved from URL mark must be selected to enforce Internet zone processing.</t>
    </r>
  </si>
  <si>
    <r>
      <rPr>
        <sz val="11"/>
        <color rgb="FF000000"/>
        <rFont val="Calibri"/>
      </rPr>
      <t>Set the policy value for Computer Configuration -&gt; Administrative Templates -&gt; Microsoft Office 2013 (Machine) -&gt; Security Settings -&gt; IE Security "Saved from URL" to "Enabled" and place a check in the 'winword.exe'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</si>
  <si>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</si>
  <si>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2013 (Machine) -&gt; Security Settings -&gt; IE Security "Saved from URL" is set to "Enabled" and a check in the 'winword.exe' check box is selected.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winword.exe is REG_DWORD = 1, this is not a finding.</t>
    </r>
  </si>
  <si>
    <t>V-17183</t>
  </si>
  <si>
    <r>
      <rPr>
        <sz val="11"/>
        <rFont val="Calibri"/>
      </rPr>
      <t>Navigation to URLs embedded in Office products must be blocked.</t>
    </r>
  </si>
  <si>
    <r>
      <rPr>
        <sz val="11"/>
        <color rgb="FF000000"/>
        <rFont val="Calibri"/>
      </rPr>
      <t>Set the policy value for Computer Configuration -&gt; Administrative Templates -&gt; Microsoft Office 2013 (Machine) -&gt; Security Settings -&gt; IE Security "Navigate URL" to "Enabled" and place a check in the 'winword.exe'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</si>
  <si>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</si>
  <si>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2013 (Machine) -&gt; Security Settings -&gt; IE Security "Navigate URL" is set to "Enabled" and a check in the 'winword.exe' check box is selected.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winword.exe is REG_DWORD = 1, this is not a finding.</t>
    </r>
  </si>
  <si>
    <t>V-17184</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</si>
  <si>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</si>
  <si>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2013 (Machine) -&gt; Security Settings -&gt; IE Security "Block popups" to "Enabled" and select 'winword.exe'.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</si>
  <si>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</si>
  <si>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2013 (Machine) -&gt; Security Settings -&gt; IE Security "Block popups"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winword.exe is REG_DWORD = 1, this is not a finding.</t>
    </r>
  </si>
  <si>
    <t>V-17187</t>
  </si>
  <si>
    <r>
      <rPr>
        <sz val="11"/>
        <rFont val="Calibri"/>
      </rPr>
      <t>Trust Bar Notifications for unsigned application add-ins must be blocked.</t>
    </r>
  </si>
  <si>
    <r>
      <rPr>
        <sz val="11"/>
        <color rgb="FF000000"/>
        <rFont val="Calibri"/>
      </rPr>
      <t>Set the policy value for User Configuration -&gt; Administrative Templates -&gt; Microsoft Word 2013 -&gt; Word Options -&gt; Security -&gt; Trust Center "Disable Trust Bar Notification for unsigned application add-ins and block them" to "Enabled".</t>
    </r>
  </si>
  <si>
    <r>
      <rPr>
        <sz val="11"/>
        <color rgb="FF000000"/>
        <rFont val="Calibri"/>
      </rPr>
      <t>If an application is configured to require all add-ins to be signed by a trusted publisher, any unsigned add-ins the application loads will be disabled and the application will display the Trust Bar at the top of the active window. The Trust Bar contains a message informing users about the unsigned add-in. If a user is allowed to make the determination to allow an unsigned add-in, it increases the risk of malicious code being introduced onto the user's computer or the network.</t>
    </r>
  </si>
  <si>
    <r>
      <rPr>
        <sz val="11"/>
        <color rgb="FF000000"/>
        <rFont val="Calibri"/>
      </rPr>
      <t>Verify the policy value for User Configuration -&gt; Administrative Templates -&gt; Microsoft Word 2013 -&gt; Word Options -&gt; Security -&gt; Trust Center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the value NoTBPromptUnsignedAddin is REG_DWORD = 1, this is not a finding.</t>
    </r>
  </si>
  <si>
    <t>V-17471</t>
  </si>
  <si>
    <r>
      <rPr>
        <sz val="11"/>
        <rFont val="Calibri"/>
      </rPr>
      <t>All automatic loading from trusted locations must be disabled.</t>
    </r>
  </si>
  <si>
    <r>
      <rPr>
        <sz val="11"/>
        <color rgb="FF000000"/>
        <rFont val="Calibri"/>
      </rPr>
      <t>Set the policy value for User Configuration -&gt; Administrative Templates -&gt; Microsoft Word 2013 -&gt; Word Options -&gt; Security -&gt; Trust Center -&gt; Trusted Locations "Disable all trusted locations" to "Enabled".</t>
    </r>
  </si>
  <si>
    <r>
      <rPr>
        <sz val="11"/>
        <color rgb="FF000000"/>
        <rFont val="Calibri"/>
      </rPr>
      <t>Trusted locations specified in the Trust Center are used to define file locations assumed to be safe. Content, code, and add-ins are allowed to load from trusted locations with a minimal amount of security, without prompting the users for permission. If a dangerous file is opened from a trusted location, it will not be subject to standard security measures and could harm users' computers or data. By default, files located in trusted locations (those specified in the Trust Center) are assumed to be safe.</t>
    </r>
  </si>
  <si>
    <r>
      <rPr>
        <sz val="11"/>
        <color rgb="FF000000"/>
        <rFont val="Calibri"/>
      </rPr>
      <t>Verify the policy value for User Configuration -&gt; Administrative Templates -&gt; Microsoft Word 2013 -&gt; Word Options -&gt; Security -&gt; Trust Center -&gt; Trusted Locations "Disable all trusted locations"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HKCU\Software\Policies\Microsoft\Office\15.0\word\security\trusted locations</t>
    </r>
    <r>
      <rPr>
        <sz val="11"/>
        <color rgb="FF000000"/>
        <rFont val="Calibri"/>
      </rPr>
      <t xml:space="preserve">
</t>
    </r>
    <r>
      <rPr>
        <sz val="11"/>
        <color rgb="FF000000"/>
        <rFont val="Calibri"/>
      </rPr>
      <t>Criteria: If the value AllLocationsDisabled is REG_DWORD = 1, this is not a finding.</t>
    </r>
  </si>
  <si>
    <t>V-17473</t>
  </si>
  <si>
    <r>
      <rPr>
        <sz val="11"/>
        <rFont val="Calibri"/>
      </rPr>
      <t>Force encrypted macros to be scanned in open XML documents must be determined and configured.</t>
    </r>
  </si>
  <si>
    <r>
      <rPr>
        <sz val="11"/>
        <color rgb="FF000000"/>
        <rFont val="Calibri"/>
      </rPr>
      <t>Set the policy value for User Configuration -&gt; Administrative Templates -&gt; Microsoft Word 2013 -&gt; Word Options -&gt; Security -&gt; Trust Center "Scan encrypted macros in Word Open XML documents" to "Enabled (Scan encrypted macros (default))".</t>
    </r>
  </si>
  <si>
    <r>
      <rPr>
        <sz val="11"/>
        <color rgb="FF000000"/>
        <rFont val="Calibri"/>
      </rPr>
      <t>When an Office Open XML document (Word, Excel, and PowerPoint) is rights-managed, or password-protected, any macros embedded in the document are encrypted along with the rest of the contents.  By default, these encrypted macros will be disabled unless they are scanned by antivirus software immediately before being loaded. If this default configuration is modified, Office products will not require encrypted macros to be scanned before loading. They will be handled as specified by the Office System macro security settings, which can cause macro viruses to load undetected and lead to data loss or reduced application functionality.</t>
    </r>
  </si>
  <si>
    <r>
      <rPr>
        <sz val="11"/>
        <color rgb="FF000000"/>
        <rFont val="Calibri"/>
      </rPr>
      <t>Verify the policy value for User Configuration -&gt; Administrative Templates -&gt; Microsoft Word 2013 -&gt; Word Options -&gt; Security -&gt; Trust Center "Scan encrypted macros in Word Open XML documents" is set to "Enabled (Scan encrypted macros (default))".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
    </r>
    <r>
      <rPr>
        <sz val="11"/>
        <color rgb="FF000000"/>
        <rFont val="Calibri"/>
      </rPr>
      <t xml:space="preserve">
</t>
    </r>
    <r>
      <rPr>
        <sz val="11"/>
        <color rgb="FF000000"/>
        <rFont val="Calibri"/>
      </rPr>
      <t>Criteria: If the value WordBypassEncryptedMacroScan is REG_DWORD = 0, this is not a finding.</t>
    </r>
  </si>
  <si>
    <t>V-17520</t>
  </si>
  <si>
    <r>
      <rPr>
        <sz val="11"/>
        <rFont val="Calibri"/>
      </rPr>
      <t>Disallowance of trusted locations on the network must be enforced.</t>
    </r>
  </si>
  <si>
    <r>
      <rPr>
        <sz val="11"/>
        <color rgb="FF000000"/>
        <rFont val="Calibri"/>
      </rPr>
      <t>Set the policy value for User Configuration -&gt; Administrative Templates -&gt; Microsoft Word 2013 -&gt; Word Options -&gt; Security -&gt; Trust Center -&gt; Trusted Locations "Allow Trusted Locations on the network" to "Disabled".</t>
    </r>
  </si>
  <si>
    <r>
      <rPr>
        <sz val="11"/>
        <color rgb="FF000000"/>
        <rFont val="Calibri"/>
      </rPr>
      <t>Files located in Trusted Locations and specified in the Trust Center are typically assumed to be safe. Content, code, and add-ins are allowed to load from Trusted Locations with minimal security and without prompting the user for permission. By default, users can specify Trusted Locations on network shares, or in other remote locations not under their direct control, by selecting the "Allow Trusted Locations on my network" (not recommended) check box in the Trusted Locations section of the Trust Center. If a dangerous file is opened from a trusted location, it will not be subject to typical security measures and could affect users' computers or data.</t>
    </r>
  </si>
  <si>
    <r>
      <rPr>
        <sz val="11"/>
        <color rgb="FF000000"/>
        <rFont val="Calibri"/>
      </rPr>
      <t>Verify the policy value for User Configuration -&gt; Administrative Templates -&gt; Microsoft Word 2013 -&gt; Word Options -&gt; Security -&gt; Trust Center -&gt; Trusted Locations "Allow Trusted Locations on the network"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HKCU\Software\Policies\Microsoft\Office\15.0\word\security\trusted locations</t>
    </r>
    <r>
      <rPr>
        <sz val="11"/>
        <color rgb="FF000000"/>
        <rFont val="Calibri"/>
      </rPr>
      <t xml:space="preserve">
</t>
    </r>
    <r>
      <rPr>
        <sz val="11"/>
        <color rgb="FF000000"/>
        <rFont val="Calibri"/>
      </rPr>
      <t>Criteria: If the value AllowNetworkLocations is REG_DWORD = 0, this is not a finding.</t>
    </r>
  </si>
  <si>
    <t>V-17521</t>
  </si>
  <si>
    <r>
      <rPr>
        <sz val="11"/>
        <rFont val="Calibri"/>
      </rPr>
      <t>The Save commands default file format must be configured.</t>
    </r>
  </si>
  <si>
    <r>
      <rPr>
        <sz val="11"/>
        <color rgb="FF000000"/>
        <rFont val="Calibri"/>
      </rPr>
      <t>Set the policy value for User Configuration -&gt; Administrative Templates -&gt; Microsoft Word 2013 -&gt; Word Options -&gt; Save "default file format" to "Enabled Word Document (.docx)".</t>
    </r>
  </si>
  <si>
    <r>
      <rPr>
        <sz val="11"/>
        <color rgb="FF000000"/>
        <rFont val="Calibri"/>
      </rPr>
      <t>When users create new document files, Word 2013 saves them in the new Word 2013 .docx format.  Ensure this setting is enabled to specify that all new files are created in Word 2013.  If a new document is created in an earlier format, some users may not be able to open or use the file, or they may choose a format this is less secure than the Word 2013 format.  Users can still select a specific format when they save files, but they cannot change default of this setting from the Word Options dialog box.  This enforced user behavior ensures any change to the file format requires additional deliberate user interaction.</t>
    </r>
  </si>
  <si>
    <r>
      <rPr>
        <sz val="11"/>
        <color rgb="FF000000"/>
        <rFont val="Calibri"/>
      </rPr>
      <t xml:space="preserve">Verify the policy value for User Configuration -&gt; Administrative Templates -&gt; Microsoft Word 2013 -&gt; Word Options -&gt; Save "default file format" is set to "Enabled Word Document (.docx)".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HKCU\Software\Policies\Microsoft\Office\15.0\word\options </t>
    </r>
    <r>
      <rPr>
        <sz val="11"/>
        <color rgb="FF000000"/>
        <rFont val="Calibri"/>
      </rPr>
      <t xml:space="preserve">
</t>
    </r>
    <r>
      <rPr>
        <sz val="11"/>
        <color rgb="FF000000"/>
        <rFont val="Calibri"/>
      </rPr>
      <t>Criteria: If the value DefaultFormat is REG_SZ = (blank), this is not a finding.</t>
    </r>
  </si>
  <si>
    <t>V-17522</t>
  </si>
  <si>
    <r>
      <rPr>
        <sz val="11"/>
        <rFont val="Calibri"/>
      </rPr>
      <t>Trust access for VBA must be disallowed.</t>
    </r>
  </si>
  <si>
    <r>
      <rPr>
        <sz val="11"/>
        <color rgb="FF000000"/>
        <rFont val="Calibri"/>
      </rPr>
      <t>Set the policy value for User Configuration -&gt; Administrative Templates -&gt; Microsoft Word 2013 -&gt; Word Options -&gt; Security -&gt; Trust Center "Trust access to Visual Basic Project" to "Disabled".</t>
    </r>
  </si>
  <si>
    <r>
      <rPr>
        <sz val="11"/>
        <color rgb="FF000000"/>
        <rFont val="Calibri"/>
      </rPr>
      <t>VSTO projects require access to the Visual Basic for Applications project system in Excel, PowerPoint, and Word, even though the projects do not use Visual Basic for Applications. Design-time support of controls in both Visual Basic and C# projects depends on the Visual Basic for Applications project system in Word and Excel. By default, Excel, Word, and PowerPoint do not allow automation clients to have programmatic access to VBA projects. Users can enable this by selecting the Trust access to the VBA project object model in the Macro Settings section of the Trust Center. However, doing so allows macros in any documents the user opens to access the core Visual Basic objects, methods, and properties, which represents a potential security hazard.</t>
    </r>
  </si>
  <si>
    <r>
      <rPr>
        <sz val="11"/>
        <color rgb="FF000000"/>
        <rFont val="Calibri"/>
      </rPr>
      <t>Verify the policy value for User Configuration -&gt; Administrative Templates -&gt; Microsoft Word 2013 -&gt; Word Options -&gt; Security -&gt; Trust Center "Trust access to Visual Basic Project"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
    </r>
    <r>
      <rPr>
        <sz val="11"/>
        <color rgb="FF000000"/>
        <rFont val="Calibri"/>
      </rPr>
      <t xml:space="preserve">
</t>
    </r>
    <r>
      <rPr>
        <sz val="11"/>
        <color rgb="FF000000"/>
        <rFont val="Calibri"/>
      </rPr>
      <t>Criteria: If the value AccessVBOM is REG_DWORD = 0, this is not a finding.</t>
    </r>
  </si>
  <si>
    <t>V-17545</t>
  </si>
  <si>
    <r>
      <rPr>
        <sz val="11"/>
        <rFont val="Calibri"/>
      </rPr>
      <t>Warning Bar settings for VBA macros must be configured.</t>
    </r>
  </si>
  <si>
    <r>
      <rPr>
        <sz val="11"/>
        <color rgb="FF000000"/>
        <rFont val="Calibri"/>
      </rPr>
      <t>Set the policy value for User Configuration -&gt; Administrative Templates -&gt; Microsoft Word 2013 -&gt; Word Options -&gt; Security -&gt; Trust Center "VBA Macro Notification Settings"  to "Enabled (Disable all with notification)".</t>
    </r>
  </si>
  <si>
    <r>
      <rPr>
        <sz val="11"/>
        <color rgb="FF000000"/>
        <rFont val="Calibri"/>
      </rPr>
      <t>When users open files containing VBA macros, applications open the files with the macros disabled and display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</si>
  <si>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NOTE: If VBA support is not installed, this check is Not Applicable.</t>
    </r>
    <r>
      <rPr>
        <sz val="11"/>
        <color rgb="FF000000"/>
        <rFont val="Calibri"/>
      </rPr>
      <t xml:space="preserve">
</t>
    </r>
    <r>
      <rPr>
        <sz val="11"/>
        <color rgb="FF000000"/>
        <rFont val="Calibri"/>
      </rPr>
      <t>Verify the policy value for User Configuration -&gt; Administrative Templates -&gt; Microsoft Word 2013 -&gt; Word Options -&gt; Security -&gt; Trust Center "VBA Macro Notification Settings" is set to "Enabled (Disable all with notification)".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
    </r>
    <r>
      <rPr>
        <sz val="11"/>
        <color rgb="FF000000"/>
        <rFont val="Calibri"/>
      </rPr>
      <t xml:space="preserve">
</t>
    </r>
    <r>
      <rPr>
        <sz val="11"/>
        <color rgb="FF000000"/>
        <rFont val="Calibri"/>
      </rPr>
      <t>Criteria: If the value VBAWarnings is REG_DWORD = 2, this is not a finding.</t>
    </r>
  </si>
  <si>
    <t>V-17811</t>
  </si>
  <si>
    <r>
      <rPr>
        <sz val="11"/>
        <rFont val="Calibri"/>
      </rPr>
      <t>The automatically update links feature must be disabled.</t>
    </r>
  </si>
  <si>
    <r>
      <rPr>
        <sz val="11"/>
        <color rgb="FF000000"/>
        <rFont val="Calibri"/>
      </rPr>
      <t>Set the policy value for User Configuration -&gt; Administrative Templates -&gt; Microsoft Word 2013 -&gt; Word Options -&gt; Advanced "Update automatic links at Open" to "Disabled".</t>
    </r>
  </si>
  <si>
    <r>
      <rPr>
        <sz val="11"/>
        <color rgb="FF000000"/>
        <rFont val="Calibri"/>
      </rPr>
      <t>When users open documents Word automatically updates any links to external content, such as graphics, Excel worksheets, and PowerPoint slides. To disable automatic updating, the user can click the Office Button, click Word Options, click Advanced, scroll to the General section, and then clear the Update automatic links at open check box.</t>
    </r>
    <r>
      <rPr>
        <sz val="11"/>
        <color rgb="FF000000"/>
        <rFont val="Calibri"/>
      </rPr>
      <t xml:space="preserve">
</t>
    </r>
    <r>
      <rPr>
        <sz val="11"/>
        <color rgb="FF000000"/>
        <rFont val="Calibri"/>
      </rPr>
      <t>If Word is configured to automatically update links when documents are open, document content can change without the user's knowledge, which could put important information at risk.</t>
    </r>
  </si>
  <si>
    <r>
      <rPr>
        <sz val="11"/>
        <color rgb="FF000000"/>
        <rFont val="Calibri"/>
      </rPr>
      <t>Verify the policy value for User Configuration -&gt; Administrative Templates -&gt; Microsoft Word 2013 -&gt; Word Options -&gt; Advanced "Update automatic links at Open"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HKCU\Software\Policies\Microsoft\Office\15.0\word\options</t>
    </r>
    <r>
      <rPr>
        <sz val="11"/>
        <color rgb="FF000000"/>
        <rFont val="Calibri"/>
      </rPr>
      <t xml:space="preserve">
</t>
    </r>
    <r>
      <rPr>
        <sz val="11"/>
        <color rgb="FF000000"/>
        <rFont val="Calibri"/>
      </rPr>
      <t>Criteria: If the value DontUpdateLinks is REG_DWORD = 1, this is not a finding.</t>
    </r>
  </si>
  <si>
    <t>V-17813</t>
  </si>
  <si>
    <r>
      <rPr>
        <sz val="11"/>
        <rFont val="Calibri"/>
      </rPr>
      <t>A warning before printing that the document contains tracking changes must be provided.</t>
    </r>
  </si>
  <si>
    <r>
      <rPr>
        <sz val="11"/>
        <color rgb="FF000000"/>
        <rFont val="Calibri"/>
      </rPr>
      <t>Set the policy value for User Configuration -&gt; Administrative Templates -&gt; Microsoft Word 2013 -&gt; Word Options -&gt; Security "Warn before printing, saving or sending a file that contains tracked changes or comments" to "Enabled".</t>
    </r>
  </si>
  <si>
    <r>
      <rPr>
        <sz val="11"/>
        <color rgb="FF000000"/>
        <rFont val="Calibri"/>
      </rPr>
      <t>Tracked changes or comments embedded within a document may contain sensitive, insulting, or embarrassing information that the document owner forgot, or that a contributor may have inserted.</t>
    </r>
  </si>
  <si>
    <r>
      <rPr>
        <sz val="11"/>
        <color rgb="FF000000"/>
        <rFont val="Calibri"/>
      </rPr>
      <t>Verify the policy value for User Configuration -&gt; Administrative Templates -&gt; Microsoft Word 2013 -&gt; Word Options -&gt; Security "Warn before printing, saving or sending a file that contains tracked changes or comments"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HKCU\Software\Policies\Microsoft\Office\15.0\word\options</t>
    </r>
    <r>
      <rPr>
        <sz val="11"/>
        <color rgb="FF000000"/>
        <rFont val="Calibri"/>
      </rPr>
      <t xml:space="preserve">
</t>
    </r>
    <r>
      <rPr>
        <sz val="11"/>
        <color rgb="FF000000"/>
        <rFont val="Calibri"/>
      </rPr>
      <t>Criteria: If the value WarnRevisions is REG_DWORD = 1,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</si>
  <si>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</si>
  <si>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</si>
  <si>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2013 (Machine) -&gt; Security Settings -&gt; IE Security "Add-on Management " to "Enabled" and 'winword.exe'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</si>
  <si>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</si>
  <si>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Verify the policy value for Computer Configuration -&gt; Administrative Templates -&gt; Microsoft Office 2013 (Machine) -&gt; Security Settings -&gt; IE Security "Add-on Management " is set to "Enabled" and 'winword.exe' is checked.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winword.exe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</si>
  <si>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</si>
  <si>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</si>
  <si>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2013 (Machine) -&gt; Security Settings -&gt; IE Security "Protection From Zone Elevation" to "Enabled" and 'winword.exe'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</si>
  <si>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</si>
  <si>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2013 (Machine) -&gt; Security Settings -&gt; IE Security "Protection From Zone Elevation"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winword.exe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</si>
  <si>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</si>
  <si>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</si>
  <si>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2013 (Machine) -&gt; Security Settings -&gt; IE Security "Restrict ActiveX Install" to "Enabled" and 'winword.exe'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</si>
  <si>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</si>
  <si>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2013 (Machine) -&gt; Security Settings -&gt; IE Security "Restrict ActiveX Install"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winword.exe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</si>
  <si>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</si>
  <si>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</si>
  <si>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2013 (Machine) -&gt; Security Settings -&gt; IE Security "Restrict File Download" to "Enabled" and 'winword.exe'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</si>
  <si>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</si>
  <si>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2013 (Machine) -&gt; Security Settings -&gt; IE Security "Restrict File Download"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winword.exe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</si>
  <si>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</si>
  <si>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</si>
  <si>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2013 (Machine) -&gt; Security Settings -&gt; IE Security "Scripted Window Security Restrictions" to "Enabled" and 'winword.exe'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</si>
  <si>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</si>
  <si>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2013 (Machine) -&gt; Security Settings -&gt; IE Security "Scripted Window Security Restrictions"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winword.exe is REG_DWORD = 1, this is not a finding.</t>
    </r>
  </si>
  <si>
    <t>V-26589</t>
  </si>
  <si>
    <r>
      <rPr>
        <sz val="11"/>
        <rFont val="Calibri"/>
      </rPr>
      <t>Add-ins to Office applications must be signed by a Trusted Publisher.</t>
    </r>
  </si>
  <si>
    <r>
      <rPr>
        <sz val="11"/>
        <color rgb="FF000000"/>
        <rFont val="Calibri"/>
      </rPr>
      <t>Set the policy value for User Configuration -&gt; Administrative Templates -&gt; Microsoft Word 2013 -&gt; Word Options -&gt; Security -&gt; Trust Center "Require that application add-ins are signed by Trusted Publisher" to "Enabled".</t>
    </r>
  </si>
  <si>
    <r>
      <rPr>
        <sz val="11"/>
        <color rgb="FF000000"/>
        <rFont val="Calibri"/>
      </rPr>
      <t>Office 2013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</si>
  <si>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Verify the policy value for User Configuration -&gt; Administrative Templates -&gt; Microsoft Word 2013 -&gt; Word Options -&gt; Security -&gt; Trust Center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t>
    </r>
    <r>
      <rPr>
        <sz val="11"/>
        <color rgb="FF000000"/>
        <rFont val="Calibri"/>
      </rPr>
      <t xml:space="preserve">
</t>
    </r>
    <r>
      <rPr>
        <sz val="11"/>
        <color rgb="FF000000"/>
        <rFont val="Calibri"/>
      </rPr>
      <t>Criteria: If the value RequireAddinSig is REG_DWORD = 1, this is not a finding.</t>
    </r>
  </si>
  <si>
    <t>V-26592</t>
  </si>
  <si>
    <r>
      <rPr>
        <sz val="11"/>
        <rFont val="Calibri"/>
      </rPr>
      <t>Configuration for file validation must be enforced.</t>
    </r>
  </si>
  <si>
    <r>
      <rPr>
        <sz val="11"/>
        <color rgb="FF000000"/>
        <rFont val="Calibri"/>
      </rPr>
      <t>Set the policy value for User Configuration -&gt; Administrative Templates -&gt; Microsoft Word 2013 -&gt; Word Options -&gt; Security "Turn off file validation" to "Disabled".</t>
    </r>
  </si>
  <si>
    <r>
      <rPr>
        <sz val="11"/>
        <color rgb="FF000000"/>
        <rFont val="Calibri"/>
      </rPr>
      <t>Office File Validation helps detect and prevent a kind of exploit known as a file format attack or file fuzzing attack. File format attacks exploit the integrity of a file. They occur when someone modifies the structure of a file with the intent of adding malicious code. Usually the malicious code is run remotely and is used to elevate the privilege of restricted accounts on the computer. As a result, an attacker could gain access to a computer that they did not previously have access to. This could enable an attacker to read sensitive information from the computer's hard disk drive or install malware, such as a worm or a key logging program. The Office File Validation feature helps prevent file format attacks by scanning and validating files before they are opened. To validate files, Office File Validation compares a file's structure to a predefined file schema, which is a set of rules that determine what a readable file looks like. If Office File Validation detects that a file's structure does not follow all rules that are described in the schema, the file does not pass validation.</t>
    </r>
  </si>
  <si>
    <r>
      <rPr>
        <sz val="11"/>
        <color rgb="FF000000"/>
        <rFont val="Calibri"/>
      </rPr>
      <t>Verify the policy value for User Configuration -&gt; Administrative Templates -&gt; Microsoft Word 2013 -&gt; Word Options -&gt; Security "Turn off file validation"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HKCU\Software\Policies\Microsoft\Office\15.0\word\security\filevalidation</t>
    </r>
    <r>
      <rPr>
        <sz val="11"/>
        <color rgb="FF000000"/>
        <rFont val="Calibri"/>
      </rPr>
      <t xml:space="preserve">
</t>
    </r>
    <r>
      <rPr>
        <sz val="11"/>
        <color rgb="FF000000"/>
        <rFont val="Calibri"/>
      </rPr>
      <t>Criteria: If the value EnableOnLoad is REG_DWORD = 1, this is not a finding.</t>
    </r>
  </si>
  <si>
    <t>V-26612</t>
  </si>
  <si>
    <r>
      <rPr>
        <sz val="11"/>
        <rFont val="Calibri"/>
      </rPr>
      <t>Blocking as default file block opening behavior must be enforced.</t>
    </r>
  </si>
  <si>
    <r>
      <rPr>
        <sz val="11"/>
        <color rgb="FF000000"/>
        <rFont val="Calibri"/>
      </rPr>
      <t>Set the policy value for User Configuration -&gt; Administrative Templates -&gt; Microsoft Word 2013 -&gt; Word Options -&gt; Security -&gt; Trust Center -&gt; File Block Settings "Set default file block behavior" to "Enabled: Blocked files are not opened".</t>
    </r>
  </si>
  <si>
    <r>
      <rPr>
        <sz val="11"/>
        <color rgb="FF000000"/>
        <rFont val="Calibri"/>
      </rPr>
      <t>Users can open, view, or edit a large number of file types in Office 2013.  Some file types are safer than others, as some could allow malicious code to become active on user computers or the network.  For this reason, disabling or not configuring this setting could allow malicious code to become active on user computers or the network.</t>
    </r>
  </si>
  <si>
    <r>
      <rPr>
        <sz val="11"/>
        <color rgb="FF000000"/>
        <rFont val="Calibri"/>
      </rPr>
      <t>Verify the policy value for User Configuration -&gt; Administrative Templates -&gt; Microsoft Word 2013 -&gt; Word Options -&gt; Security -&gt; Trust Center -&gt; File Block Settings "Set default file block behavior" is set to "Enabled: Blocked files are not opened".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OpenInProtectedView is REG_DWORD = 0, this is not a finding.</t>
    </r>
  </si>
  <si>
    <t>V-26614</t>
  </si>
  <si>
    <r>
      <rPr>
        <sz val="11"/>
        <rFont val="Calibri"/>
      </rPr>
      <t>Files from the Internet zone must be opened in Protected View.</t>
    </r>
  </si>
  <si>
    <r>
      <rPr>
        <sz val="11"/>
        <color rgb="FF000000"/>
        <rFont val="Calibri"/>
      </rPr>
      <t>Set the policy value for User Configuration -&gt; Administrative Templates -&gt; Microsoft Word 2013 -&gt; Word Options -&gt; Security -&gt; Trust Center -&gt; Protected View "Do not open files from the Internet zone in Protected View" to "Disabled".</t>
    </r>
  </si>
  <si>
    <r>
      <rPr>
        <sz val="11"/>
        <color rgb="FF000000"/>
        <rFont val="Calibri"/>
      </rPr>
      <t>This policy setting allows for determining if files downloaded from the Internet zone open in Protected View. If enabling this policy setting, files downloaded from the Internet zone do not open in Protected View. If disabling or not configuring this policy setting, files downloaded from the Internet zone open in Protected View.</t>
    </r>
  </si>
  <si>
    <r>
      <rPr>
        <sz val="11"/>
        <color rgb="FF000000"/>
        <rFont val="Calibri"/>
      </rPr>
      <t xml:space="preserve">Verify the policy value for User Configuration -&gt; Administrative Templates -&gt; Microsoft Word 2013 -&gt; Word Options -&gt; Security -&gt; Trust Center -&gt; Protected View "Do not open files from the Internet zone in Protected View" is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HKCU\Software\Policies\Microsoft\Office\15.0\word\security\protectedview</t>
    </r>
    <r>
      <rPr>
        <sz val="11"/>
        <color rgb="FF000000"/>
        <rFont val="Calibri"/>
      </rPr>
      <t xml:space="preserve">
</t>
    </r>
    <r>
      <rPr>
        <sz val="11"/>
        <color rgb="FF000000"/>
        <rFont val="Calibri"/>
      </rPr>
      <t>Criteria: If the value DisableInternetFilesInPV is REG_DWORD = 0, this is not a finding.</t>
    </r>
  </si>
  <si>
    <t>V-26615</t>
  </si>
  <si>
    <r>
      <rPr>
        <sz val="11"/>
        <rFont val="Calibri"/>
      </rPr>
      <t>Files in unsafe locations must be opened in Protected View.</t>
    </r>
  </si>
  <si>
    <r>
      <rPr>
        <sz val="11"/>
        <color rgb="FF000000"/>
        <rFont val="Calibri"/>
      </rPr>
      <t>Set the policy value for User Configuration -&gt; Administrative Templates -&gt; Microsoft Word 2013 -&gt; Word Options -&gt; Security -&gt; Trust Center -&gt; Protected View "Do not open files in unsafe locations in Protected View" to "Disabled".</t>
    </r>
  </si>
  <si>
    <r>
      <rPr>
        <sz val="11"/>
        <color rgb="FF000000"/>
        <rFont val="Calibri"/>
      </rPr>
      <t>This policy setting determines if files located in unsafe locations will open in Protected View. If unsafe locations have not been specified, only the "Downloaded Program Files" and "Temporary Internet Files" folders are considered unsafe locations. If enabling this policy setting, files located in unsafe locations do not open in Protected View. If disabling or not configuring this policy setting, files located in unsafe locations open in Protected View.</t>
    </r>
  </si>
  <si>
    <r>
      <rPr>
        <sz val="11"/>
        <color rgb="FF000000"/>
        <rFont val="Calibri"/>
      </rPr>
      <t>Verify the policy value for User Configuration -&gt; Administrative Templates -&gt; Microsoft Word 2013 -&gt; Word Options -&gt; Security -&gt; Trust Center -&gt; Protected View "Do not open files in unsafe locations in Protected View"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HKCU\Software\Policies\Microsoft\Office\15.0\word\security\protectedview </t>
    </r>
    <r>
      <rPr>
        <sz val="11"/>
        <color rgb="FF000000"/>
        <rFont val="Calibri"/>
      </rPr>
      <t xml:space="preserve">
</t>
    </r>
    <r>
      <rPr>
        <sz val="11"/>
        <color rgb="FF000000"/>
        <rFont val="Calibri"/>
      </rPr>
      <t>Criteria: If the value DisableUnsafeLocationsInPV is REG_DWORD = 0, this is not a finding.</t>
    </r>
  </si>
  <si>
    <t>V-26616</t>
  </si>
  <si>
    <r>
      <rPr>
        <sz val="11"/>
        <rFont val="Calibri"/>
      </rPr>
      <t>Document behavior if file validation fails must be set.</t>
    </r>
  </si>
  <si>
    <r>
      <rPr>
        <sz val="11"/>
        <color rgb="FF000000"/>
        <rFont val="Calibri"/>
      </rPr>
      <t>Set the policy value for User Configuration -&gt; Administrative Templates -&gt; Microsoft Word 2013 -&gt; Word Options -&gt; Security -&gt; Trust Center -&gt; Protected View "Set document behavior if file validation fails" to "Enabled: Open in Protected View" and Unchecked for "Do not allow edit".</t>
    </r>
  </si>
  <si>
    <r>
      <rPr>
        <sz val="11"/>
        <color rgb="FF000000"/>
        <rFont val="Calibri"/>
      </rPr>
      <t>This policy key controls the behavior of how Office documents should be handled when failing file validation. By requiring such documents to be opened in Protected View, any potentially malicious code would be disabled, allowing the user to edit the document and resaved correctly.</t>
    </r>
  </si>
  <si>
    <r>
      <rPr>
        <sz val="11"/>
        <color rgb="FF000000"/>
        <rFont val="Calibri"/>
      </rPr>
      <t>Verify the policy value for User Configuration -&gt; Administrative Templates -&gt; Microsoft Word 2013 -&gt; Word Options -&gt; Security -&gt; Trust Center -&gt; Protected View "Set document behavior if file validation fails" is set to "Enabled: Open in Protected View" and Unchecked for "Do not allow edit".</t>
    </r>
    <r>
      <rPr>
        <sz val="11"/>
        <color rgb="FF000000"/>
        <rFont val="Calibri"/>
      </rPr>
      <t xml:space="preserve">
</t>
    </r>
    <r>
      <rPr>
        <sz val="11"/>
        <color rgb="FF000000"/>
        <rFont val="Calibri"/>
      </rPr>
      <t xml:space="preserve">Procedure: Use the Windows Registry Editor to navigate to the following keys: </t>
    </r>
    <r>
      <rPr>
        <sz val="11"/>
        <color rgb="FF000000"/>
        <rFont val="Calibri"/>
      </rPr>
      <t xml:space="preserve">
</t>
    </r>
    <r>
      <rPr>
        <sz val="11"/>
        <color rgb="FF000000"/>
        <rFont val="Calibri"/>
      </rPr>
      <t>If both</t>
    </r>
    <r>
      <rPr>
        <sz val="11"/>
        <color rgb="FF000000"/>
        <rFont val="Calibri"/>
      </rPr>
      <t xml:space="preserve">
</t>
    </r>
    <r>
      <rPr>
        <sz val="11"/>
        <color rgb="FF000000"/>
        <rFont val="Calibri"/>
      </rPr>
      <t>HKCU\Software\Policies\Microsoft\Office\15.0\word\security\filevalidation\OpenInProtectedView is set to REG_DWORD = 1 and HKCU\Software\Policies\Microsoft\Office\15.0\word\security\filevalidation\DisableEditFromPV is set to REG_DWORD = 1, this is not a finding.</t>
    </r>
    <r>
      <rPr>
        <sz val="11"/>
        <color rgb="FF000000"/>
        <rFont val="Calibri"/>
      </rPr>
      <t xml:space="preserve">
</t>
    </r>
    <r>
      <rPr>
        <sz val="11"/>
        <color rgb="FF000000"/>
        <rFont val="Calibri"/>
      </rPr>
      <t>If either, or both keys is not set to REG_DWORD = 1, this is a finding.</t>
    </r>
  </si>
  <si>
    <t>V-26617</t>
  </si>
  <si>
    <r>
      <rPr>
        <sz val="11"/>
        <rFont val="Calibri"/>
      </rPr>
      <t>Attachments opened from Outlook must be in Protected View.</t>
    </r>
  </si>
  <si>
    <r>
      <rPr>
        <sz val="11"/>
        <color rgb="FF000000"/>
        <rFont val="Calibri"/>
      </rPr>
      <t>Set the policy value for User Configuration -&gt; Administrative Templates -&gt; Microsoft Word 2013 -&gt; Word Options -&gt; Security -&gt; Trust Center -&gt; Protected View "Turn off Protected View for attachments opened from Outlook" to "Disabled".</t>
    </r>
  </si>
  <si>
    <r>
      <rPr>
        <sz val="11"/>
        <color rgb="FF000000"/>
        <rFont val="Calibri"/>
      </rPr>
      <t>This policy setting allows for determining if Word files in Outlook attachments open in Protected View. If enabling this policy setting, Outlook attachments do not open in Protected View. If disabling or not configuring this policy setting, Outlook attachments open in Protected View.</t>
    </r>
  </si>
  <si>
    <r>
      <rPr>
        <sz val="11"/>
        <color rgb="FF000000"/>
        <rFont val="Calibri"/>
      </rPr>
      <t>Verify the policy value for User Configuration -&gt; Administrative Templates -&gt; Microsoft Word 2013 -&gt; Word Options -&gt; Security -&gt; Trust Center -&gt; Protected View "Turn off Protected View for attachments opened from Outlook" is set to "Disabled".</t>
    </r>
    <r>
      <rPr>
        <sz val="11"/>
        <color rgb="FF000000"/>
        <rFont val="Calibri"/>
      </rPr>
      <t xml:space="preserve">
</t>
    </r>
    <r>
      <rPr>
        <sz val="11"/>
        <color rgb="FF000000"/>
        <rFont val="Calibri"/>
      </rPr>
      <t xml:space="preserve">Procedure: Use the Windows Registry Editor to navigate to the following keys: </t>
    </r>
    <r>
      <rPr>
        <sz val="11"/>
        <color rgb="FF000000"/>
        <rFont val="Calibri"/>
      </rPr>
      <t xml:space="preserve">
</t>
    </r>
    <r>
      <rPr>
        <sz val="11"/>
        <color rgb="FF000000"/>
        <rFont val="Calibri"/>
      </rPr>
      <t>HKCU\Software\Policies\Microsoft\Office\15.0\word\security\protectedview</t>
    </r>
    <r>
      <rPr>
        <sz val="11"/>
        <color rgb="FF000000"/>
        <rFont val="Calibri"/>
      </rPr>
      <t xml:space="preserve">
</t>
    </r>
    <r>
      <rPr>
        <sz val="11"/>
        <color rgb="FF000000"/>
        <rFont val="Calibri"/>
      </rPr>
      <t>Criteria: If the value DisableAttachmentsInPV is REG_DWORD = 0, this is not a finding.</t>
    </r>
  </si>
  <si>
    <t>V-26648</t>
  </si>
  <si>
    <r>
      <rPr>
        <sz val="11"/>
        <rFont val="Calibri"/>
      </rPr>
      <t>Online translation dictionaries must not be used.</t>
    </r>
  </si>
  <si>
    <r>
      <rPr>
        <sz val="11"/>
        <color rgb="FF000000"/>
        <rFont val="Calibri"/>
      </rPr>
      <t>Set the policy value for User Configuration -&gt; Administrative Templates -&gt; Microsoft Word 2013 -&gt; Miscellaneous -&gt; "Use online translation dictionaries" to "Disabled".</t>
    </r>
  </si>
  <si>
    <r>
      <rPr>
        <sz val="11"/>
        <color rgb="FF000000"/>
        <rFont val="Calibri"/>
      </rPr>
      <t>This setting allows you to prevent online dictionaries from being used for the translation of text through the Research pane.</t>
    </r>
  </si>
  <si>
    <r>
      <rPr>
        <sz val="11"/>
        <color rgb="FF000000"/>
        <rFont val="Calibri"/>
      </rPr>
      <t>Verify the policy value for User Configuration -&gt; Administrative Templates -&gt; Microsoft Word 2013 -&gt; Miscellaneous -&gt; "Use online translation dictionaries"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 HKCU\software\policies\Microsoft\office\15.0\common\research\translation</t>
    </r>
    <r>
      <rPr>
        <sz val="11"/>
        <color rgb="FF000000"/>
        <rFont val="Calibri"/>
      </rPr>
      <t xml:space="preserve">
</t>
    </r>
    <r>
      <rPr>
        <sz val="11"/>
        <color rgb="FF000000"/>
        <rFont val="Calibri"/>
      </rPr>
      <t>Criteria: If the value useonline is REG_DWORD = 0, this is not a finding.</t>
    </r>
  </si>
  <si>
    <t>V-26653</t>
  </si>
  <si>
    <r>
      <rPr>
        <sz val="11"/>
        <rFont val="Calibri"/>
      </rPr>
      <t>Word 2 and earlier binary documents and templates must be blocked for open/save.</t>
    </r>
  </si>
  <si>
    <r>
      <rPr>
        <sz val="11"/>
        <color rgb="FF000000"/>
        <rFont val="Calibri"/>
      </rPr>
      <t>Set the policy value for User Configuration -&gt; Administrative Templates -&gt; Microsoft Word 2013 -&gt; Word Options -&gt; Security -&gt; Trust Center -&gt; File Block Settings "Word 2 and earlier binary documents and templates" to "Enabled: Open/Save blocked, use open policy".</t>
    </r>
  </si>
  <si>
    <r>
      <rPr>
        <sz val="11"/>
        <color rgb="FF000000"/>
        <rFont val="Calibri"/>
      </rPr>
      <t>This setting specifies whether users can open, view, edit, or save Word files saved in the specified format. Enabling block of the specified format mitigates zero-day security attacks (which are attacks that occur during between the time that a vulnerability becomes publicly known and a software update or service pack is available) by temporarily preventing users from opening specific types of files and to prevent a user from opening files that have been saved in earlier and pre-release (beta) Microsoft Office formats.</t>
    </r>
  </si>
  <si>
    <r>
      <rPr>
        <sz val="11"/>
        <color rgb="FF000000"/>
        <rFont val="Calibri"/>
      </rPr>
      <t>Verify the policy value for User Configuration -&gt; Administrative Templates -&gt; Microsoft Word 2013 -&gt; Word Options -&gt; Security -&gt; Trust Center -&gt; File Block Settings "Word 2 and earlier binary documents and templates"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Word2Files is REG_DWORD = 2, this is not a finding.</t>
    </r>
  </si>
  <si>
    <t>V-26654</t>
  </si>
  <si>
    <r>
      <rPr>
        <sz val="11"/>
        <rFont val="Calibri"/>
      </rPr>
      <t>Word 2000 binary documents and templates must be configured to edit in protected view.</t>
    </r>
  </si>
  <si>
    <r>
      <rPr>
        <sz val="11"/>
        <color rgb="FF000000"/>
        <rFont val="Calibri"/>
      </rPr>
      <t>Set the policy value for User Configuration -&gt; Administrative Templates -&gt; Microsoft Word 2013 -&gt; Word Options -&gt; Security -&gt; Trust Center -&gt; File Block Settings "Word 2000 binary documents and templates" to "Enabled: Allow editing and open in Protected View".</t>
    </r>
  </si>
  <si>
    <r>
      <rPr>
        <sz val="11"/>
        <color rgb="FF000000"/>
        <rFont val="Calibri"/>
      </rPr>
      <t>This setting specifies whether users can open, view, edit, or save files saved in the specified format. Enabling the editing of the specified format in protected view, it mitigates zero-day security attacks (which are attacks that occur during between the time that a vulnerability becomes publicly known and a software update or service pack is available) by temporarily preventing users from opening specific types of files and to prevent a user from opening files that have been saved in earlier and pre-release (beta) Microsoft Office formats.</t>
    </r>
  </si>
  <si>
    <r>
      <rPr>
        <sz val="11"/>
        <color rgb="FF000000"/>
        <rFont val="Calibri"/>
      </rPr>
      <t>Verify the policy value for User Configuration -&gt; Administrative Templates -&gt; Microsoft Word 2013 -&gt; Word Options -&gt; Security -&gt; Trust Center -&gt; File Block Settings "Word 2000 binary documents and templates" is set to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Word2000Files is REG_DWORD = 5, this is not a finding.</t>
    </r>
  </si>
  <si>
    <t>V-26656</t>
  </si>
  <si>
    <r>
      <rPr>
        <sz val="11"/>
        <rFont val="Calibri"/>
      </rPr>
      <t>Word 6.0 binary documents and templates must be configured for block open/save actions.</t>
    </r>
  </si>
  <si>
    <r>
      <rPr>
        <sz val="11"/>
        <color rgb="FF000000"/>
        <rFont val="Calibri"/>
      </rPr>
      <t>Set the policy value for User Configuration -&gt; Administrative Templates -&gt; Microsoft Word 2013 -&gt; Word Options -&gt; Security -&gt; Trust Center -&gt; File Block Settings "Word 6.0 binary documents and templates" to "Enabled: Open/Save blocked, use open policy".</t>
    </r>
  </si>
  <si>
    <r>
      <rPr>
        <sz val="11"/>
        <color rgb="FF000000"/>
        <rFont val="Calibri"/>
      </rPr>
      <t>Verify the policy value for User Configuration -&gt; Administrative Templates -&gt; Microsoft Word 2013 -&gt; Word Options -&gt; Security -&gt; Trust Center -&gt; File Block Settings "Word 6.0 binary documents and templates"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Word60Files is REG_DWORD = 2, this is not a finding.</t>
    </r>
  </si>
  <si>
    <t>V-26657</t>
  </si>
  <si>
    <r>
      <rPr>
        <sz val="11"/>
        <rFont val="Calibri"/>
      </rPr>
      <t>Word 95 binary documents and templates must be configured to edit in protected view.</t>
    </r>
  </si>
  <si>
    <r>
      <rPr>
        <sz val="11"/>
        <color rgb="FF000000"/>
        <rFont val="Calibri"/>
      </rPr>
      <t>Set the policy value for User Configuration -&gt; Administrative Templates -&gt; Microsoft Word 2013 -&gt; Word Options -&gt; Security -&gt; Trust Center -&gt; File Block Settings "Word 95 binary documents and templates" to "Enabled: Allow editing and open in Protected View".</t>
    </r>
  </si>
  <si>
    <r>
      <rPr>
        <sz val="11"/>
        <color rgb="FF000000"/>
        <rFont val="Calibri"/>
      </rPr>
      <t>Verify the policy value for User Configuration -&gt; Administrative Templates -&gt; Microsoft Word 2013 -&gt; Word Options -&gt; Security -&gt; Trust Center -&gt; File Block Settings "Word 95 binary documents and templates" is set to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Word95Files is REG_DWORD = 5, this is not a finding.</t>
    </r>
  </si>
  <si>
    <t>V-26658</t>
  </si>
  <si>
    <r>
      <rPr>
        <sz val="11"/>
        <rFont val="Calibri"/>
      </rPr>
      <t>Word 97 binary documents and templates must be configured to edit in protected view.</t>
    </r>
  </si>
  <si>
    <r>
      <rPr>
        <sz val="11"/>
        <color rgb="FF000000"/>
        <rFont val="Calibri"/>
      </rPr>
      <t>Set the policy value for User Configuration -&gt; Administrative Templates -&gt; Microsoft Word 2013 -&gt; Word Options -&gt; Security -&gt; Trust Center -&gt; File Block Settings "Word 97 binary documents and templates" to "Enabled: Allow editing and open in Protected View".</t>
    </r>
  </si>
  <si>
    <r>
      <rPr>
        <sz val="11"/>
        <color rgb="FF000000"/>
        <rFont val="Calibri"/>
      </rPr>
      <t xml:space="preserve">Verify the policy value for User Configuration -&gt; Administrative Templates -&gt; Microsoft Word 2013 -&gt; Word Options -&gt; Security -&gt; Trust Center -&gt; File Block Settings "Word 97 binary documents and templates" is set to "Enabled: Allow editing and open in Protected View".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Word97Files is REG_DWORD = 5, this is not a finding.</t>
    </r>
  </si>
  <si>
    <t>V-26659</t>
  </si>
  <si>
    <r>
      <rPr>
        <sz val="11"/>
        <rFont val="Calibri"/>
      </rPr>
      <t>Word XP binary documents and templates must be configured to edit in protected view.</t>
    </r>
  </si>
  <si>
    <r>
      <rPr>
        <sz val="11"/>
        <color rgb="FF000000"/>
        <rFont val="Calibri"/>
      </rPr>
      <t>Set the policy value for User Configuration -&gt; Administrative Templates -&gt; Microsoft Word 2013 -&gt; Word Options -&gt; Security -&gt; Trust Center -&gt; File Block Settings "Word XP binary documents and templates" to "Enabled: Allow editing and open in Protected View".</t>
    </r>
  </si>
  <si>
    <r>
      <rPr>
        <sz val="11"/>
        <color rgb="FF000000"/>
        <rFont val="Calibri"/>
      </rPr>
      <t xml:space="preserve">Verify the policy value for User Configuration -&gt; Administrative Templates -&gt; Microsoft Word 2013 -&gt; Word Options -&gt; Security -&gt; Trust Center -&gt; File Block Settings "Word XP binary documents and templates" is set to "Enabled: Allow editing and open in Protected View".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HKCU\Software\Policies\Microsoft\Office\15.0\word\security\fileblock</t>
    </r>
    <r>
      <rPr>
        <sz val="11"/>
        <color rgb="FF000000"/>
        <rFont val="Calibri"/>
      </rPr>
      <t xml:space="preserve">
</t>
    </r>
    <r>
      <rPr>
        <sz val="11"/>
        <color rgb="FF000000"/>
        <rFont val="Calibri"/>
      </rPr>
      <t>Criteria: If the value WordXPFiles is REG_DWORD = 5, this is not a finding.</t>
    </r>
  </si>
  <si>
    <t>V-41147</t>
  </si>
  <si>
    <r>
      <rPr>
        <sz val="11"/>
        <rFont val="Calibri"/>
      </rPr>
      <t>Word must be configured to warn when opening a document with custom XML markup.</t>
    </r>
  </si>
  <si>
    <r>
      <rPr>
        <sz val="11"/>
        <color rgb="FF000000"/>
        <rFont val="Calibri"/>
      </rPr>
      <t>Set the policy value for User Configuration -&gt; Administrative Templates -&gt; Microsoft Word 2013 -&gt; Word Options -&gt; Advanced -&gt; "Custom markup warning" to "Enabled: Prompt".</t>
    </r>
  </si>
  <si>
    <r>
      <rPr>
        <sz val="11"/>
        <color rgb="FF000000"/>
        <rFont val="Calibri"/>
      </rPr>
      <t>This policy setting specifies how Word behaves when opening a document that contains custom XML markup. Versions of Word that are distributed by Microsoft after January 10, 2010 no longer read the custom XML markup that may be contained within (.docx, .docm, .dotx, .dotm or .xml files. The new versions of Word 2007, Word 2010, and Word 2013 can still open these files, but any custom XML markup is removed. Configuring this setting will prompt the user with a warning, notifying of the lost of the XML markup. While this is the default setting, explicitly configuring the setting will ensure users are prompted.</t>
    </r>
  </si>
  <si>
    <r>
      <rPr>
        <sz val="11"/>
        <color rgb="FF000000"/>
        <rFont val="Calibri"/>
      </rPr>
      <t>Verify the policy value for User Configuration -&gt; Administrative Templates -&gt; Microsoft Word 2013 -&gt; Word Options -&gt; Advanced -&gt; "Custom markup warning" is set to "Enabled: Prompt".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HKCU\Software\Policies\Microsoft\Office\15.0\word\options</t>
    </r>
    <r>
      <rPr>
        <sz val="11"/>
        <color rgb="FF000000"/>
        <rFont val="Calibri"/>
      </rPr>
      <t xml:space="preserve">
</t>
    </r>
    <r>
      <rPr>
        <sz val="11"/>
        <color rgb="FF000000"/>
        <rFont val="Calibri"/>
      </rPr>
      <t>Criteria: If the value custommarkupwarning is REG_DWORD = 1, this is not a finding.</t>
    </r>
  </si>
  <si>
    <t>V-72829</t>
  </si>
  <si>
    <r>
      <rPr>
        <sz val="11"/>
        <rFont val="Calibri"/>
      </rPr>
      <t>Macros must be blocked from running in Office 2013 files from the Internet.</t>
    </r>
  </si>
  <si>
    <r>
      <rPr>
        <sz val="11"/>
        <color rgb="FF000000"/>
        <rFont val="Calibri"/>
      </rPr>
      <t>Set the policy value for User Configuration &gt;&gt; Administrative Templates &gt;&gt; Microsoft Word 2013 &gt;&gt; Word Options &gt;&gt; Security &gt;&gt; Trust Center "Block macros from running in Office files from the Internet" to "Enabled".</t>
    </r>
  </si>
  <si>
    <r>
      <rPr>
        <sz val="11"/>
        <color rgb="FF000000"/>
        <rFont val="Calibri"/>
      </rPr>
      <t>This policy setting allows you to block macros from running in Office files that come from the Internet. If you enable this policy setting, macros are blocked from running, even if 'Enable all macro's is selected in the Macro Settings section of the Trust Center. Also, instead of having the choice to 'Enable Content', users will receive a notification that macros are blocked from running. If the Office file is saved to a trusted location or was previously trusted by the user, macros will be allowed to run. If you disable or don't configure this policy setting, the settings configured in the Macro Settings section of the Trust Center determine whether macros run in Office files that come from the Internet.</t>
    </r>
  </si>
  <si>
    <r>
      <rPr>
        <sz val="11"/>
        <color rgb="FF000000"/>
        <rFont val="Calibri"/>
      </rPr>
      <t>Verify the policy value for User Configuration &gt;&gt; Administrative Templates &gt;&gt; Microsoft Word 2013 &gt;&gt; Word Options &gt;&gt; Security &gt;&gt; Trust Center "Block macros from running in Office files from the Internet"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HKCU\Software\Policies\Microsoft\Office\15.0\word\security</t>
    </r>
    <r>
      <rPr>
        <sz val="11"/>
        <color rgb="FF000000"/>
        <rFont val="Calibri"/>
      </rPr>
      <t xml:space="preserve">
</t>
    </r>
    <r>
      <rPr>
        <sz val="11"/>
        <color rgb="FF000000"/>
        <rFont val="Calibri"/>
      </rPr>
      <t>If the value "blockcontentexecutionfrominternet"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</si>
  <si>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</si>
  <si>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</si>
  <si>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</si>
  <si>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</si>
  <si>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</si>
  <si>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</si>
  <si>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</si>
  <si>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</si>
  <si>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</si>
  <si>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</si>
  <si>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</si>
  <si>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</si>
  <si>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</si>
  <si>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</si>
  <si>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</si>
  <si>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</si>
  <si>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</si>
  <si>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</si>
  <si>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</si>
  <si>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</si>
  <si>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</si>
  <si>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</si>
  <si>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</si>
  <si>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</si>
  <si>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</si>
  <si>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</si>
  <si>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</si>
  <si>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</si>
  <si>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</si>
  <si>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Word 2013 Security Technical Implementation Guide V1R6</t>
  </si>
  <si>
    <t>Developed By:</t>
  </si>
  <si>
    <t>Defense Information Systems Agency (DISA) for the US DoD</t>
  </si>
  <si>
    <t>Release Information:</t>
  </si>
  <si>
    <r>
      <rPr>
        <b/>
        <sz val="11"/>
        <color rgb="FF000000"/>
        <rFont val="Calibri"/>
      </rPr>
      <t>Version:</t>
    </r>
    <r>
      <rPr>
        <sz val="11"/>
        <color rgb="FF000000"/>
        <rFont val="Calibri"/>
      </rPr>
      <t xml:space="preserve"> V1R6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35</t>
    </r>
  </si>
  <si>
    <t>Download Url:</t>
  </si>
  <si>
    <t>https://www.cyber.mil/stigs</t>
  </si>
  <si>
    <t>Guide Overview:</t>
  </si>
  <si>
    <r>
      <rPr>
        <sz val="11"/>
        <color rgb="FF000000"/>
        <rFont val="Calibri"/>
      </rPr>
      <t>This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There are multiple STIG packages for Microsoft Office 2013, each contains technology-specific guidelines for the respective package. The Microsoft Office System 2013 must also be applied when any Office package is installed.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Groove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Lync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SharePoint Designer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Visio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2013</t>
    </r>
    <r>
      <rPr>
        <sz val="11"/>
        <color rgb="FF000000"/>
        <rFont val="Calibri"/>
      </rPr>
      <t xml:space="preserve">
</t>
    </r>
    <r>
      <rPr>
        <sz val="11"/>
        <color rgb="FF000000"/>
        <rFont val="Calibri"/>
      </rPr>
      <t>This STIG contains security technical implementation guidance for Microsoft Office Word 2013 only.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</si>
  <si>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</si>
  <si>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</si>
  <si>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</si>
  <si>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</si>
  <si>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</si>
  <si>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</si>
  <si>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</si>
  <si>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</si>
  <si>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</si>
  <si>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</si>
  <si>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</si>
  <si>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</si>
  <si>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</si>
  <si>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</si>
  <si>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</si>
  <si>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</si>
  <si>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</si>
  <si>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</si>
  <si>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</si>
  <si>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</si>
  <si>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</si>
  <si>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</si>
  <si>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</si>
  <si>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</si>
  <si>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Word 2013 Security Technical Implementation Guide V1R6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</si>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</sst>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F4A-44A0-A53E-629D5B448D4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F4A-44A0-A53E-629D5B448D4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35</c:v>
                </c:pt>
              </c:numCache>
            </c:numRef>
          </c:val>
          <c:extLst>
            <c:ext xmlns:c16="http://schemas.microsoft.com/office/drawing/2014/chart" uri="{C3380CC4-5D6E-409C-BE32-E72D297353CC}">
              <c16:uniqueId val="{00000002-7F4A-44A0-A53E-629D5B448D4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DF5-4B6F-9C37-F4305624261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DF5-4B6F-9C37-F4305624261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35</c:v>
                </c:pt>
              </c:numCache>
            </c:numRef>
          </c:val>
          <c:extLst>
            <c:ext xmlns:c16="http://schemas.microsoft.com/office/drawing/2014/chart" uri="{C3380CC4-5D6E-409C-BE32-E72D297353CC}">
              <c16:uniqueId val="{00000002-2DF5-4B6F-9C37-F4305624261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2D2D-421B-B649-EAAB9D29156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2D2D-421B-B649-EAAB9D29156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35</c:v>
                </c:pt>
              </c:numCache>
            </c:numRef>
          </c:val>
          <c:extLst>
            <c:ext xmlns:c16="http://schemas.microsoft.com/office/drawing/2014/chart" uri="{C3380CC4-5D6E-409C-BE32-E72D297353CC}">
              <c16:uniqueId val="{00000002-2D2D-421B-B649-EAAB9D29156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650-4CBC-937A-BD0A09D5D8F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650-4CBC-937A-BD0A09D5D8F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35</c:v>
                </c:pt>
              </c:numCache>
            </c:numRef>
          </c:val>
          <c:extLst>
            <c:ext xmlns:c16="http://schemas.microsoft.com/office/drawing/2014/chart" uri="{C3380CC4-5D6E-409C-BE32-E72D297353CC}">
              <c16:uniqueId val="{00000002-9650-4CBC-937A-BD0A09D5D8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20F-4FED-85BA-DB9D53592C4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20F-4FED-85BA-DB9D53592C4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35</c:v>
                </c:pt>
              </c:numCache>
            </c:numRef>
          </c:val>
          <c:extLst>
            <c:ext xmlns:c16="http://schemas.microsoft.com/office/drawing/2014/chart" uri="{C3380CC4-5D6E-409C-BE32-E72D297353CC}">
              <c16:uniqueId val="{00000002-020F-4FED-85BA-DB9D53592C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4B8-4AD8-83D7-6B9768912A09}"/>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4B8-4AD8-83D7-6B9768912A09}"/>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4B8-4AD8-83D7-6B9768912A09}"/>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4B8-4AD8-83D7-6B9768912A0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28C-4F7B-8188-2F0C15A07C0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kkvt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p0u4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jgw2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2kiet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vztl5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212ol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sjlfa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6">
  <autoFilter ref="A1:M3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190</v>
      </c>
    </row>
    <row r="3" spans="2:3" ht="15" customHeight="1" x14ac:dyDescent="0.35"/>
    <row r="4" spans="2:3" ht="58" x14ac:dyDescent="0.35">
      <c r="B4" s="18" t="s">
        <v>191</v>
      </c>
      <c r="C4" s="19" t="s">
        <v>192</v>
      </c>
    </row>
    <row r="5" spans="2:3" x14ac:dyDescent="0.35">
      <c r="C5" s="19" t="s">
        <v>193</v>
      </c>
    </row>
    <row r="6" spans="2:3" x14ac:dyDescent="0.35">
      <c r="C6" s="16" t="s">
        <v>194</v>
      </c>
    </row>
    <row r="7" spans="2:3" ht="10" customHeight="1" x14ac:dyDescent="0.35"/>
    <row r="8" spans="2:3" ht="232" x14ac:dyDescent="0.35">
      <c r="B8" s="20" t="s">
        <v>195</v>
      </c>
      <c r="C8" s="19" t="s">
        <v>196</v>
      </c>
    </row>
    <row r="9" spans="2:3" ht="10" customHeight="1" x14ac:dyDescent="0.35"/>
    <row r="10" spans="2:3" ht="35" customHeight="1" x14ac:dyDescent="0.35">
      <c r="B10" s="20" t="s">
        <v>197</v>
      </c>
      <c r="C10" s="19" t="s">
        <v>198</v>
      </c>
    </row>
    <row r="11" spans="2:3" ht="75" customHeight="1" x14ac:dyDescent="0.35">
      <c r="B11" s="16" t="s">
        <v>19</v>
      </c>
      <c r="C11" s="19" t="s">
        <v>199</v>
      </c>
    </row>
    <row r="12" spans="2:3" ht="47" customHeight="1" x14ac:dyDescent="0.35">
      <c r="B12" s="16" t="s">
        <v>19</v>
      </c>
      <c r="C12" s="19" t="s">
        <v>200</v>
      </c>
    </row>
    <row r="13" spans="2:3" ht="35" customHeight="1" x14ac:dyDescent="0.35">
      <c r="B13" s="16" t="s">
        <v>19</v>
      </c>
      <c r="C13" s="19" t="s">
        <v>201</v>
      </c>
    </row>
    <row r="14" spans="2:3" ht="32" customHeight="1" x14ac:dyDescent="0.35">
      <c r="B14" s="16" t="s">
        <v>19</v>
      </c>
      <c r="C14" s="19" t="s">
        <v>202</v>
      </c>
    </row>
    <row r="15" spans="2:3" ht="30" customHeight="1" x14ac:dyDescent="0.35">
      <c r="B15" s="16" t="s">
        <v>19</v>
      </c>
      <c r="C15" s="19" t="s">
        <v>203</v>
      </c>
    </row>
    <row r="16" spans="2:3" ht="10" customHeight="1" x14ac:dyDescent="0.35"/>
    <row r="17" spans="1:3" ht="145" customHeight="1" x14ac:dyDescent="0.35">
      <c r="B17" s="20" t="s">
        <v>204</v>
      </c>
      <c r="C17" s="19" t="s">
        <v>205</v>
      </c>
    </row>
    <row r="18" spans="1:3" ht="10" customHeight="1" x14ac:dyDescent="0.35"/>
    <row r="19" spans="1:3" ht="3" customHeight="1" x14ac:dyDescent="0.35">
      <c r="B19" s="21"/>
      <c r="C19" s="21"/>
    </row>
    <row r="20" spans="1:3" ht="12" customHeight="1" x14ac:dyDescent="0.35"/>
    <row r="21" spans="1:3" ht="35" customHeight="1" x14ac:dyDescent="0.35">
      <c r="A21" s="23"/>
      <c r="B21" s="24" t="s">
        <v>206</v>
      </c>
      <c r="C21" s="25" t="s">
        <v>207</v>
      </c>
    </row>
    <row r="22" spans="1:3" ht="18" customHeight="1" x14ac:dyDescent="0.35">
      <c r="A22" s="23"/>
      <c r="B22" s="23" t="s">
        <v>19</v>
      </c>
      <c r="C22" s="25" t="s">
        <v>208</v>
      </c>
    </row>
    <row r="23" spans="1:3" ht="18" customHeight="1" x14ac:dyDescent="0.35">
      <c r="A23" s="23"/>
      <c r="B23" s="23" t="s">
        <v>19</v>
      </c>
      <c r="C23" s="25" t="s">
        <v>209</v>
      </c>
    </row>
    <row r="24" spans="1:3" ht="18" customHeight="1" x14ac:dyDescent="0.35">
      <c r="A24" s="23"/>
      <c r="B24" s="23" t="s">
        <v>19</v>
      </c>
      <c r="C24" s="25" t="s">
        <v>210</v>
      </c>
    </row>
    <row r="25" spans="1:3" ht="18" customHeight="1" x14ac:dyDescent="0.35">
      <c r="A25" s="23"/>
      <c r="B25" s="23" t="s">
        <v>19</v>
      </c>
      <c r="C25" s="25" t="s">
        <v>211</v>
      </c>
    </row>
    <row r="26" spans="1:3" ht="18" customHeight="1" x14ac:dyDescent="0.35">
      <c r="A26" s="23"/>
      <c r="B26" s="23" t="s">
        <v>19</v>
      </c>
      <c r="C26" s="25" t="s">
        <v>212</v>
      </c>
    </row>
    <row r="27" spans="1:3" ht="18" customHeight="1" x14ac:dyDescent="0.35">
      <c r="A27" s="23"/>
      <c r="B27" s="23" t="s">
        <v>19</v>
      </c>
      <c r="C27" s="25" t="s">
        <v>213</v>
      </c>
    </row>
    <row r="28" spans="1:3" ht="18" customHeight="1" x14ac:dyDescent="0.35">
      <c r="A28" s="23"/>
      <c r="B28" s="23" t="s">
        <v>19</v>
      </c>
      <c r="C28" s="25" t="s">
        <v>214</v>
      </c>
    </row>
    <row r="29" spans="1:3" ht="18" customHeight="1" x14ac:dyDescent="0.35">
      <c r="A29" s="23"/>
      <c r="B29" s="23" t="s">
        <v>19</v>
      </c>
      <c r="C29" s="25" t="s">
        <v>215</v>
      </c>
    </row>
    <row r="30" spans="1:3" ht="44" customHeight="1" x14ac:dyDescent="0.35">
      <c r="A30" s="23"/>
      <c r="B30" s="23" t="s">
        <v>19</v>
      </c>
      <c r="C30" s="26" t="s">
        <v>216</v>
      </c>
    </row>
    <row r="31" spans="1:3" ht="10" customHeight="1" x14ac:dyDescent="0.35"/>
    <row r="32" spans="1:3" ht="3" customHeight="1" x14ac:dyDescent="0.35">
      <c r="B32" s="21"/>
      <c r="C32" s="21"/>
    </row>
    <row r="33" spans="2:3" ht="12" customHeight="1" x14ac:dyDescent="0.35"/>
    <row r="34" spans="2:3" ht="24" customHeight="1" x14ac:dyDescent="0.35">
      <c r="B34" s="27" t="s">
        <v>217</v>
      </c>
      <c r="C34" s="28" t="s">
        <v>218</v>
      </c>
    </row>
    <row r="35" spans="2:3" ht="18.5" x14ac:dyDescent="0.35">
      <c r="B35" s="27" t="s">
        <v>219</v>
      </c>
      <c r="C35" s="29" t="s">
        <v>220</v>
      </c>
    </row>
    <row r="36" spans="2:3" ht="27" customHeight="1" x14ac:dyDescent="0.35">
      <c r="B36" s="30" t="s">
        <v>221</v>
      </c>
      <c r="C36" s="22" t="s">
        <v>222</v>
      </c>
    </row>
    <row r="37" spans="2:3" x14ac:dyDescent="0.35">
      <c r="B37" s="27" t="s">
        <v>223</v>
      </c>
      <c r="C37" s="31" t="s">
        <v>224</v>
      </c>
    </row>
    <row r="38" spans="2:3" ht="10" customHeight="1" x14ac:dyDescent="0.35"/>
    <row r="39" spans="2:3" ht="220" customHeight="1" x14ac:dyDescent="0.35">
      <c r="B39" s="27" t="s">
        <v>225</v>
      </c>
      <c r="C39" s="32" t="s">
        <v>226</v>
      </c>
    </row>
    <row r="40" spans="2:3" ht="10" customHeight="1" x14ac:dyDescent="0.35"/>
    <row r="41" spans="2:3" ht="43.5" x14ac:dyDescent="0.35">
      <c r="B41" s="27" t="s">
        <v>227</v>
      </c>
      <c r="C41" s="19" t="s">
        <v>228</v>
      </c>
    </row>
    <row r="42" spans="2:3" ht="10" customHeight="1" x14ac:dyDescent="0.35"/>
    <row r="43" spans="2:3" ht="15.5" x14ac:dyDescent="0.35">
      <c r="C43" s="33" t="s">
        <v>229</v>
      </c>
    </row>
    <row r="44" spans="2:3" ht="29" x14ac:dyDescent="0.35">
      <c r="C44" s="19" t="s">
        <v>230</v>
      </c>
    </row>
    <row r="45" spans="2:3" ht="10" customHeight="1" x14ac:dyDescent="0.35"/>
    <row r="46" spans="2:3" ht="15.5" x14ac:dyDescent="0.35">
      <c r="C46" s="34" t="s">
        <v>15</v>
      </c>
    </row>
    <row r="47" spans="2:3" ht="29" x14ac:dyDescent="0.35">
      <c r="C47" s="19" t="s">
        <v>231</v>
      </c>
    </row>
    <row r="48" spans="2:3" ht="10" customHeight="1" x14ac:dyDescent="0.35"/>
    <row r="49" spans="2:3" ht="15.5" x14ac:dyDescent="0.35">
      <c r="C49" s="35" t="s">
        <v>232</v>
      </c>
    </row>
    <row r="50" spans="2:3" ht="29" x14ac:dyDescent="0.35">
      <c r="C50" s="19" t="s">
        <v>233</v>
      </c>
    </row>
    <row r="51" spans="2:3" ht="10" customHeight="1" x14ac:dyDescent="0.35"/>
    <row r="52" spans="2:3" ht="3" customHeight="1" x14ac:dyDescent="0.35">
      <c r="B52" s="21"/>
      <c r="C52" s="21"/>
    </row>
    <row r="53" spans="2:3" ht="12" customHeight="1" x14ac:dyDescent="0.35"/>
    <row r="54" spans="2:3" ht="130.5" x14ac:dyDescent="0.35">
      <c r="B54" s="18" t="s">
        <v>234</v>
      </c>
      <c r="C54" s="19" t="s">
        <v>235</v>
      </c>
    </row>
    <row r="55" spans="2:3" ht="6" customHeight="1" x14ac:dyDescent="0.35"/>
    <row r="56" spans="2:3" ht="217.5" x14ac:dyDescent="0.35">
      <c r="C56" s="19" t="s">
        <v>236</v>
      </c>
    </row>
    <row r="57" spans="2:3" ht="6" customHeight="1" x14ac:dyDescent="0.35"/>
    <row r="58" spans="2:3" ht="43.5" x14ac:dyDescent="0.35">
      <c r="C58" s="19" t="s">
        <v>237</v>
      </c>
    </row>
    <row r="59" spans="2:3" ht="10" customHeight="1" x14ac:dyDescent="0.35"/>
    <row r="60" spans="2:3" ht="3" customHeight="1" x14ac:dyDescent="0.35">
      <c r="B60" s="21"/>
      <c r="C60" s="21"/>
    </row>
    <row r="61" spans="2:3" ht="12" customHeight="1" x14ac:dyDescent="0.35"/>
    <row r="62" spans="2:3" ht="145" x14ac:dyDescent="0.35">
      <c r="B62" s="18" t="s">
        <v>238</v>
      </c>
      <c r="C62" s="19" t="s">
        <v>239</v>
      </c>
    </row>
    <row r="63" spans="2:3" ht="6" customHeight="1" x14ac:dyDescent="0.35"/>
    <row r="64" spans="2:3" ht="203" x14ac:dyDescent="0.35">
      <c r="C64" s="19" t="s">
        <v>240</v>
      </c>
    </row>
    <row r="65" spans="2:3" ht="6" customHeight="1" x14ac:dyDescent="0.35"/>
    <row r="66" spans="2:3" ht="43.5" x14ac:dyDescent="0.35">
      <c r="C66" s="19" t="s">
        <v>241</v>
      </c>
    </row>
    <row r="67" spans="2:3" ht="10" customHeight="1" x14ac:dyDescent="0.35"/>
    <row r="68" spans="2:3" ht="3" customHeight="1" x14ac:dyDescent="0.35">
      <c r="B68" s="21"/>
      <c r="C68" s="21"/>
    </row>
    <row r="69" spans="2:3" ht="12" customHeight="1" x14ac:dyDescent="0.35"/>
    <row r="70" spans="2:3" ht="101.5" x14ac:dyDescent="0.35">
      <c r="B70" s="18" t="s">
        <v>242</v>
      </c>
      <c r="C70" s="19" t="s">
        <v>243</v>
      </c>
    </row>
    <row r="71" spans="2:3" ht="6" customHeight="1" x14ac:dyDescent="0.35"/>
    <row r="72" spans="2:3" ht="145" x14ac:dyDescent="0.35">
      <c r="C72" s="19" t="s">
        <v>244</v>
      </c>
    </row>
    <row r="73" spans="2:3" ht="6" customHeight="1" x14ac:dyDescent="0.35"/>
    <row r="74" spans="2:3" ht="43.5" x14ac:dyDescent="0.35">
      <c r="C74" s="19" t="s">
        <v>245</v>
      </c>
    </row>
    <row r="78" spans="2:3" ht="32" customHeight="1" x14ac:dyDescent="0.35">
      <c r="B78" s="78" t="s">
        <v>189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246</v>
      </c>
      <c r="C2" s="80"/>
      <c r="D2" s="80"/>
      <c r="E2" s="80"/>
      <c r="F2" s="80"/>
      <c r="G2" s="80"/>
      <c r="H2" s="80"/>
      <c r="I2" s="80"/>
    </row>
    <row r="4" spans="2:15" ht="18.5" x14ac:dyDescent="0.45">
      <c r="B4" s="37" t="s">
        <v>247</v>
      </c>
    </row>
    <row r="5" spans="2:15" x14ac:dyDescent="0.35">
      <c r="B5" s="39" t="s">
        <v>19</v>
      </c>
      <c r="C5" s="39" t="s">
        <v>248</v>
      </c>
      <c r="D5" s="39" t="s">
        <v>249</v>
      </c>
      <c r="F5" s="81" t="s">
        <v>250</v>
      </c>
      <c r="G5" s="81"/>
      <c r="H5" s="81"/>
      <c r="I5" s="82" t="s">
        <v>251</v>
      </c>
      <c r="J5" s="82"/>
      <c r="K5" s="82"/>
      <c r="L5" s="82"/>
      <c r="M5" s="82"/>
      <c r="N5" s="82"/>
      <c r="O5" s="82"/>
    </row>
    <row r="6" spans="2:15" x14ac:dyDescent="0.35">
      <c r="B6" s="45" t="s">
        <v>252</v>
      </c>
      <c r="C6" s="46">
        <v>35</v>
      </c>
      <c r="D6" s="47" t="s">
        <v>19</v>
      </c>
      <c r="F6" s="81" t="s">
        <v>253</v>
      </c>
      <c r="G6" s="81"/>
      <c r="H6" s="81"/>
      <c r="I6" s="83" t="s">
        <v>254</v>
      </c>
      <c r="J6" s="83"/>
      <c r="K6" s="83"/>
      <c r="L6" s="83"/>
      <c r="M6" s="83"/>
      <c r="N6" s="83"/>
      <c r="O6" s="83"/>
    </row>
    <row r="7" spans="2:15" x14ac:dyDescent="0.35">
      <c r="B7" s="48" t="s">
        <v>255</v>
      </c>
      <c r="C7" s="49">
        <f>C6-C8-C9</f>
        <v>35</v>
      </c>
      <c r="D7" s="50">
        <f>IF(C6&gt;0,C7/C6,0)</f>
        <v>1</v>
      </c>
      <c r="F7" s="81" t="s">
        <v>256</v>
      </c>
      <c r="G7" s="81"/>
      <c r="H7" s="81"/>
      <c r="I7" s="83" t="s">
        <v>254</v>
      </c>
      <c r="J7" s="83"/>
      <c r="K7" s="83"/>
      <c r="L7" s="83"/>
      <c r="M7" s="83"/>
      <c r="N7" s="83"/>
      <c r="O7" s="83"/>
    </row>
    <row r="8" spans="2:15" x14ac:dyDescent="0.35">
      <c r="B8" s="41" t="s">
        <v>257</v>
      </c>
      <c r="C8" s="42">
        <f>COUNTIF('Recommendations'!G:G,"Risk Accepted")</f>
        <v>0</v>
      </c>
      <c r="D8" s="43">
        <f>IF(C6&gt;0,C8/C6,0)</f>
        <v>0</v>
      </c>
      <c r="F8" s="81" t="s">
        <v>258</v>
      </c>
      <c r="G8" s="81"/>
      <c r="H8" s="81"/>
      <c r="I8" s="83" t="s">
        <v>254</v>
      </c>
      <c r="J8" s="83"/>
      <c r="K8" s="83"/>
      <c r="L8" s="83"/>
      <c r="M8" s="83"/>
      <c r="N8" s="83"/>
      <c r="O8" s="83"/>
    </row>
    <row r="9" spans="2:15" x14ac:dyDescent="0.35">
      <c r="B9" s="41" t="s">
        <v>259</v>
      </c>
      <c r="C9" s="42">
        <f>COUNTIF('Recommendations'!G:G,"N/A")</f>
        <v>0</v>
      </c>
      <c r="D9" s="43">
        <f>IF(C6&gt;0,C9/C6,0)</f>
        <v>0</v>
      </c>
      <c r="F9" s="81" t="s">
        <v>260</v>
      </c>
      <c r="G9" s="81"/>
      <c r="H9" s="81"/>
      <c r="I9" s="83" t="s">
        <v>254</v>
      </c>
      <c r="J9" s="83"/>
      <c r="K9" s="83"/>
      <c r="L9" s="83"/>
      <c r="M9" s="83"/>
      <c r="N9" s="83"/>
      <c r="O9" s="83"/>
    </row>
    <row r="12" spans="2:15" ht="18.5" x14ac:dyDescent="0.45">
      <c r="B12" s="37" t="s">
        <v>261</v>
      </c>
    </row>
    <row r="14" spans="2:15" x14ac:dyDescent="0.35">
      <c r="B14" s="51" t="s">
        <v>262</v>
      </c>
    </row>
    <row r="15" spans="2:15" x14ac:dyDescent="0.35">
      <c r="B15" s="39" t="s">
        <v>19</v>
      </c>
      <c r="C15" s="39" t="s">
        <v>263</v>
      </c>
      <c r="D15" s="39" t="s">
        <v>264</v>
      </c>
      <c r="E15" s="39" t="s">
        <v>265</v>
      </c>
      <c r="F15" s="39" t="s">
        <v>266</v>
      </c>
    </row>
    <row r="16" spans="2:15" x14ac:dyDescent="0.35">
      <c r="B16" s="41" t="s">
        <v>267</v>
      </c>
      <c r="C16" s="42">
        <f>COUNTIF('Recommendations'!L:L,"Resolved")</f>
        <v>0</v>
      </c>
      <c r="D16" s="42">
        <f>COUNTIF('Recommendations'!L:L,"Testing")</f>
        <v>0</v>
      </c>
      <c r="E16" s="42">
        <f>COUNTIF('Recommendations'!L:L,"Outstanding")</f>
        <v>35</v>
      </c>
      <c r="F16" s="42">
        <f>SUM(C16:E16)</f>
        <v>35</v>
      </c>
    </row>
    <row r="18" spans="2:6" x14ac:dyDescent="0.35">
      <c r="B18" s="51" t="s">
        <v>268</v>
      </c>
    </row>
    <row r="19" spans="2:6" x14ac:dyDescent="0.35">
      <c r="B19" s="52" t="s">
        <v>19</v>
      </c>
      <c r="C19" s="52" t="s">
        <v>263</v>
      </c>
      <c r="D19" s="52" t="s">
        <v>264</v>
      </c>
      <c r="E19" s="52" t="s">
        <v>265</v>
      </c>
      <c r="F19" s="52" t="s">
        <v>19</v>
      </c>
    </row>
    <row r="20" spans="2:6" x14ac:dyDescent="0.35">
      <c r="B20" s="41" t="s">
        <v>267</v>
      </c>
      <c r="C20" s="43">
        <f>IF(F16&gt;0, C16/F16, 0)</f>
        <v>0</v>
      </c>
      <c r="D20" s="43">
        <f>IF(F16&gt;0, D16/F16, 0)</f>
        <v>0</v>
      </c>
      <c r="E20" s="43">
        <f>IF(F16&gt;0, E16/F16, 0)</f>
        <v>1</v>
      </c>
      <c r="F20" s="44" t="s">
        <v>19</v>
      </c>
    </row>
    <row r="25" spans="2:6" ht="18.5" x14ac:dyDescent="0.45">
      <c r="B25" s="37" t="s">
        <v>269</v>
      </c>
    </row>
    <row r="27" spans="2:6" x14ac:dyDescent="0.35">
      <c r="B27" s="51" t="s">
        <v>262</v>
      </c>
    </row>
    <row r="28" spans="2:6" x14ac:dyDescent="0.35">
      <c r="B28" s="39" t="s">
        <v>5</v>
      </c>
      <c r="C28" s="39" t="s">
        <v>263</v>
      </c>
      <c r="D28" s="39" t="s">
        <v>264</v>
      </c>
      <c r="E28" s="39" t="s">
        <v>265</v>
      </c>
      <c r="F28" s="39" t="s">
        <v>266</v>
      </c>
    </row>
    <row r="29" spans="2:6" x14ac:dyDescent="0.35">
      <c r="B29" s="41" t="s">
        <v>270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273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274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35</v>
      </c>
      <c r="F34" s="42">
        <f t="shared" si="0"/>
        <v>35</v>
      </c>
    </row>
    <row r="36" spans="2:6" x14ac:dyDescent="0.35">
      <c r="B36" s="51" t="s">
        <v>268</v>
      </c>
    </row>
    <row r="37" spans="2:6" x14ac:dyDescent="0.35">
      <c r="B37" s="52" t="s">
        <v>5</v>
      </c>
      <c r="C37" s="52" t="s">
        <v>263</v>
      </c>
      <c r="D37" s="52" t="s">
        <v>264</v>
      </c>
      <c r="E37" s="52" t="s">
        <v>265</v>
      </c>
      <c r="F37" s="52" t="s">
        <v>19</v>
      </c>
    </row>
    <row r="38" spans="2:6" x14ac:dyDescent="0.35">
      <c r="B38" s="41" t="s">
        <v>270</v>
      </c>
      <c r="C38" s="43">
        <f t="shared" ref="C38:C43" si="1">IF(F29&gt;0, C29/F29, 0)</f>
        <v>0</v>
      </c>
      <c r="D38" s="43">
        <f t="shared" ref="D38:D43" si="2">IF(F29&gt;0, D29/F29, 0)</f>
        <v>0</v>
      </c>
      <c r="E38" s="43">
        <f t="shared" ref="E38:E43" si="3">IF(F29&gt;0, E29/F29, 0)</f>
        <v>0</v>
      </c>
      <c r="F38" s="44" t="s">
        <v>19</v>
      </c>
    </row>
    <row r="39" spans="2:6" x14ac:dyDescent="0.35">
      <c r="B39" s="41" t="s">
        <v>271</v>
      </c>
      <c r="C39" s="43">
        <f t="shared" si="1"/>
        <v>0</v>
      </c>
      <c r="D39" s="43">
        <f t="shared" si="2"/>
        <v>0</v>
      </c>
      <c r="E39" s="43">
        <f t="shared" si="3"/>
        <v>0</v>
      </c>
      <c r="F39" s="44" t="s">
        <v>19</v>
      </c>
    </row>
    <row r="40" spans="2:6" x14ac:dyDescent="0.35">
      <c r="B40" s="41" t="s">
        <v>272</v>
      </c>
      <c r="C40" s="43">
        <f t="shared" si="1"/>
        <v>0</v>
      </c>
      <c r="D40" s="43">
        <f t="shared" si="2"/>
        <v>0</v>
      </c>
      <c r="E40" s="43">
        <f t="shared" si="3"/>
        <v>0</v>
      </c>
      <c r="F40" s="44" t="s">
        <v>19</v>
      </c>
    </row>
    <row r="41" spans="2:6" x14ac:dyDescent="0.35">
      <c r="B41" s="41" t="s">
        <v>273</v>
      </c>
      <c r="C41" s="43">
        <f t="shared" si="1"/>
        <v>0</v>
      </c>
      <c r="D41" s="43">
        <f t="shared" si="2"/>
        <v>0</v>
      </c>
      <c r="E41" s="43">
        <f t="shared" si="3"/>
        <v>0</v>
      </c>
      <c r="F41" s="44" t="s">
        <v>19</v>
      </c>
    </row>
    <row r="42" spans="2:6" x14ac:dyDescent="0.35">
      <c r="B42" s="41" t="s">
        <v>274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275</v>
      </c>
    </row>
    <row r="50" spans="2:6" x14ac:dyDescent="0.35">
      <c r="B50" s="51" t="s">
        <v>262</v>
      </c>
    </row>
    <row r="51" spans="2:6" x14ac:dyDescent="0.35">
      <c r="B51" s="39" t="s">
        <v>2</v>
      </c>
      <c r="C51" s="39" t="s">
        <v>263</v>
      </c>
      <c r="D51" s="39" t="s">
        <v>264</v>
      </c>
      <c r="E51" s="39" t="s">
        <v>265</v>
      </c>
      <c r="F51" s="39" t="s">
        <v>266</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35</v>
      </c>
      <c r="F52" s="42">
        <f>SUM(C52:E52)</f>
        <v>35</v>
      </c>
    </row>
    <row r="54" spans="2:6" x14ac:dyDescent="0.35">
      <c r="B54" s="51" t="s">
        <v>268</v>
      </c>
    </row>
    <row r="55" spans="2:6" x14ac:dyDescent="0.35">
      <c r="B55" s="52" t="s">
        <v>2</v>
      </c>
      <c r="C55" s="52" t="s">
        <v>263</v>
      </c>
      <c r="D55" s="52" t="s">
        <v>264</v>
      </c>
      <c r="E55" s="52" t="s">
        <v>265</v>
      </c>
      <c r="F55" s="52" t="s">
        <v>19</v>
      </c>
    </row>
    <row r="56" spans="2:6" x14ac:dyDescent="0.35">
      <c r="B56" s="41" t="s">
        <v>15</v>
      </c>
      <c r="C56" s="43">
        <f>IF(F52&gt;0, C52/F52, 0)</f>
        <v>0</v>
      </c>
      <c r="D56" s="43">
        <f>IF(F52&gt;0, D52/F52, 0)</f>
        <v>0</v>
      </c>
      <c r="E56" s="43">
        <f>IF(F52&gt;0, E52/F52, 0)</f>
        <v>1</v>
      </c>
      <c r="F56" s="44" t="s">
        <v>19</v>
      </c>
    </row>
    <row r="61" spans="2:6" ht="18.5" x14ac:dyDescent="0.45">
      <c r="B61" s="37" t="s">
        <v>276</v>
      </c>
    </row>
    <row r="63" spans="2:6" x14ac:dyDescent="0.35">
      <c r="B63" s="51" t="s">
        <v>262</v>
      </c>
    </row>
    <row r="64" spans="2:6" x14ac:dyDescent="0.35">
      <c r="B64" s="39" t="s">
        <v>3</v>
      </c>
      <c r="C64" s="39" t="s">
        <v>263</v>
      </c>
      <c r="D64" s="39" t="s">
        <v>264</v>
      </c>
      <c r="E64" s="39" t="s">
        <v>265</v>
      </c>
      <c r="F64" s="39" t="s">
        <v>266</v>
      </c>
    </row>
    <row r="65" spans="2:6" x14ac:dyDescent="0.35">
      <c r="B65" s="41" t="s">
        <v>277</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278</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279</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280</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35</v>
      </c>
      <c r="F69" s="42">
        <f>SUM(C69:E69)</f>
        <v>35</v>
      </c>
    </row>
    <row r="71" spans="2:6" x14ac:dyDescent="0.35">
      <c r="B71" s="51" t="s">
        <v>268</v>
      </c>
    </row>
    <row r="72" spans="2:6" x14ac:dyDescent="0.35">
      <c r="B72" s="52" t="s">
        <v>3</v>
      </c>
      <c r="C72" s="52" t="s">
        <v>263</v>
      </c>
      <c r="D72" s="52" t="s">
        <v>264</v>
      </c>
      <c r="E72" s="52" t="s">
        <v>265</v>
      </c>
      <c r="F72" s="52" t="s">
        <v>19</v>
      </c>
    </row>
    <row r="73" spans="2:6" x14ac:dyDescent="0.35">
      <c r="B73" s="41" t="s">
        <v>277</v>
      </c>
      <c r="C73" s="43">
        <f>IF(F65&gt;0, C65/F65, 0)</f>
        <v>0</v>
      </c>
      <c r="D73" s="43">
        <f>IF(F65&gt;0, D65/F65, 0)</f>
        <v>0</v>
      </c>
      <c r="E73" s="43">
        <f>IF(F65&gt;0, E65/F65, 0)</f>
        <v>0</v>
      </c>
      <c r="F73" s="44" t="s">
        <v>19</v>
      </c>
    </row>
    <row r="74" spans="2:6" x14ac:dyDescent="0.35">
      <c r="B74" s="41" t="s">
        <v>278</v>
      </c>
      <c r="C74" s="43">
        <f>IF(F66&gt;0, C66/F66, 0)</f>
        <v>0</v>
      </c>
      <c r="D74" s="43">
        <f>IF(F66&gt;0, D66/F66, 0)</f>
        <v>0</v>
      </c>
      <c r="E74" s="43">
        <f>IF(F66&gt;0, E66/F66, 0)</f>
        <v>0</v>
      </c>
      <c r="F74" s="44" t="s">
        <v>19</v>
      </c>
    </row>
    <row r="75" spans="2:6" x14ac:dyDescent="0.35">
      <c r="B75" s="41" t="s">
        <v>279</v>
      </c>
      <c r="C75" s="43">
        <f>IF(F67&gt;0, C67/F67, 0)</f>
        <v>0</v>
      </c>
      <c r="D75" s="43">
        <f>IF(F67&gt;0, D67/F67, 0)</f>
        <v>0</v>
      </c>
      <c r="E75" s="43">
        <f>IF(F67&gt;0, E67/F67, 0)</f>
        <v>0</v>
      </c>
      <c r="F75" s="44" t="s">
        <v>19</v>
      </c>
    </row>
    <row r="76" spans="2:6" x14ac:dyDescent="0.35">
      <c r="B76" s="41" t="s">
        <v>280</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281</v>
      </c>
    </row>
    <row r="84" spans="2:6" x14ac:dyDescent="0.35">
      <c r="B84" s="51" t="s">
        <v>262</v>
      </c>
    </row>
    <row r="85" spans="2:6" x14ac:dyDescent="0.35">
      <c r="B85" s="39" t="s">
        <v>282</v>
      </c>
      <c r="C85" s="39" t="s">
        <v>263</v>
      </c>
      <c r="D85" s="39" t="s">
        <v>264</v>
      </c>
      <c r="E85" s="39" t="s">
        <v>265</v>
      </c>
      <c r="F85" s="39" t="s">
        <v>266</v>
      </c>
    </row>
    <row r="86" spans="2:6" x14ac:dyDescent="0.35">
      <c r="B86" s="41" t="s">
        <v>283</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284</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285</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35</v>
      </c>
      <c r="F89" s="42">
        <f>SUM(C89:E89)</f>
        <v>35</v>
      </c>
    </row>
    <row r="91" spans="2:6" x14ac:dyDescent="0.35">
      <c r="B91" s="51" t="s">
        <v>268</v>
      </c>
    </row>
    <row r="92" spans="2:6" x14ac:dyDescent="0.35">
      <c r="B92" s="52" t="s">
        <v>282</v>
      </c>
      <c r="C92" s="52" t="s">
        <v>263</v>
      </c>
      <c r="D92" s="52" t="s">
        <v>264</v>
      </c>
      <c r="E92" s="52" t="s">
        <v>265</v>
      </c>
      <c r="F92" s="52" t="s">
        <v>19</v>
      </c>
    </row>
    <row r="93" spans="2:6" x14ac:dyDescent="0.35">
      <c r="B93" s="41" t="s">
        <v>283</v>
      </c>
      <c r="C93" s="43">
        <f>IF(F86&gt;0, C86/F86, 0)</f>
        <v>0</v>
      </c>
      <c r="D93" s="43">
        <f>IF(F86&gt;0, D86/F86, 0)</f>
        <v>0</v>
      </c>
      <c r="E93" s="43">
        <f>IF(F86&gt;0, E86/F86, 0)</f>
        <v>0</v>
      </c>
      <c r="F93" s="44" t="s">
        <v>19</v>
      </c>
    </row>
    <row r="94" spans="2:6" x14ac:dyDescent="0.35">
      <c r="B94" s="41" t="s">
        <v>284</v>
      </c>
      <c r="C94" s="43">
        <f>IF(F87&gt;0, C87/F87, 0)</f>
        <v>0</v>
      </c>
      <c r="D94" s="43">
        <f>IF(F87&gt;0, D87/F87, 0)</f>
        <v>0</v>
      </c>
      <c r="E94" s="43">
        <f>IF(F87&gt;0, E87/F87, 0)</f>
        <v>0</v>
      </c>
      <c r="F94" s="44" t="s">
        <v>19</v>
      </c>
    </row>
    <row r="95" spans="2:6" x14ac:dyDescent="0.35">
      <c r="B95" s="41" t="s">
        <v>285</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286</v>
      </c>
      <c r="J101" s="37" t="s">
        <v>287</v>
      </c>
    </row>
    <row r="102" spans="2:15" x14ac:dyDescent="0.35">
      <c r="B102" s="39" t="s">
        <v>5</v>
      </c>
      <c r="C102" s="84" t="s">
        <v>288</v>
      </c>
      <c r="D102" s="84"/>
      <c r="E102" s="39" t="s">
        <v>255</v>
      </c>
      <c r="F102" s="39" t="s">
        <v>263</v>
      </c>
      <c r="G102" s="84" t="s">
        <v>289</v>
      </c>
      <c r="H102" s="84"/>
      <c r="J102" s="39" t="s">
        <v>5</v>
      </c>
      <c r="K102" s="39" t="s">
        <v>277</v>
      </c>
      <c r="L102" s="39" t="s">
        <v>278</v>
      </c>
      <c r="M102" s="39" t="s">
        <v>279</v>
      </c>
      <c r="N102" s="39" t="s">
        <v>280</v>
      </c>
      <c r="O102" s="39" t="s">
        <v>16</v>
      </c>
    </row>
    <row r="103" spans="2:15" x14ac:dyDescent="0.35">
      <c r="B103" s="45" t="s">
        <v>270</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270</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271</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271</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272</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272</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273</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273</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274</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274</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35</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35</v>
      </c>
    </row>
    <row r="115" spans="2:24" ht="21" x14ac:dyDescent="0.5">
      <c r="B115" s="37" t="s">
        <v>290</v>
      </c>
      <c r="P115" s="54" t="s">
        <v>291</v>
      </c>
    </row>
    <row r="117" spans="2:24" ht="60" customHeight="1" x14ac:dyDescent="0.35">
      <c r="B117" s="87" t="s">
        <v>292</v>
      </c>
      <c r="C117" s="80"/>
      <c r="D117" s="80"/>
      <c r="E117" s="80"/>
      <c r="F117" s="80"/>
      <c r="P117" s="87" t="s">
        <v>293</v>
      </c>
      <c r="Q117" s="80"/>
      <c r="R117" s="80"/>
      <c r="S117" s="80"/>
      <c r="T117" s="80"/>
      <c r="U117" s="80"/>
      <c r="V117" s="80"/>
      <c r="W117" s="80"/>
    </row>
    <row r="119" spans="2:24" ht="30" customHeight="1" x14ac:dyDescent="0.35">
      <c r="P119" s="55" t="s">
        <v>294</v>
      </c>
      <c r="Q119" s="56">
        <f>C16</f>
        <v>0</v>
      </c>
      <c r="R119" s="57"/>
      <c r="S119" s="56">
        <f>C65</f>
        <v>0</v>
      </c>
      <c r="T119" s="57"/>
      <c r="U119" s="56">
        <f>C66</f>
        <v>0</v>
      </c>
      <c r="V119" s="57"/>
      <c r="W119" s="56">
        <f>C67</f>
        <v>0</v>
      </c>
      <c r="X119" s="57"/>
    </row>
    <row r="120" spans="2:24" ht="35" customHeight="1" x14ac:dyDescent="0.35">
      <c r="P120" s="58" t="s">
        <v>295</v>
      </c>
      <c r="Q120" s="58" t="s">
        <v>296</v>
      </c>
      <c r="R120" s="58" t="s">
        <v>297</v>
      </c>
      <c r="S120" s="58" t="s">
        <v>298</v>
      </c>
      <c r="T120" s="58" t="s">
        <v>299</v>
      </c>
      <c r="U120" s="58" t="s">
        <v>300</v>
      </c>
      <c r="V120" s="58" t="s">
        <v>301</v>
      </c>
      <c r="W120" s="58" t="s">
        <v>302</v>
      </c>
      <c r="X120" s="58" t="s">
        <v>303</v>
      </c>
    </row>
    <row r="121" spans="2:24" x14ac:dyDescent="0.35">
      <c r="O121" s="59" t="s">
        <v>304</v>
      </c>
      <c r="P121" s="60" t="s">
        <v>305</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306</v>
      </c>
      <c r="P156" s="54" t="s">
        <v>307</v>
      </c>
    </row>
    <row r="158" spans="2:24" ht="45" customHeight="1" x14ac:dyDescent="0.35">
      <c r="B158" s="87" t="s">
        <v>308</v>
      </c>
      <c r="C158" s="80"/>
      <c r="D158" s="80"/>
      <c r="E158" s="80"/>
      <c r="F158" s="80"/>
      <c r="P158" s="87" t="s">
        <v>309</v>
      </c>
      <c r="Q158" s="80"/>
      <c r="R158" s="80"/>
      <c r="S158" s="80"/>
      <c r="T158" s="80"/>
      <c r="U158" s="80"/>
    </row>
    <row r="159" spans="2:24" ht="35" customHeight="1" x14ac:dyDescent="0.35">
      <c r="P159" s="84" t="s">
        <v>310</v>
      </c>
      <c r="Q159" s="84"/>
      <c r="R159" s="84" t="s">
        <v>311</v>
      </c>
      <c r="S159" s="84"/>
      <c r="T159" s="84"/>
    </row>
    <row r="160" spans="2:24" ht="30" customHeight="1" x14ac:dyDescent="0.35">
      <c r="P160" s="88">
        <v>0</v>
      </c>
      <c r="Q160" s="89"/>
      <c r="R160" s="90" t="s">
        <v>312</v>
      </c>
      <c r="S160" s="91"/>
      <c r="T160" s="91"/>
    </row>
    <row r="163" spans="16:22" ht="25" customHeight="1" x14ac:dyDescent="0.35">
      <c r="P163" s="63" t="s">
        <v>295</v>
      </c>
      <c r="Q163" s="63" t="s">
        <v>313</v>
      </c>
      <c r="R163" s="63" t="s">
        <v>314</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189</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156</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161</v>
      </c>
      <c r="K32" s="1" t="s">
        <v>170</v>
      </c>
      <c r="L32" s="3" t="str">
        <f t="shared" si="0"/>
        <v>Outstanding</v>
      </c>
      <c r="M32" s="11" t="s">
        <v>19</v>
      </c>
    </row>
    <row r="33" spans="1:13" ht="60" customHeight="1" x14ac:dyDescent="0.35">
      <c r="A33" s="9" t="s">
        <v>171</v>
      </c>
      <c r="B33" s="1" t="s">
        <v>172</v>
      </c>
      <c r="C33" s="2" t="s">
        <v>15</v>
      </c>
      <c r="D33" s="3" t="s">
        <v>16</v>
      </c>
      <c r="E33" s="3" t="s">
        <v>17</v>
      </c>
      <c r="F33" s="3" t="s">
        <v>18</v>
      </c>
      <c r="G33" s="3" t="s">
        <v>19</v>
      </c>
      <c r="H33" s="4" t="s">
        <v>19</v>
      </c>
      <c r="I33" s="1" t="s">
        <v>173</v>
      </c>
      <c r="J33" s="1" t="s">
        <v>161</v>
      </c>
      <c r="K33" s="1" t="s">
        <v>174</v>
      </c>
      <c r="L33" s="3" t="str">
        <f t="shared" si="0"/>
        <v>Outstanding</v>
      </c>
      <c r="M33" s="11" t="s">
        <v>19</v>
      </c>
    </row>
    <row r="34" spans="1:13" ht="60" customHeight="1" x14ac:dyDescent="0.35">
      <c r="A34" s="9" t="s">
        <v>175</v>
      </c>
      <c r="B34" s="1" t="s">
        <v>176</v>
      </c>
      <c r="C34" s="2" t="s">
        <v>15</v>
      </c>
      <c r="D34" s="3" t="s">
        <v>16</v>
      </c>
      <c r="E34" s="3" t="s">
        <v>17</v>
      </c>
      <c r="F34" s="3" t="s">
        <v>18</v>
      </c>
      <c r="G34" s="3" t="s">
        <v>19</v>
      </c>
      <c r="H34" s="4" t="s">
        <v>19</v>
      </c>
      <c r="I34" s="1" t="s">
        <v>177</v>
      </c>
      <c r="J34" s="1" t="s">
        <v>161</v>
      </c>
      <c r="K34" s="1" t="s">
        <v>178</v>
      </c>
      <c r="L34" s="3" t="str">
        <f t="shared" si="0"/>
        <v>Outstanding</v>
      </c>
      <c r="M34" s="11" t="s">
        <v>19</v>
      </c>
    </row>
    <row r="35" spans="1:13" ht="60" customHeight="1" x14ac:dyDescent="0.35">
      <c r="A35" s="9" t="s">
        <v>179</v>
      </c>
      <c r="B35" s="1" t="s">
        <v>180</v>
      </c>
      <c r="C35" s="2" t="s">
        <v>15</v>
      </c>
      <c r="D35" s="3" t="s">
        <v>16</v>
      </c>
      <c r="E35" s="3" t="s">
        <v>17</v>
      </c>
      <c r="F35" s="3" t="s">
        <v>18</v>
      </c>
      <c r="G35" s="3" t="s">
        <v>19</v>
      </c>
      <c r="H35" s="4" t="s">
        <v>19</v>
      </c>
      <c r="I35" s="1" t="s">
        <v>181</v>
      </c>
      <c r="J35" s="1" t="s">
        <v>182</v>
      </c>
      <c r="K35" s="1" t="s">
        <v>183</v>
      </c>
      <c r="L35" s="3" t="str">
        <f t="shared" si="0"/>
        <v>Outstanding</v>
      </c>
      <c r="M35" s="11" t="s">
        <v>19</v>
      </c>
    </row>
    <row r="36" spans="1:13" ht="60" customHeight="1" x14ac:dyDescent="0.35">
      <c r="A36" s="10" t="s">
        <v>184</v>
      </c>
      <c r="B36" s="5" t="s">
        <v>185</v>
      </c>
      <c r="C36" s="6" t="s">
        <v>15</v>
      </c>
      <c r="D36" s="7" t="s">
        <v>16</v>
      </c>
      <c r="E36" s="7" t="s">
        <v>17</v>
      </c>
      <c r="F36" s="7" t="s">
        <v>18</v>
      </c>
      <c r="G36" s="7" t="s">
        <v>19</v>
      </c>
      <c r="H36" s="8" t="s">
        <v>19</v>
      </c>
      <c r="I36" s="5" t="s">
        <v>186</v>
      </c>
      <c r="J36" s="5" t="s">
        <v>187</v>
      </c>
      <c r="K36" s="5" t="s">
        <v>188</v>
      </c>
      <c r="L36" s="7" t="str">
        <f t="shared" si="0"/>
        <v>Outstanding</v>
      </c>
      <c r="M36" s="12" t="s">
        <v>19</v>
      </c>
    </row>
    <row r="40" spans="1:13" ht="32" customHeight="1" x14ac:dyDescent="0.35">
      <c r="A40" s="78" t="s">
        <v>189</v>
      </c>
      <c r="B40" s="78"/>
      <c r="C40" s="78"/>
      <c r="D40" s="78"/>
    </row>
  </sheetData>
  <mergeCells count="1">
    <mergeCell ref="A40:D40"/>
  </mergeCells>
  <conditionalFormatting sqref="C2:C3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6" xr:uid="{00000000-0002-0000-0200-000000000000}">
      <formula1>"Must,Should,Could,Won't,Unassigned"</formula1>
    </dataValidation>
    <dataValidation type="list" showErrorMessage="1" errorTitle="Invalid Value" error="Please select a value from the list: Low, Medium, High, Unassessed." sqref="E2:E36" xr:uid="{00000000-0002-0000-0200-000001000000}">
      <formula1>"Low,Medium,High,Unassessed"</formula1>
    </dataValidation>
    <dataValidation type="list" showErrorMessage="1" errorTitle="Invalid Value" error="Please select a value from the list: Phase1, Phase2, Phase3, Phase4, Phase5, Pending." sqref="F2:F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 xr:uid="{00000000-0002-0000-0200-000003000000}">
      <formula1>"Implemented,Testing,Failed,Compensated,Risk Accepted,N/A"</formula1>
    </dataValidation>
  </dataValidations>
  <hyperlinks>
    <hyperlink ref="A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315</v>
      </c>
      <c r="C2" s="95" t="s">
        <v>315</v>
      </c>
      <c r="D2" s="95" t="s">
        <v>315</v>
      </c>
      <c r="E2" s="95" t="s">
        <v>315</v>
      </c>
      <c r="F2" s="95" t="s">
        <v>315</v>
      </c>
      <c r="G2" s="95" t="s">
        <v>315</v>
      </c>
      <c r="H2" s="99" t="s">
        <v>316</v>
      </c>
      <c r="I2" s="99" t="s">
        <v>316</v>
      </c>
      <c r="J2" s="99" t="s">
        <v>316</v>
      </c>
      <c r="K2" s="99" t="s">
        <v>316</v>
      </c>
      <c r="L2" s="99" t="s">
        <v>316</v>
      </c>
      <c r="M2" s="98" t="s">
        <v>317</v>
      </c>
      <c r="N2" s="98" t="s">
        <v>317</v>
      </c>
      <c r="O2" s="100" t="s">
        <v>318</v>
      </c>
      <c r="P2" s="100" t="s">
        <v>318</v>
      </c>
      <c r="Q2" s="96" t="s">
        <v>11</v>
      </c>
      <c r="R2" s="96" t="s">
        <v>11</v>
      </c>
      <c r="S2" s="96" t="s">
        <v>11</v>
      </c>
      <c r="T2" s="97" t="s">
        <v>319</v>
      </c>
    </row>
    <row r="3" spans="2:20" ht="35" customHeight="1" x14ac:dyDescent="0.35">
      <c r="B3" s="68" t="s">
        <v>320</v>
      </c>
      <c r="C3" s="68" t="s">
        <v>321</v>
      </c>
      <c r="D3" s="68" t="s">
        <v>322</v>
      </c>
      <c r="E3" s="68" t="s">
        <v>323</v>
      </c>
      <c r="F3" s="68" t="s">
        <v>324</v>
      </c>
      <c r="G3" s="68" t="s">
        <v>9</v>
      </c>
      <c r="H3" s="69" t="s">
        <v>325</v>
      </c>
      <c r="I3" s="69" t="s">
        <v>326</v>
      </c>
      <c r="J3" s="69" t="s">
        <v>327</v>
      </c>
      <c r="K3" s="69" t="s">
        <v>328</v>
      </c>
      <c r="L3" s="69" t="s">
        <v>260</v>
      </c>
      <c r="M3" s="70" t="s">
        <v>329</v>
      </c>
      <c r="N3" s="70" t="s">
        <v>330</v>
      </c>
      <c r="O3" s="71" t="s">
        <v>331</v>
      </c>
      <c r="P3" s="71" t="s">
        <v>332</v>
      </c>
      <c r="Q3" s="72" t="s">
        <v>11</v>
      </c>
      <c r="R3" s="72" t="s">
        <v>333</v>
      </c>
      <c r="S3" s="72" t="s">
        <v>334</v>
      </c>
      <c r="T3" s="73" t="s">
        <v>335</v>
      </c>
    </row>
    <row r="4" spans="2:20" ht="60" customHeight="1" x14ac:dyDescent="0.35">
      <c r="B4" s="74" t="s">
        <v>336</v>
      </c>
      <c r="C4" s="74" t="s">
        <v>337</v>
      </c>
      <c r="D4" s="74" t="s">
        <v>338</v>
      </c>
      <c r="E4" s="74" t="s">
        <v>339</v>
      </c>
      <c r="F4" s="74" t="s">
        <v>340</v>
      </c>
      <c r="G4" s="74" t="s">
        <v>341</v>
      </c>
      <c r="H4" s="74" t="s">
        <v>342</v>
      </c>
      <c r="I4" s="74" t="s">
        <v>343</v>
      </c>
      <c r="J4" s="74" t="s">
        <v>344</v>
      </c>
      <c r="K4" s="74" t="s">
        <v>345</v>
      </c>
      <c r="L4" s="74" t="s">
        <v>346</v>
      </c>
      <c r="M4" s="74" t="s">
        <v>347</v>
      </c>
      <c r="N4" s="74" t="s">
        <v>348</v>
      </c>
      <c r="O4" s="74" t="s">
        <v>349</v>
      </c>
      <c r="P4" s="74" t="s">
        <v>350</v>
      </c>
      <c r="Q4" s="74" t="s">
        <v>351</v>
      </c>
      <c r="R4" s="74" t="s">
        <v>352</v>
      </c>
      <c r="S4" s="74" t="s">
        <v>353</v>
      </c>
      <c r="T4" s="74" t="s">
        <v>354</v>
      </c>
    </row>
    <row r="5" spans="2:20" ht="60" customHeight="1" x14ac:dyDescent="0.35">
      <c r="B5" s="36" t="s">
        <v>355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356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357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358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359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360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361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362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363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364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365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366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367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368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369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370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371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372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373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374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375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376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377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378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379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380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381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382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383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384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385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386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387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388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389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390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391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392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393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394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395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396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397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398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399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400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401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402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403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404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189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Word 2013 Security Technical Implementation Guide - SHGIR</dc:title>
  <dc:subject>Generated on: 2026-06-08 14:25:49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2026-06-08T13:25:55Z</dcterms:modified>
  <cp:category>DISA-STIG</cp:category>
  <cp:contentStatus>Draft</cp:contentStatus>
</cp:coreProperties>
</file>