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CAA5070AAC2FC07AA6629468DF04C37D16EF6A3A" xr6:coauthVersionLast="47" xr6:coauthVersionMax="47" xr10:uidLastSave="{22A81F0B-2FC9-428E-9C84-15BF1829905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08" i="3" s="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D76" i="3"/>
  <c r="C76" i="3"/>
  <c r="E69" i="3"/>
  <c r="D69" i="3"/>
  <c r="C69" i="3"/>
  <c r="F69" i="3" s="1"/>
  <c r="F68" i="3"/>
  <c r="E76" i="3" s="1"/>
  <c r="E68" i="3"/>
  <c r="D68" i="3"/>
  <c r="C68" i="3"/>
  <c r="E67" i="3"/>
  <c r="D67" i="3"/>
  <c r="C67" i="3"/>
  <c r="W119" i="3" s="1"/>
  <c r="F66" i="3"/>
  <c r="V147" i="3" s="1"/>
  <c r="E66" i="3"/>
  <c r="D66" i="3"/>
  <c r="C66" i="3"/>
  <c r="U119" i="3" s="1"/>
  <c r="E65" i="3"/>
  <c r="D65" i="3"/>
  <c r="C65" i="3"/>
  <c r="S119" i="3" s="1"/>
  <c r="E52" i="3"/>
  <c r="F52" i="3" s="1"/>
  <c r="D52" i="3"/>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R148" i="3" s="1"/>
  <c r="E16" i="3"/>
  <c r="D16" i="3"/>
  <c r="C16" i="3"/>
  <c r="Q119" i="3" s="1"/>
  <c r="D9" i="3"/>
  <c r="C9" i="3"/>
  <c r="C8" i="3"/>
  <c r="D8" i="3" s="1"/>
  <c r="C7" i="3"/>
  <c r="D7" i="3" s="1"/>
  <c r="D56" i="3" l="1"/>
  <c r="C56" i="3"/>
  <c r="E56" i="3"/>
  <c r="E93" i="3"/>
  <c r="D93" i="3"/>
  <c r="C93" i="3"/>
  <c r="E39" i="3"/>
  <c r="C39" i="3"/>
  <c r="D39" i="3"/>
  <c r="D40" i="3"/>
  <c r="C40" i="3"/>
  <c r="E40" i="3"/>
  <c r="G108" i="3"/>
  <c r="E41" i="3"/>
  <c r="D41" i="3"/>
  <c r="C41" i="3"/>
  <c r="D42" i="3"/>
  <c r="E42" i="3"/>
  <c r="C42" i="3"/>
  <c r="E38" i="3"/>
  <c r="D38" i="3"/>
  <c r="C38" i="3"/>
  <c r="E94" i="3"/>
  <c r="D94" i="3"/>
  <c r="C94" i="3"/>
  <c r="E95" i="3"/>
  <c r="D95" i="3"/>
  <c r="C95" i="3"/>
  <c r="E96" i="3"/>
  <c r="D96" i="3"/>
  <c r="C96" i="3"/>
  <c r="C43" i="3"/>
  <c r="E43" i="3"/>
  <c r="D43" i="3"/>
  <c r="E77" i="3"/>
  <c r="D77" i="3"/>
  <c r="C77" i="3"/>
  <c r="E74" i="3"/>
  <c r="V123" i="3"/>
  <c r="V128" i="3"/>
  <c r="V133" i="3"/>
  <c r="V138" i="3"/>
  <c r="V143" i="3"/>
  <c r="V148" i="3"/>
  <c r="F65" i="3"/>
  <c r="C74" i="3"/>
  <c r="D74" i="3"/>
  <c r="R124" i="3"/>
  <c r="R129" i="3"/>
  <c r="R134" i="3"/>
  <c r="R139" i="3"/>
  <c r="R144" i="3"/>
  <c r="R149" i="3"/>
  <c r="V124" i="3"/>
  <c r="V129" i="3"/>
  <c r="V134" i="3"/>
  <c r="V139" i="3"/>
  <c r="V144" i="3"/>
  <c r="V149" i="3"/>
  <c r="C20" i="3"/>
  <c r="F67" i="3"/>
  <c r="R125" i="3"/>
  <c r="R130" i="3"/>
  <c r="R135" i="3"/>
  <c r="R140" i="3"/>
  <c r="R145" i="3"/>
  <c r="R150" i="3"/>
  <c r="E20" i="3"/>
  <c r="V125" i="3"/>
  <c r="V130" i="3"/>
  <c r="V135" i="3"/>
  <c r="V140" i="3"/>
  <c r="V145" i="3"/>
  <c r="V150" i="3"/>
  <c r="R121" i="3"/>
  <c r="R126" i="3"/>
  <c r="R131" i="3"/>
  <c r="R136" i="3"/>
  <c r="R141" i="3"/>
  <c r="R146" i="3"/>
  <c r="R151" i="3"/>
  <c r="V121" i="3"/>
  <c r="V126" i="3"/>
  <c r="V131" i="3"/>
  <c r="V136" i="3"/>
  <c r="V141" i="3"/>
  <c r="V146" i="3"/>
  <c r="V151" i="3"/>
  <c r="R122" i="3"/>
  <c r="R127" i="3"/>
  <c r="R132" i="3"/>
  <c r="R137" i="3"/>
  <c r="R142" i="3"/>
  <c r="R147" i="3"/>
  <c r="V122" i="3"/>
  <c r="V127" i="3"/>
  <c r="V132" i="3"/>
  <c r="V137" i="3"/>
  <c r="V142" i="3"/>
  <c r="D20" i="3"/>
  <c r="R123" i="3"/>
  <c r="R128" i="3"/>
  <c r="R133" i="3"/>
  <c r="R138" i="3"/>
  <c r="R143" i="3"/>
  <c r="E73" i="3" l="1"/>
  <c r="C73" i="3"/>
  <c r="D73" i="3"/>
  <c r="T147" i="3"/>
  <c r="T142" i="3"/>
  <c r="T137" i="3"/>
  <c r="T132" i="3"/>
  <c r="T127" i="3"/>
  <c r="T122" i="3"/>
  <c r="T151" i="3"/>
  <c r="T146" i="3"/>
  <c r="T141" i="3"/>
  <c r="T136" i="3"/>
  <c r="T131" i="3"/>
  <c r="T126" i="3"/>
  <c r="T121" i="3"/>
  <c r="T150" i="3"/>
  <c r="T145" i="3"/>
  <c r="T140" i="3"/>
  <c r="T135" i="3"/>
  <c r="T130" i="3"/>
  <c r="T125" i="3"/>
  <c r="T149" i="3"/>
  <c r="T144" i="3"/>
  <c r="T139" i="3"/>
  <c r="T134" i="3"/>
  <c r="T129" i="3"/>
  <c r="T124" i="3"/>
  <c r="T148" i="3"/>
  <c r="T143" i="3"/>
  <c r="T138" i="3"/>
  <c r="T133" i="3"/>
  <c r="T128" i="3"/>
  <c r="T123" i="3"/>
  <c r="X147" i="3"/>
  <c r="X142" i="3"/>
  <c r="X137" i="3"/>
  <c r="X132" i="3"/>
  <c r="X127" i="3"/>
  <c r="X122" i="3"/>
  <c r="X151" i="3"/>
  <c r="X146" i="3"/>
  <c r="X141" i="3"/>
  <c r="X136" i="3"/>
  <c r="X131" i="3"/>
  <c r="X126" i="3"/>
  <c r="X121" i="3"/>
  <c r="X150" i="3"/>
  <c r="X145" i="3"/>
  <c r="X140" i="3"/>
  <c r="X135" i="3"/>
  <c r="X130" i="3"/>
  <c r="X125" i="3"/>
  <c r="X149" i="3"/>
  <c r="X144" i="3"/>
  <c r="X139" i="3"/>
  <c r="X134" i="3"/>
  <c r="X129" i="3"/>
  <c r="X124" i="3"/>
  <c r="D75" i="3"/>
  <c r="E75" i="3"/>
  <c r="X148" i="3"/>
  <c r="X143" i="3"/>
  <c r="X138" i="3"/>
  <c r="X133" i="3"/>
  <c r="X128" i="3"/>
  <c r="X123" i="3"/>
  <c r="C75" i="3"/>
</calcChain>
</file>

<file path=xl/sharedStrings.xml><?xml version="1.0" encoding="utf-8"?>
<sst xmlns="http://schemas.openxmlformats.org/spreadsheetml/2006/main" count="909" uniqueCount="404">
  <si>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</si>
  <si>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</si>
  <si>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</si>
  <si>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</si>
  <si>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</si>
  <si>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</si>
  <si>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</si>
  <si>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</si>
  <si>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</si>
  <si>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</si>
  <si>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</si>
  <si>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</si>
  <si>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</si>
  <si>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</si>
  <si>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</si>
  <si>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</si>
  <si>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</si>
  <si>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</si>
  <si>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</si>
  <si>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</si>
  <si>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2010 (Machine) -&gt; Security Settings -&gt; IE Security “Disable user name and password” to “Enabled” and place a check in the ‘winword.exe’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</si>
  <si>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</si>
  <si>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The policy value for Computer Configuration -&gt; Administrative Templates -&gt; Microsoft Office 2010 (Machine) -&gt; Security Settings -&gt; IE Security “Disable user name and password” must be “Enabled” and a check in the ‘winword.exe’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winword.exe is REG_DWORD = 1, this is not a finding.</t>
    </r>
  </si>
  <si>
    <t>V-17174</t>
  </si>
  <si>
    <r>
      <rPr>
        <sz val="11"/>
        <rFont val="Calibri"/>
      </rPr>
      <t>Enabling IE Bind to Object functionality must be present.</t>
    </r>
  </si>
  <si>
    <r>
      <rPr>
        <sz val="11"/>
        <color rgb="FF000000"/>
        <rFont val="Calibri"/>
      </rPr>
      <t>Set the policy value for Computer Configuration -&gt; Administrative Templates -&gt; Microsoft Office 2010 (Machine) -&gt; Security Settings -&gt; IE Security “Bind to Object” to “Enabled” and place a check in the ‘winword.exe’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</si>
  <si>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</si>
  <si>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The policy value for Computer Configuration -&gt; Administrative Templates -&gt; Microsoft Office 2010 (Machine) -&gt; Security Settings -&gt; IE Security “Bind to Object” must be “Enabled” and a check in the ‘winword.exe’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winword.exe is REG_DWORD = 1, this is not a finding.</t>
    </r>
  </si>
  <si>
    <t>V-17175</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</si>
  <si>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</si>
  <si>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2010 (Machine) -&gt; Security Settings -&gt; IE Security “Saved from URL” to “Enabled” and place a check in the ‘winword.exe’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</si>
  <si>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</si>
  <si>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The policy value for Computer Configuration -&gt; Administrative Templates -&gt; Microsoft Office 2010 (Machine) -&gt; Security Settings -&gt; IE Security “Saved from URL” must be “Enabled” and a check in the ‘winword.exe’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winword.exe is REG_DWORD = 1, this is not a finding.</t>
    </r>
  </si>
  <si>
    <t>V-17183</t>
  </si>
  <si>
    <r>
      <rPr>
        <sz val="11"/>
        <rFont val="Calibri"/>
      </rPr>
      <t>Navigation to URL</t>
    </r>
    <r>
      <rPr>
        <sz val="11"/>
        <color rgb="FF000000"/>
        <rFont val="Calibri"/>
      </rPr>
      <t>'</t>
    </r>
    <r>
      <rPr>
        <sz val="11"/>
        <color rgb="FF000000"/>
        <rFont val="Calibri"/>
      </rPr>
      <t>s embedded in Office products must be blocked.</t>
    </r>
  </si>
  <si>
    <r>
      <rPr>
        <sz val="11"/>
        <color rgb="FF000000"/>
        <rFont val="Calibri"/>
      </rPr>
      <t>Set the policy value for Computer Configuration -&gt; Administrative Templates -&gt; Microsoft Office 2010 (Machine) -&gt; Security Settings -&gt; IE Security “Navigate URL” to “Enabled” and place a check in the ‘winword.exe’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</si>
  <si>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t>
    </r>
  </si>
  <si>
    <r>
      <rPr>
        <sz val="11"/>
        <color rgb="FF000000"/>
        <rFont val="Calibri"/>
      </rPr>
      <t>The policy value for Computer Configuration -&gt; Administrative Templates -&gt; Microsoft Office 2010 (Machine) -&gt; Security Settings -&gt; IE Security “Navigate URL” must be “Enabled” and a check in the ‘winword.exe’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winword.exe is REG_DWORD = 1, this is not a finding.</t>
    </r>
  </si>
  <si>
    <t>V-17184</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</si>
  <si>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</si>
  <si>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2010 (Machine) -&gt; Security Settings -&gt; IE Security “Block popups” to “Enabled” and select 'winword.exe’.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</si>
  <si>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</si>
  <si>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The policy value for Computer Configuration -&gt; Administrative Templates -&gt; Microsoft Office 2010 (Machine) -&gt; Security Settings -&gt; IE Security “Block popups” must be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winword.exe is REG_DWORD = 1, this is not a finding.</t>
    </r>
  </si>
  <si>
    <t>V-17187</t>
  </si>
  <si>
    <r>
      <rPr>
        <sz val="11"/>
        <rFont val="Calibri"/>
      </rPr>
      <t>Trust Bar Notifications for unsigned application add-ins must be blocked.</t>
    </r>
  </si>
  <si>
    <r>
      <rPr>
        <sz val="11"/>
        <color rgb="FF000000"/>
        <rFont val="Calibri"/>
      </rPr>
      <t>Set the policy value for User Configuration -&gt; Administrative Templates -&gt; Microsoft Word 2010 -&gt; Word Options -&gt; Security -&gt; Trust Center “Disable Trust Bar Notification for unsigned application add-ins and block them” to “Enabled”.</t>
    </r>
  </si>
  <si>
    <r>
      <rPr>
        <sz val="11"/>
        <color rgb="FF000000"/>
        <rFont val="Calibri"/>
      </rPr>
      <t>If an application is configured to require all add-ins be signed by a trusted publisher, any unsigned add-ins the application loads will be disabled and the application will display the Trust Bar at the top of the active window. The Trust Bar contains a message informing users about the unsigned add-in.</t>
    </r>
  </si>
  <si>
    <r>
      <rPr>
        <sz val="11"/>
        <color rgb="FF000000"/>
        <rFont val="Calibri"/>
      </rPr>
      <t>The policy value for User Configuration -&gt; Administrative Templates -&gt; Microsoft Word 2010 -&gt; Word Options -&gt; Security -&gt; Trust Center “Disable Trust Bar Notification for unsigned application add-ins and block them” must be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the value NoTBPromptUnsignedAddin is REG_DWORD = 1, this is not a finding.</t>
    </r>
  </si>
  <si>
    <t>V-17322</t>
  </si>
  <si>
    <r>
      <rPr>
        <sz val="11"/>
        <rFont val="Calibri"/>
      </rPr>
      <t>Pre-release versions of file formats new to Office Products must be blocked.</t>
    </r>
  </si>
  <si>
    <r>
      <rPr>
        <sz val="11"/>
        <color rgb="FF000000"/>
        <rFont val="Calibri"/>
      </rPr>
      <t>Set the policy value for User Configuration -&gt; Administrative Templates -&gt; Microsoft Office 2010 -&gt; Office 2010 Converters “Block opening of pre-release versions of file formats new to Word 2010 through the Compatibility Pack for Office 2010 and Word 2010 Open XML/Word 97-2003 Format Converter” to “Enabled”.</t>
    </r>
  </si>
  <si>
    <r>
      <rPr>
        <sz val="11"/>
        <color rgb="FF000000"/>
        <rFont val="Calibri"/>
      </rPr>
      <t>This policy setting controls whether users with the Microsoft Office Compatibility Pack for Word 2010 File Formats installed can open Office Open XML files saved with pre-release versions of Word 2010. Word Open XML files usually have the following extensions: .docx, .docm, .dotx, .dotm, .xml.</t>
    </r>
  </si>
  <si>
    <r>
      <rPr>
        <sz val="11"/>
        <color rgb="FF000000"/>
        <rFont val="Calibri"/>
      </rPr>
      <t xml:space="preserve">The policy value for User Configuration -&gt; Administrative Templates -&gt; Microsoft Office 2010 -&gt; Office 2010 Converters “Block opening of pre-release versions of file formats new to Word 2010 through the Compatibility Pack for Office 2010 and Word 2010 Open XML/Word 97-2003 Format Converter” must be set to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Word12BetaFilesFromConverters is REG_DWORD = 1, this is not a finding.</t>
    </r>
  </si>
  <si>
    <t>V-17471</t>
  </si>
  <si>
    <r>
      <rPr>
        <sz val="11"/>
        <rFont val="Calibri"/>
      </rPr>
      <t>All automatic loading from Trusted Locations must be disabled.</t>
    </r>
  </si>
  <si>
    <r>
      <rPr>
        <sz val="11"/>
        <color rgb="FF000000"/>
        <rFont val="Calibri"/>
      </rPr>
      <t>Set the policy value for User Configuration -&gt; Administrative Templates -&gt; Microsoft Word 2010 -&gt; Word Options -&gt; Security -&gt; Trust Center -&gt; Trusted Locations “Disable all trusted locations” to “Enabled”.</t>
    </r>
  </si>
  <si>
    <r>
      <rPr>
        <sz val="11"/>
        <color rgb="FF000000"/>
        <rFont val="Calibri"/>
      </rPr>
      <t>Trusted locations specified in the Trust Center are used to define file locations assumed to be safe. Content, code, and add-ins are allowed to load from trusted locations with a minimal amount of security, without prompting the users for permission. If a dangerous file is opened from a trusted location, it will not be subject to standard security measures and could harm users' computers or data. By default, files located in trusted locations (those specified in the Trust Center) are assumed to be safe.</t>
    </r>
  </si>
  <si>
    <r>
      <rPr>
        <sz val="11"/>
        <color rgb="FF000000"/>
        <rFont val="Calibri"/>
      </rPr>
      <t>The policy value for User Configuration -&gt; Administrative Templates -&gt; Microsoft Word 2010 -&gt; Word Options -&gt; Security -&gt; Trust Center -&gt; Trusted Locations “Disable all trusted locations”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HKCU\Software\Policies\Microsoft\Office\14.0\word\security\trusted locations</t>
    </r>
    <r>
      <rPr>
        <sz val="11"/>
        <color rgb="FF000000"/>
        <rFont val="Calibri"/>
      </rPr>
      <t xml:space="preserve">
</t>
    </r>
    <r>
      <rPr>
        <sz val="11"/>
        <color rgb="FF000000"/>
        <rFont val="Calibri"/>
      </rPr>
      <t>Criteria: If the value AllLocationsDisabled is REG_DWORD = 1, this is not a finding.</t>
    </r>
  </si>
  <si>
    <t>V-17473</t>
  </si>
  <si>
    <r>
      <rPr>
        <sz val="11"/>
        <rFont val="Calibri"/>
      </rPr>
      <t>Force encrypted macros to be scanned in open XML documents must be determined and configured.</t>
    </r>
  </si>
  <si>
    <r>
      <rPr>
        <sz val="11"/>
        <color rgb="FF000000"/>
        <rFont val="Calibri"/>
      </rPr>
      <t>Set the policy value for User Configuration -&gt; Administrative Templates -&gt; Microsoft Word 2010 -&gt; Word Options -&gt; Security -&gt; Trust Center “Scan encrypted macros in Word Open XML documents” to “Enabled (Scan encrypted macros (default))”.</t>
    </r>
  </si>
  <si>
    <r>
      <rPr>
        <sz val="11"/>
        <color rgb="FF000000"/>
        <rFont val="Calibri"/>
      </rPr>
      <t>When an Office Open XML document (Word, Excel, and PowerPoint) is rights-managed, or password-protected, any macros embedded in the document are encrypted along with the rest of the contents.  By default, these encrypted macros will be disabled unless they are scanned by antivirus software immediately before being loaded. If this default configuration is modified, Office products will not require encrypted macros to be scanned before loading. They will be handled as specified by the Office System macro security settings, which can cause macro viruses to load undetected and lead to data loss or reduced application functionality.</t>
    </r>
  </si>
  <si>
    <r>
      <rPr>
        <sz val="11"/>
        <color rgb="FF000000"/>
        <rFont val="Calibri"/>
      </rPr>
      <t>The policy value for User Configuration -&gt; Administrative Templates -&gt; Microsoft Word 2010 -&gt; Word Options -&gt; Security -&gt; Trust Center “Scan encrypted macros in Word Open XML documents” must be “Enabled (Scan encrypted macros (default))”.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
    </r>
    <r>
      <rPr>
        <sz val="11"/>
        <color rgb="FF000000"/>
        <rFont val="Calibri"/>
      </rPr>
      <t xml:space="preserve">
</t>
    </r>
    <r>
      <rPr>
        <sz val="11"/>
        <color rgb="FF000000"/>
        <rFont val="Calibri"/>
      </rPr>
      <t>Criteria: If the value WordBypassEncryptedMacroScan is REG_DWORD = 0, this is not a finding.</t>
    </r>
  </si>
  <si>
    <t>V-17520</t>
  </si>
  <si>
    <r>
      <rPr>
        <sz val="11"/>
        <rFont val="Calibri"/>
      </rPr>
      <t>Disallowance of Trusted Locations on the network must be enforced.</t>
    </r>
  </si>
  <si>
    <r>
      <rPr>
        <sz val="11"/>
        <color rgb="FF000000"/>
        <rFont val="Calibri"/>
      </rPr>
      <t>Set the policy value for User Configuration -&gt; Administrative Templates -&gt; Microsoft Word 2010 -&gt; Word Options -&gt; Security -&gt; Trust Center -&gt; Trusted Locations “Allow Trusted Locations on the network” to “Disabled”.</t>
    </r>
  </si>
  <si>
    <r>
      <rPr>
        <sz val="11"/>
        <color rgb="FF000000"/>
        <rFont val="Calibri"/>
      </rPr>
      <t>Files located in Trusted Locations and specified in the Trust Center are assumed to be safe. Content, code, and add-ins are allowed to load from Trusted Locations with minimal security and without prompting the user for permission. By default, users can specify Trusted Locations on network shares, or in other remote locations not under their direct control, by selecting the “Allow Trusted Locations on my network” (not recommended) check box in the Trusted Locations section of the Trust Center. If a dangerous file is opened from a trusted location, it will not be subject to typical security measures and could affect users' computers or data.</t>
    </r>
  </si>
  <si>
    <r>
      <rPr>
        <sz val="11"/>
        <color rgb="FF000000"/>
        <rFont val="Calibri"/>
      </rPr>
      <t>The policy value for User Configuration -&gt; Administrative Templates -&gt; Microsoft Word 2010 -&gt; Word Options -&gt; Security -&gt; Trust Center -&gt; Trusted Locations “Allow Trusted Locations on the network”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HKCU\Software\Policies\Microsoft\Office\14.0\word\security\trusted locations</t>
    </r>
    <r>
      <rPr>
        <sz val="11"/>
        <color rgb="FF000000"/>
        <rFont val="Calibri"/>
      </rPr>
      <t xml:space="preserve">
</t>
    </r>
    <r>
      <rPr>
        <sz val="11"/>
        <color rgb="FF000000"/>
        <rFont val="Calibri"/>
      </rPr>
      <t>Criteria: If the value AllowNetworkLocations is REG_DWORD = 0, this is not a finding.</t>
    </r>
  </si>
  <si>
    <t>V-17521</t>
  </si>
  <si>
    <r>
      <rPr>
        <sz val="11"/>
        <rFont val="Calibri"/>
      </rPr>
      <t>Save files default format must be configured.</t>
    </r>
  </si>
  <si>
    <r>
      <rPr>
        <sz val="11"/>
        <color rgb="FF000000"/>
        <rFont val="Calibri"/>
      </rPr>
      <t>Set the policy value for User Configuration -&gt; Administrative Templates -&gt; Microsoft Word 2010 -&gt; Word Options -&gt; Save "default file format" to "Enabled Word Document (.docx)”.</t>
    </r>
  </si>
  <si>
    <r>
      <rPr>
        <sz val="11"/>
        <color rgb="FF000000"/>
        <rFont val="Calibri"/>
      </rPr>
      <t>When users create new document files, Word 2010 saves them in the new Word 2010 .docx format.  Ensure this setting is enabled to specify that all new files are created in Word 2010.  If a new document is created in an earlier format, some users may not be able to open or use the file, or they may choose a format this is less secure than the Word 2010 format.  Users can still select a specific format when they save files, but they cannot change default of this setting from the Word Options dialog box.  This enforced user behavior ensures any change to the file format requires additional deliberate user interaction.</t>
    </r>
  </si>
  <si>
    <r>
      <rPr>
        <sz val="11"/>
        <color rgb="FF000000"/>
        <rFont val="Calibri"/>
      </rPr>
      <t xml:space="preserve">The policy value for User Configuration -&gt; Administrative Templates -&gt; Microsoft Word 2010 -&gt; Word Options -&gt; Save "default file format" must be set to "Enabled Word Document (.docx)”.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HKCU\Software\Policies\Microsoft\Office\14.0\word\options </t>
    </r>
    <r>
      <rPr>
        <sz val="11"/>
        <color rgb="FF000000"/>
        <rFont val="Calibri"/>
      </rPr>
      <t xml:space="preserve">
</t>
    </r>
    <r>
      <rPr>
        <sz val="11"/>
        <color rgb="FF000000"/>
        <rFont val="Calibri"/>
      </rPr>
      <t>Criteria: If the value DefaultFormat is REG_SZ = (blank), this is not a finding.</t>
    </r>
  </si>
  <si>
    <t>V-17522</t>
  </si>
  <si>
    <r>
      <rPr>
        <sz val="11"/>
        <rFont val="Calibri"/>
      </rPr>
      <t>Trust access for VBA must be disallowed.</t>
    </r>
  </si>
  <si>
    <r>
      <rPr>
        <sz val="11"/>
        <color rgb="FF000000"/>
        <rFont val="Calibri"/>
      </rPr>
      <t>Set the policy value for User Configuration -&gt; Administrative Templates -&gt; Microsoft Word 2010 -&gt; Word Options -&gt; Security -&gt; Trust Center “Trust access to Visual Basic Project” to “Disabled”.</t>
    </r>
  </si>
  <si>
    <r>
      <rPr>
        <sz val="11"/>
        <color rgb="FF000000"/>
        <rFont val="Calibri"/>
      </rPr>
      <t>VSTO projects require access to the Visual Basic for Applications project system in Excel, PowerPoint, and Word, even though the projects do not use Visual Basic for Applications. Design-time support of controls in both Visual Basic and C# projects depends on the Visual Basic for Applications project system in Word and Excel. By default, Excel, Word, and PowerPoint do not allow automation clients to have programmatic access to VBA projects. Users can enable this by selecting the Trust access to the VBA project object model in the Macro Settings section of the Trust Center. However, doing so allows macros in any documents the user opens to access the core Visual Basic objects, methods, and properties, which represents a potential security hazard.</t>
    </r>
  </si>
  <si>
    <r>
      <rPr>
        <sz val="11"/>
        <color rgb="FF000000"/>
        <rFont val="Calibri"/>
      </rPr>
      <t>The policy value for User Configuration -&gt; Administrative Templates -&gt; Microsoft Word 2010 -&gt; Word Options -&gt; Security -&gt; Trust Center “Trust access to Visual Basic Project”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
    </r>
    <r>
      <rPr>
        <sz val="11"/>
        <color rgb="FF000000"/>
        <rFont val="Calibri"/>
      </rPr>
      <t xml:space="preserve">
</t>
    </r>
    <r>
      <rPr>
        <sz val="11"/>
        <color rgb="FF000000"/>
        <rFont val="Calibri"/>
      </rPr>
      <t>Criteria: If the value AccessVBOM is REG_DWORD = 0, this is not a finding.</t>
    </r>
  </si>
  <si>
    <t>V-17545</t>
  </si>
  <si>
    <r>
      <rPr>
        <sz val="11"/>
        <rFont val="Calibri"/>
      </rPr>
      <t>Warning Bar settings for VBA macros must be configured.</t>
    </r>
  </si>
  <si>
    <r>
      <rPr>
        <sz val="11"/>
        <color rgb="FF000000"/>
        <rFont val="Calibri"/>
      </rPr>
      <t>Set the policy value for User Configuration -&gt; Administrative Templates -&gt; Microsoft Word 2010 -&gt; Word Options -&gt; Security -&gt; Trust Center “VBA Macro Notification Settings”  to “Enabled (Disable all with notification)”.</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</si>
  <si>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</si>
  <si>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NOTE: If VBA support is not installed, this check is Not Applicable.</t>
    </r>
    <r>
      <rPr>
        <sz val="11"/>
        <color rgb="FF000000"/>
        <rFont val="Calibri"/>
      </rPr>
      <t xml:space="preserve">
</t>
    </r>
    <r>
      <rPr>
        <sz val="11"/>
        <color rgb="FF000000"/>
        <rFont val="Calibri"/>
      </rPr>
      <t>The policy value for User Configuration -&gt; Administrative Templates -&gt; Microsoft Word 2010 -&gt; Word Options -&gt; Security -&gt; Trust Center “VBA Macro Notification Settings” must be “Enabled (Disable all with notification)”.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
    </r>
    <r>
      <rPr>
        <sz val="11"/>
        <color rgb="FF000000"/>
        <rFont val="Calibri"/>
      </rPr>
      <t xml:space="preserve">
</t>
    </r>
    <r>
      <rPr>
        <sz val="11"/>
        <color rgb="FF000000"/>
        <rFont val="Calibri"/>
      </rPr>
      <t>Criteria: If the value VBAWarnings is REG_DWORD = 2, this is not a finding.</t>
    </r>
  </si>
  <si>
    <t>V-17811</t>
  </si>
  <si>
    <r>
      <rPr>
        <sz val="11"/>
        <rFont val="Calibri"/>
      </rPr>
      <t>The automatically update links feature must be configured as off.</t>
    </r>
  </si>
  <si>
    <r>
      <rPr>
        <sz val="11"/>
        <color rgb="FF000000"/>
        <rFont val="Calibri"/>
      </rPr>
      <t>Set the policy value for User Configuration -&gt; Administrative Templates -&gt; Microsoft Word 2010 -&gt; Word Options -&gt; Advanced “Update automatic links at Open” to “Disabled”.</t>
    </r>
  </si>
  <si>
    <r>
      <rPr>
        <sz val="11"/>
        <color rgb="FF000000"/>
        <rFont val="Calibri"/>
      </rPr>
      <t>When users open documents Word automatically updates any links to external content, such as graphics, Excel worksheets, and PowerPoint slides. To disable automatic updating, the user can click the Office Button, click Word Options, click Advanced, scroll to the General section, and then clear the Update automatic links at open check box.</t>
    </r>
    <r>
      <rPr>
        <sz val="11"/>
        <color rgb="FF000000"/>
        <rFont val="Calibri"/>
      </rPr>
      <t xml:space="preserve">
</t>
    </r>
    <r>
      <rPr>
        <sz val="11"/>
        <color rgb="FF000000"/>
        <rFont val="Calibri"/>
      </rPr>
      <t>If Word is configured to automatically update links when documents are open, document content can change without the user's knowledge, which could put important information at risk.</t>
    </r>
  </si>
  <si>
    <r>
      <rPr>
        <sz val="11"/>
        <color rgb="FF000000"/>
        <rFont val="Calibri"/>
      </rPr>
      <t>The policy value for User Configuration -&gt; Administrative Templates -&gt; Microsoft Word 2010 -&gt; Word Options -&gt; Advanced “Update automatic links at Open”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HKCU\Software\Policies\Microsoft\Office\14.0\word\options</t>
    </r>
    <r>
      <rPr>
        <sz val="11"/>
        <color rgb="FF000000"/>
        <rFont val="Calibri"/>
      </rPr>
      <t xml:space="preserve">
</t>
    </r>
    <r>
      <rPr>
        <sz val="11"/>
        <color rgb="FF000000"/>
        <rFont val="Calibri"/>
      </rPr>
      <t>Criteria: If the value DontUpdateLinks is REG_DWORD = 1 this is not a finding.</t>
    </r>
  </si>
  <si>
    <t>V-17813</t>
  </si>
  <si>
    <r>
      <rPr>
        <sz val="11"/>
        <rFont val="Calibri"/>
      </rPr>
      <t>A warning before printing that the document contains tracking changes must be provided.</t>
    </r>
  </si>
  <si>
    <r>
      <rPr>
        <sz val="11"/>
        <color rgb="FF000000"/>
        <rFont val="Calibri"/>
      </rPr>
      <t>Set the policy value for User Configuration -&gt; Administrative Templates -&gt; Microsoft Word 2010 -&gt; Word Options -&gt; Security “Warn before printing, saving or sending a file that contains tracked changes or comments” to “Enabled”.</t>
    </r>
  </si>
  <si>
    <r>
      <rPr>
        <sz val="11"/>
        <color rgb="FF000000"/>
        <rFont val="Calibri"/>
      </rPr>
      <t>Tracked changes or comments embedded within a document may contain sensitive, insulting, or embarrassing information that the document owner forgot, or that a contributor may have placed.</t>
    </r>
  </si>
  <si>
    <r>
      <rPr>
        <sz val="11"/>
        <color rgb="FF000000"/>
        <rFont val="Calibri"/>
      </rPr>
      <t>The policy value for User Configuration -&gt; Administrative Templates -&gt; Microsoft Word 2010 -&gt; Word Options -&gt; Security “Warn before printing, saving or sending a file that contains tracked changes or comments”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HKCU\Software\Policies\Microsoft\Office\14.0\word\options\vpref</t>
    </r>
    <r>
      <rPr>
        <sz val="11"/>
        <color rgb="FF000000"/>
        <rFont val="Calibri"/>
      </rPr>
      <t xml:space="preserve">
</t>
    </r>
    <r>
      <rPr>
        <sz val="11"/>
        <color rgb="FF000000"/>
        <rFont val="Calibri"/>
      </rPr>
      <t>Criteria: If the value fWarnRevisions_1125_1 is REG_DWORD = 1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</si>
  <si>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</si>
  <si>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</si>
  <si>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2010 (Machine) -&gt; Security Settings -&gt; IE Security “Add-on Management ” to “Enabled” and ‘winword.exe’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</si>
  <si>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</si>
  <si>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The policy value for Computer Configuration -&gt; Administrative Templates -&gt; Microsoft Office 2010 (Machine) -&gt; Security Settings -&gt; IE Security “Add-on Management ” must be set to “Enabled” and ‘winword.exe’ is checked.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winword.exe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</si>
  <si>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</si>
  <si>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</si>
  <si>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2010 (Machine) -&gt; Security Settings -&gt; IE Security “Protection From Zone Elevation” to “Enabled” and 'winword.exe'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</si>
  <si>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</si>
  <si>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The policy value for Computer Configuration -&gt; Administrative Templates -&gt; Microsoft Office 2010 (Machine) -&gt; Security Settings -&gt; IE Security “Protection From Zone Elevation” must be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winword.exe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</si>
  <si>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</si>
  <si>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</si>
  <si>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2010 (Machine) -&gt; Security Settings -&gt; IE Security “Restrict ActiveX Install” to “Enabled” and 'winword.exe'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</si>
  <si>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</si>
  <si>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The policy value for Computer Configuration -&gt; Administrative Templates -&gt; Microsoft Office 2010 (Machine) -&gt; Security Settings -&gt; IE Security “Restrict ActiveX Install” must be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winword.exe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</si>
  <si>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</si>
  <si>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</si>
  <si>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2010 (Machine) -&gt; Security Settings -&gt; IE Security “Restrict File Download” to “Enabled” and 'winword.exe'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</si>
  <si>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</si>
  <si>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The policy value for Computer Configuration -&gt; Administrative Templates -&gt; Microsoft Office 2010 (Machine) -&gt; Security Settings -&gt; IE Security “Restrict File Download” must be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winword.exe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</si>
  <si>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</si>
  <si>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</si>
  <si>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2010 (Machine) -&gt; Security Settings -&gt; IE Security “Scripted Window Security Restrictions” to “Enabled” and 'winword.exe'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</si>
  <si>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</si>
  <si>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The policy value for Computer Configuration -&gt; Administrative Templates -&gt; Microsoft Office 2010 (Machine) -&gt; Security Settings -&gt; IE Security “Scripted Window Security Restrictions” must be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winword.exe is REG_DWORD = 1, this is not a finding.</t>
    </r>
  </si>
  <si>
    <t>V-26589</t>
  </si>
  <si>
    <r>
      <rPr>
        <sz val="11"/>
        <rFont val="Calibri"/>
      </rPr>
      <t>Application add-ins must be signed by Trusted Publisher.</t>
    </r>
  </si>
  <si>
    <r>
      <rPr>
        <sz val="11"/>
        <color rgb="FF000000"/>
        <rFont val="Calibri"/>
      </rPr>
      <t>Set the policy value for User Configuration -&gt; Administrative Templates -&gt; Microsoft Word 2010 -&gt; Word Options -&gt; Security -&gt; Trust Center “Require that application add-ins are signed by Trusted Publisher” to “Enabled”.</t>
    </r>
  </si>
  <si>
    <r>
      <rPr>
        <sz val="11"/>
        <color rgb="FF000000"/>
        <rFont val="Calibri"/>
      </rPr>
      <t>Office 2010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</si>
  <si>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The policy value for User Configuration -&gt; Administrative Templates -&gt; Microsoft Word 2010 -&gt; Word Options -&gt; Security -&gt; Trust Center “Require that application add-ins are signed by Trusted Publisher”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
    </r>
    <r>
      <rPr>
        <sz val="11"/>
        <color rgb="FF000000"/>
        <rFont val="Calibri"/>
      </rPr>
      <t xml:space="preserve">
</t>
    </r>
    <r>
      <rPr>
        <sz val="11"/>
        <color rgb="FF000000"/>
        <rFont val="Calibri"/>
      </rPr>
      <t>Criteria: If the value RequireAddinSig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</si>
  <si>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</si>
  <si>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</si>
  <si>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Word 2010 -&gt; Word Options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</si>
  <si>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</si>
  <si>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The policy value for User Configuration -&gt; Administrative Templates -&gt; Microsoft Word 2010 -&gt; Word Options -&gt; Security -&gt; Trust Center “Turn off Data Execution Prevention” must be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t>
    </r>
    <r>
      <rPr>
        <sz val="11"/>
        <color rgb="FF000000"/>
        <rFont val="Calibri"/>
      </rPr>
      <t xml:space="preserve">
</t>
    </r>
    <r>
      <rPr>
        <sz val="11"/>
        <color rgb="FF000000"/>
        <rFont val="Calibri"/>
      </rPr>
      <t>Criteria: If the value EnableDEP is REG_DWORD = 1, this is not a finding.</t>
    </r>
  </si>
  <si>
    <t>V-26592</t>
  </si>
  <si>
    <r>
      <rPr>
        <sz val="11"/>
        <rFont val="Calibri"/>
      </rPr>
      <t>Configuration for file validation must be enforced.</t>
    </r>
  </si>
  <si>
    <r>
      <rPr>
        <sz val="11"/>
        <color rgb="FF000000"/>
        <rFont val="Calibri"/>
      </rPr>
      <t>Set the policy value for User Configuration -&gt; Administrative Templates -&gt; Microsoft Word 2010 -&gt; Word Options -&gt; Security “Turn off file validation” to “Disabled”.</t>
    </r>
  </si>
  <si>
    <r>
      <rPr>
        <sz val="11"/>
        <color rgb="FF000000"/>
        <rFont val="Calibri"/>
      </rPr>
      <t>Office Binary Documents (97-2003) are checked to see if they conform against the file format schema before they are opened.</t>
    </r>
  </si>
  <si>
    <r>
      <rPr>
        <sz val="11"/>
        <color rgb="FF000000"/>
        <rFont val="Calibri"/>
      </rPr>
      <t>The policy value for User Configuration -&gt; Administrative Templates -&gt; Microsoft Word 2010 -&gt; Word Options -&gt; Security “Turn off file validation”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HKCU\Software\Policies\Microsoft\Office\14.0\word\security\filevalidation</t>
    </r>
    <r>
      <rPr>
        <sz val="11"/>
        <color rgb="FF000000"/>
        <rFont val="Calibri"/>
      </rPr>
      <t xml:space="preserve">
</t>
    </r>
    <r>
      <rPr>
        <sz val="11"/>
        <color rgb="FF000000"/>
        <rFont val="Calibri"/>
      </rPr>
      <t>Criteria: If the value EnableOnLoad is REG_DWORD = 1, this is not a finding.</t>
    </r>
  </si>
  <si>
    <t>V-26612</t>
  </si>
  <si>
    <r>
      <rPr>
        <sz val="11"/>
        <rFont val="Calibri"/>
      </rPr>
      <t>Blocking as default file block opening behavior must be enforced.</t>
    </r>
  </si>
  <si>
    <r>
      <rPr>
        <sz val="11"/>
        <color rgb="FF000000"/>
        <rFont val="Calibri"/>
      </rPr>
      <t>Set the policy value for User Configuration -&gt; Administrative Templates -&gt; Microsoft Word 2010 -&gt; Word Options -&gt; Security -&gt; Trust Center -&gt; File Block Settings “Set default file block behavior” to “Enabled: Blocked files are not opened”.</t>
    </r>
  </si>
  <si>
    <r>
      <rPr>
        <sz val="11"/>
        <color rgb="FF000000"/>
        <rFont val="Calibri"/>
      </rPr>
      <t>Users can open, view, or edit a large number of file types in Word 2010.  Some file types are safer than others, as some could allow malicious code to become active on user computers or the network.  For this reason, disabling or not configuring this setting could allow malicious code to become active on user computers or the network.</t>
    </r>
  </si>
  <si>
    <r>
      <rPr>
        <sz val="11"/>
        <color rgb="FF000000"/>
        <rFont val="Calibri"/>
      </rPr>
      <t>The policy value for User Configuration -&gt; Administrative Templates -&gt; Microsoft Word 2010 -&gt; Word Options -&gt; Security -&gt; Trust Center -&gt; File Block Settings “Set default file block behavior” must be “Enabled: Blocked files are not opened”.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OpenInProtectedView is REG_DWORD = 0, this is not a finding.</t>
    </r>
  </si>
  <si>
    <t>V-26614</t>
  </si>
  <si>
    <r>
      <rPr>
        <sz val="11"/>
        <rFont val="Calibri"/>
      </rPr>
      <t>Files from the Internet zone must be opened in Protected View.</t>
    </r>
  </si>
  <si>
    <r>
      <rPr>
        <sz val="11"/>
        <color rgb="FF000000"/>
        <rFont val="Calibri"/>
      </rPr>
      <t>Set the policy value for User Configuration -&gt; Administrative Templates -&gt; Microsoft Word 2010 -&gt; Word Options -&gt; Security -&gt; Trust Center -&gt; Protected View “Do not open files from the Internet zone in Protected View” to "Disabled".</t>
    </r>
  </si>
  <si>
    <r>
      <rPr>
        <sz val="11"/>
        <color rgb="FF000000"/>
        <rFont val="Calibri"/>
      </rPr>
      <t>This policy setting allows for determining if files downloaded from the Internet zone open in Protected View. If enabling this policy setting, files downloaded from the Internet zone do not open in Protected View. If disabling or not configuring this policy setting, files downloaded from the Internet zone open in Protected View.</t>
    </r>
  </si>
  <si>
    <r>
      <rPr>
        <sz val="11"/>
        <color rgb="FF000000"/>
        <rFont val="Calibri"/>
      </rPr>
      <t xml:space="preserve">The policy value for User Configuration -&gt; Administrative Templates -&gt; Microsoft Word 2010 -&gt; Word Options -&gt; Security -&gt; Trust Center -&gt; Protected View “Do not open files from the Internet zone in Protected View” must be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HKCU\Software\Policies\Microsoft\Office\14.0\word\security\protectedview</t>
    </r>
    <r>
      <rPr>
        <sz val="11"/>
        <color rgb="FF000000"/>
        <rFont val="Calibri"/>
      </rPr>
      <t xml:space="preserve">
</t>
    </r>
    <r>
      <rPr>
        <sz val="11"/>
        <color rgb="FF000000"/>
        <rFont val="Calibri"/>
      </rPr>
      <t>Criteria: If the value DisableInternetFilesInPV is REG_DWORD = 0, this is not a finding.</t>
    </r>
  </si>
  <si>
    <t>V-26615</t>
  </si>
  <si>
    <r>
      <rPr>
        <sz val="11"/>
        <rFont val="Calibri"/>
      </rPr>
      <t>Files in unsafe locations must be opened in Protected View.</t>
    </r>
  </si>
  <si>
    <r>
      <rPr>
        <sz val="11"/>
        <color rgb="FF000000"/>
        <rFont val="Calibri"/>
      </rPr>
      <t>Set the policy value for User Configuration -&gt; Administrative Templates -&gt; Microsoft Word 2010 -&gt; Word Options -&gt; Security -&gt; Trust Center -&gt; Protected View “Do not open files in unsafe locations in Protected View” to "Disabled".</t>
    </r>
  </si>
  <si>
    <r>
      <rPr>
        <sz val="11"/>
        <color rgb="FF000000"/>
        <rFont val="Calibri"/>
      </rPr>
      <t>This policy setting determines if files located in unsafe locations will open in Protected View. If unsafe locations have not been specified, only the "Downloaded Program Files" and "Temporary Internet Files" folders are considered unsafe locations. If enabling this policy setting, files located in unsafe locations do not open in Protected View. If disabling or not configuring this policy setting, files located in unsafe locations open in Protected View.</t>
    </r>
  </si>
  <si>
    <r>
      <rPr>
        <sz val="11"/>
        <color rgb="FF000000"/>
        <rFont val="Calibri"/>
      </rPr>
      <t>The policy value for User Configuration -&gt; Administrative Templates -&gt; Microsoft Word 2010 -&gt; Word Options -&gt; Security -&gt; Trust Center -&gt; Protected View “Do not open files in unsafe locations in Protected View”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HKCU\Software\Policies\Microsoft\Office\14.0\word\security\protectedview </t>
    </r>
    <r>
      <rPr>
        <sz val="11"/>
        <color rgb="FF000000"/>
        <rFont val="Calibri"/>
      </rPr>
      <t xml:space="preserve">
</t>
    </r>
    <r>
      <rPr>
        <sz val="11"/>
        <color rgb="FF000000"/>
        <rFont val="Calibri"/>
      </rPr>
      <t>Criteria: If the value DisableUnsafeLocationsInPV is REG_DWORD = 0, this is not a finding.</t>
    </r>
  </si>
  <si>
    <t>V-26616</t>
  </si>
  <si>
    <r>
      <rPr>
        <sz val="11"/>
        <rFont val="Calibri"/>
      </rPr>
      <t>Document behavior if file validation fails must be set.</t>
    </r>
  </si>
  <si>
    <r>
      <rPr>
        <sz val="11"/>
        <color rgb="FF000000"/>
        <rFont val="Calibri"/>
      </rPr>
      <t>Set the policy value for User Configuration -&gt; Administrative Templates -&gt; Microsoft Word 2010 -&gt; Word Options -&gt; Security -&gt; Trust Center -&gt; Protected View “Set document behavior if file validation fails” to "Enabled: Open in Protected View" and Unchecked for "Do not allow edit".</t>
    </r>
  </si>
  <si>
    <r>
      <rPr>
        <sz val="11"/>
        <color rgb="FF000000"/>
        <rFont val="Calibri"/>
      </rPr>
      <t>This policy key controls the behavior of how Office documents should be handled when failing File Validation. The options available are:</t>
    </r>
    <r>
      <rPr>
        <sz val="11"/>
        <color rgb="FF000000"/>
        <rFont val="Calibri"/>
      </rPr>
      <t xml:space="preserve">
</t>
    </r>
    <r>
      <rPr>
        <sz val="11"/>
        <color rgb="FF000000"/>
        <rFont val="Calibri"/>
      </rPr>
      <t>-Block files completely. This will prevent users from opening files.</t>
    </r>
    <r>
      <rPr>
        <sz val="11"/>
        <color rgb="FF000000"/>
        <rFont val="Calibri"/>
      </rPr>
      <t xml:space="preserve">
</t>
    </r>
    <r>
      <rPr>
        <sz val="11"/>
        <color rgb="FF000000"/>
        <rFont val="Calibri"/>
      </rPr>
      <t>-Open files in Protected View and disallow edit. This will prevent users from editing the files.</t>
    </r>
    <r>
      <rPr>
        <sz val="11"/>
        <color rgb="FF000000"/>
        <rFont val="Calibri"/>
      </rPr>
      <t xml:space="preserve">
</t>
    </r>
    <r>
      <rPr>
        <sz val="11"/>
        <color rgb="FF000000"/>
        <rFont val="Calibri"/>
      </rPr>
      <t>-Open files in Protected view and allow edit. This will allow users to edit the files.</t>
    </r>
    <r>
      <rPr>
        <sz val="11"/>
        <color rgb="FF000000"/>
        <rFont val="Calibri"/>
      </rPr>
      <t xml:space="preserve">
</t>
    </r>
    <r>
      <rPr>
        <sz val="11"/>
        <color rgb="FF000000"/>
        <rFont val="Calibri"/>
      </rPr>
      <t>If disabling or not configuring this policy setting, the default setting will be, "open files in protected view and allow edit".</t>
    </r>
  </si>
  <si>
    <r>
      <rPr>
        <sz val="11"/>
        <color rgb="FF000000"/>
        <rFont val="Calibri"/>
      </rPr>
      <t>The policy value for User Configuration -&gt; Administrative Templates -&gt; Microsoft Word 2010 -&gt; Word Options -&gt; Security -&gt; Trust Center -&gt; Protected View “Set document behavior if file validation fails” must be "Enabled: Open in Protected View" and Unchecked for "Do not allow edit".</t>
    </r>
    <r>
      <rPr>
        <sz val="11"/>
        <color rgb="FF000000"/>
        <rFont val="Calibri"/>
      </rPr>
      <t xml:space="preserve">
</t>
    </r>
    <r>
      <rPr>
        <sz val="11"/>
        <color rgb="FF000000"/>
        <rFont val="Calibri"/>
      </rPr>
      <t xml:space="preserve">Procedure: Use the Windows Registry Editor to navigate to the following keys: </t>
    </r>
    <r>
      <rPr>
        <sz val="11"/>
        <color rgb="FF000000"/>
        <rFont val="Calibri"/>
      </rPr>
      <t xml:space="preserve">
</t>
    </r>
    <r>
      <rPr>
        <sz val="11"/>
        <color rgb="FF000000"/>
        <rFont val="Calibri"/>
      </rPr>
      <t>HKCU\Software\Policies\Microsoft\Office\14.0\word\security\filevalidation</t>
    </r>
    <r>
      <rPr>
        <sz val="11"/>
        <color rgb="FF000000"/>
        <rFont val="Calibri"/>
      </rPr>
      <t xml:space="preserve">
</t>
    </r>
    <r>
      <rPr>
        <sz val="11"/>
        <color rgb="FF000000"/>
        <rFont val="Calibri"/>
      </rPr>
      <t>Criteria: If the value OpenInProtectedView is REG_DWORD = 1, this is not a finding.</t>
    </r>
    <r>
      <rPr>
        <sz val="11"/>
        <color rgb="FF000000"/>
        <rFont val="Calibri"/>
      </rPr>
      <t xml:space="preserve">
</t>
    </r>
    <r>
      <rPr>
        <sz val="11"/>
        <color rgb="FF000000"/>
        <rFont val="Calibri"/>
      </rPr>
      <t>AND</t>
    </r>
    <r>
      <rPr>
        <sz val="11"/>
        <color rgb="FF000000"/>
        <rFont val="Calibri"/>
      </rPr>
      <t xml:space="preserve">
</t>
    </r>
    <r>
      <rPr>
        <sz val="11"/>
        <color rgb="FF000000"/>
        <rFont val="Calibri"/>
      </rPr>
      <t>HKCU\Software\Policies\Microsoft\Office\14.0\word\security\filevalidation</t>
    </r>
    <r>
      <rPr>
        <sz val="11"/>
        <color rgb="FF000000"/>
        <rFont val="Calibri"/>
      </rPr>
      <t xml:space="preserve">
</t>
    </r>
    <r>
      <rPr>
        <sz val="11"/>
        <color rgb="FF000000"/>
        <rFont val="Calibri"/>
      </rPr>
      <t>Criteria: If the value DisableEditFromPV  is REG_DWORD = 1, this is not a finding.</t>
    </r>
  </si>
  <si>
    <t>V-26617</t>
  </si>
  <si>
    <r>
      <rPr>
        <sz val="11"/>
        <rFont val="Calibri"/>
      </rPr>
      <t>Attachments opened from Outlook must be in Protected View.</t>
    </r>
  </si>
  <si>
    <r>
      <rPr>
        <sz val="11"/>
        <color rgb="FF000000"/>
        <rFont val="Calibri"/>
      </rPr>
      <t>Set the policy value for User Configuration -&gt; Administrative Templates -&gt; Microsoft Word 2010 -&gt; Word Options -&gt; Security -&gt; Trust Center -&gt; Protected View “Turn off Protected View for attachments opened from Outlook” to "Disabled".</t>
    </r>
  </si>
  <si>
    <r>
      <rPr>
        <sz val="11"/>
        <color rgb="FF000000"/>
        <rFont val="Calibri"/>
      </rPr>
      <t>This policy setting allows for determining if Excel files in Outlook attachments open in Protected View. If enabling this policy setting, Outlook attachments do not open in Protected View. If disabling or not configuring this policy setting, Outlook attachments open in Protected View.</t>
    </r>
  </si>
  <si>
    <r>
      <rPr>
        <sz val="11"/>
        <color rgb="FF000000"/>
        <rFont val="Calibri"/>
      </rPr>
      <t>The policy value for User Configuration -&gt; Administrative Templates -&gt; Microsoft Word 2010 -&gt; Word Options -&gt; Security -&gt; Trust Center -&gt; Protected View “Turn off Protected View for attachments opened from Outlook” must be set to "Disabled".</t>
    </r>
    <r>
      <rPr>
        <sz val="11"/>
        <color rgb="FF000000"/>
        <rFont val="Calibri"/>
      </rPr>
      <t xml:space="preserve">
</t>
    </r>
    <r>
      <rPr>
        <sz val="11"/>
        <color rgb="FF000000"/>
        <rFont val="Calibri"/>
      </rPr>
      <t xml:space="preserve">Procedure: Use the Windows Registry Editor to navigate to the following keys: </t>
    </r>
    <r>
      <rPr>
        <sz val="11"/>
        <color rgb="FF000000"/>
        <rFont val="Calibri"/>
      </rPr>
      <t xml:space="preserve">
</t>
    </r>
    <r>
      <rPr>
        <sz val="11"/>
        <color rgb="FF000000"/>
        <rFont val="Calibri"/>
      </rPr>
      <t>HKCU\Software\Policies\Microsoft\Office\14.0\word\security\protectedview</t>
    </r>
    <r>
      <rPr>
        <sz val="11"/>
        <color rgb="FF000000"/>
        <rFont val="Calibri"/>
      </rPr>
      <t xml:space="preserve">
</t>
    </r>
    <r>
      <rPr>
        <sz val="11"/>
        <color rgb="FF000000"/>
        <rFont val="Calibri"/>
      </rPr>
      <t>Criteria: If the value DisableAttachmentsInPV is REG_DWORD = 0, this is not a finding.</t>
    </r>
  </si>
  <si>
    <t>V-26648</t>
  </si>
  <si>
    <r>
      <rPr>
        <sz val="11"/>
        <rFont val="Calibri"/>
      </rPr>
      <t>Online translation dictionaries must be in use.</t>
    </r>
  </si>
  <si>
    <r>
      <rPr>
        <sz val="11"/>
        <color rgb="FF000000"/>
        <rFont val="Calibri"/>
      </rPr>
      <t>Set the policy value for User Configuration -&gt; Administrative Templates -&gt; Microsoft Word 2010 -&gt; Miscellaneous “Use online translation dictionaries” to “Enabled”.</t>
    </r>
  </si>
  <si>
    <r>
      <rPr>
        <sz val="11"/>
        <color rgb="FF000000"/>
        <rFont val="Calibri"/>
      </rPr>
      <t>This setting allows you to prevent online dictionaries from being used for the translation of text through the Research pane.</t>
    </r>
  </si>
  <si>
    <r>
      <rPr>
        <sz val="11"/>
        <color rgb="FF000000"/>
        <rFont val="Calibri"/>
      </rPr>
      <t>The policy value for User Configuration -&gt; Administrative Templates -&gt; Microsoft Word 2010 -&gt; Miscellaneous “Use online translation dictionaries”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HKCU\Software\Policies\Microsoft\Office\14.0\common\research\translation</t>
    </r>
    <r>
      <rPr>
        <sz val="11"/>
        <color rgb="FF000000"/>
        <rFont val="Calibri"/>
      </rPr>
      <t xml:space="preserve">
</t>
    </r>
    <r>
      <rPr>
        <sz val="11"/>
        <color rgb="FF000000"/>
        <rFont val="Calibri"/>
      </rPr>
      <t>Criteria: If the value UseOnline is REG_DWORD = 1, this is not a finding.</t>
    </r>
  </si>
  <si>
    <t>V-26653</t>
  </si>
  <si>
    <r>
      <rPr>
        <sz val="11"/>
        <rFont val="Calibri"/>
      </rPr>
      <t>Word 2 and earlier binary documents and templates must be blocked for open/save.</t>
    </r>
  </si>
  <si>
    <r>
      <rPr>
        <sz val="11"/>
        <color rgb="FF000000"/>
        <rFont val="Calibri"/>
      </rPr>
      <t>Set the policy value for User Configuration -&gt; Administrative Templates -&gt; Microsoft Word 2010 -&gt; Word Options -&gt; Security -&gt; Trust Center -&gt; File Block Settings “Word 2 and earlier binary documents and templates” to “Enabled: Open/Save blocked, use open policy”.</t>
    </r>
  </si>
  <si>
    <r>
      <rPr>
        <sz val="11"/>
        <color rgb="FF000000"/>
        <rFont val="Calibri"/>
      </rPr>
      <t>This setting allows you to determine whether users can open, view, edit, or save Word files with the format specified by the title of this policy setting.</t>
    </r>
  </si>
  <si>
    <r>
      <rPr>
        <sz val="11"/>
        <color rgb="FF000000"/>
        <rFont val="Calibri"/>
      </rPr>
      <t>The policy value for User Configuration -&gt; Administrative Templates -&gt; Microsoft Word 2010 -&gt; Word Options -&gt; Security -&gt; Trust Center -&gt; File Block Settings “Word 2 and earlier binary documents and templates”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Word2Files is REG_DWORD = 2, this is not a finding.</t>
    </r>
  </si>
  <si>
    <t>V-26654</t>
  </si>
  <si>
    <r>
      <rPr>
        <sz val="11"/>
        <rFont val="Calibri"/>
      </rPr>
      <t>Word 2000 binary documents and templates must be configured to edit in protected view.</t>
    </r>
  </si>
  <si>
    <r>
      <rPr>
        <sz val="11"/>
        <color rgb="FF000000"/>
        <rFont val="Calibri"/>
      </rPr>
      <t>Set the policy value for User Configuration -&gt; Administrative Templates -&gt; Microsoft Word 2010 -&gt; Word Options -&gt; Security -&gt; Trust Center -&gt; File Block Settings “Word 2000 binary documents and templates” to “Enabled: Allow editing and open in Protected View".</t>
    </r>
  </si>
  <si>
    <r>
      <rPr>
        <sz val="11"/>
        <color rgb="FF000000"/>
        <rFont val="Calibri"/>
      </rPr>
      <t>The policy value for User Configuration -&gt; Administrative Templates -&gt; Microsoft Word 2010 -&gt; Word Options -&gt; Security -&gt; Trust Center -&gt; File Block Settings “Word 2000 binary documents and templates” must be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Word2000Files is REG_DWORD = 5, this is not a finding.</t>
    </r>
  </si>
  <si>
    <t>V-26656</t>
  </si>
  <si>
    <r>
      <rPr>
        <sz val="11"/>
        <rFont val="Calibri"/>
      </rPr>
      <t>Word 6.0 binary documents and templates must be configured for block open/save actions.</t>
    </r>
  </si>
  <si>
    <r>
      <rPr>
        <sz val="11"/>
        <color rgb="FF000000"/>
        <rFont val="Calibri"/>
      </rPr>
      <t>Set the policy value for User Configuration -&gt; Administrative Templates -&gt; Microsoft Word 2010 -&gt; Word Options -&gt; Security -&gt; Trust Center -&gt; File Block Settings “Word 6.0 binary documents and templates” to “Enabled: Open/Save blocked, use open policy”.</t>
    </r>
  </si>
  <si>
    <r>
      <rPr>
        <sz val="11"/>
        <color rgb="FF000000"/>
        <rFont val="Calibri"/>
      </rPr>
      <t>The policy value for User Configuration -&gt; Administrative Templates -&gt; Microsoft Word 2010 -&gt; Word Options -&gt; Security -&gt; Trust Center -&gt; File Block Settings “Word 6.0 binary documents and templates”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Word60Files is REG_DWORD = 2, this is not a finding.</t>
    </r>
  </si>
  <si>
    <t>V-26657</t>
  </si>
  <si>
    <r>
      <rPr>
        <sz val="11"/>
        <rFont val="Calibri"/>
      </rPr>
      <t>Word 95 binary documents and templates must be configured to edit in protected view.</t>
    </r>
  </si>
  <si>
    <r>
      <rPr>
        <sz val="11"/>
        <color rgb="FF000000"/>
        <rFont val="Calibri"/>
      </rPr>
      <t>Set the policy value for User Configuration -&gt; Administrative Templates -&gt; Microsoft Word 2010 -&gt; Word Options -&gt; Security -&gt; Trust Center -&gt; File Block Settings “Word 95 binary documents and templates” to “Enabled: Allow editing and open in Protected View".</t>
    </r>
  </si>
  <si>
    <r>
      <rPr>
        <sz val="11"/>
        <color rgb="FF000000"/>
        <rFont val="Calibri"/>
      </rPr>
      <t>The policy value for User Configuration -&gt; Administrative Templates -&gt; Microsoft Word 2010 -&gt; Word Options -&gt; Security -&gt; Trust Center -&gt; File Block Settings “Word 95 binary documents and templates” must be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Word95Files is REG_DWORD = 5, this is not a finding.</t>
    </r>
  </si>
  <si>
    <t>V-26658</t>
  </si>
  <si>
    <r>
      <rPr>
        <sz val="11"/>
        <rFont val="Calibri"/>
      </rPr>
      <t>Word 97 binary documents and templates must be configured to edit in protected view.</t>
    </r>
  </si>
  <si>
    <r>
      <rPr>
        <sz val="11"/>
        <color rgb="FF000000"/>
        <rFont val="Calibri"/>
      </rPr>
      <t>Set the policy value for User Configuration -&gt; Administrative Templates -&gt; Microsoft Word 2010 -&gt; Word Options -&gt; Security -&gt; Trust Center -&gt; File Block Settings “Word 97 binary documents and templates” to “Enabled: Allow editing and open in Protected View".</t>
    </r>
  </si>
  <si>
    <r>
      <rPr>
        <sz val="11"/>
        <color rgb="FF000000"/>
        <rFont val="Calibri"/>
      </rPr>
      <t xml:space="preserve">The policy value for User Configuration -&gt; Administrative Templates -&gt; Microsoft Word 2010 -&gt; Word Options -&gt; Security -&gt; Trust Center -&gt; File Block Settings “Word 97 binary documents and templates” must be “Enabled: Allow editing and open in Protected View".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Word97Files is REG_DWORD = 5, this is not a finding.</t>
    </r>
  </si>
  <si>
    <t>V-26659</t>
  </si>
  <si>
    <r>
      <rPr>
        <sz val="11"/>
        <rFont val="Calibri"/>
      </rPr>
      <t>Word XP binary documents and templates must be configured to edit in protected view.</t>
    </r>
  </si>
  <si>
    <r>
      <rPr>
        <sz val="11"/>
        <color rgb="FF000000"/>
        <rFont val="Calibri"/>
      </rPr>
      <t>Set the policy value for User Configuration -&gt; Administrative Templates -&gt; Microsoft Word 2010 -&gt; Word Options -&gt; Security -&gt; Trust Center -&gt; File Block Settings “Word XP binary documents and templates” to “Enabled: Allow editing and open in Protected View".</t>
    </r>
  </si>
  <si>
    <r>
      <rPr>
        <sz val="11"/>
        <color rgb="FF000000"/>
        <rFont val="Calibri"/>
      </rPr>
      <t xml:space="preserve">The policy value for User Configuration -&gt; Administrative Templates -&gt; Microsoft Word 2010 -&gt; Word Options -&gt; Security -&gt; Trust Center -&gt; File Block Settings “Word XP binary documents and templates” must be “Enabled: Allow editing and open in Protected View".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HKCU\Software\Policies\Microsoft\Office\14.0\word\security\fileblock</t>
    </r>
    <r>
      <rPr>
        <sz val="11"/>
        <color rgb="FF000000"/>
        <rFont val="Calibri"/>
      </rPr>
      <t xml:space="preserve">
</t>
    </r>
    <r>
      <rPr>
        <sz val="11"/>
        <color rgb="FF000000"/>
        <rFont val="Calibri"/>
      </rPr>
      <t>Criteria: If the value WordXPFiles is REG_DWORD = 5,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</si>
  <si>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</si>
  <si>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</si>
  <si>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</si>
  <si>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</si>
  <si>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</si>
  <si>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</si>
  <si>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</si>
  <si>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</si>
  <si>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</si>
  <si>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</si>
  <si>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</si>
  <si>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</si>
  <si>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</si>
  <si>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</si>
  <si>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</si>
  <si>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</si>
  <si>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</si>
  <si>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</si>
  <si>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</si>
  <si>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</si>
  <si>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</si>
  <si>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</si>
  <si>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</si>
  <si>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</si>
  <si>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</si>
  <si>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</si>
  <si>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</si>
  <si>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</si>
  <si>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</si>
  <si>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Word 2010 Security Technical Implementation Guide V1R11</t>
  </si>
  <si>
    <t>Developed By:</t>
  </si>
  <si>
    <t>Defense Information Systems Agency (DISA) for the US DoD</t>
  </si>
  <si>
    <t>Release Information:</t>
  </si>
  <si>
    <r>
      <rPr>
        <b/>
        <sz val="11"/>
        <color rgb="FF000000"/>
        <rFont val="Calibri"/>
      </rPr>
      <t>Version:</t>
    </r>
    <r>
      <rPr>
        <sz val="11"/>
        <color rgb="FF000000"/>
        <rFont val="Calibri"/>
      </rPr>
      <t xml:space="preserve"> V1R11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35</t>
    </r>
  </si>
  <si>
    <t>Download Url:</t>
  </si>
  <si>
    <t>https://www.cyber.mil/stigs</t>
  </si>
  <si>
    <t>Guide Overview:</t>
  </si>
  <si>
    <r>
      <rPr>
        <sz val="11"/>
        <color rgb="FF000000"/>
        <rFont val="Calibri"/>
      </rPr>
      <t>This Microsoft Office Word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Word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UNCLASSIFIED MS Word 2010 Overview, V1R11 DISA 27 April 2018 Developed by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</si>
  <si>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</si>
  <si>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</si>
  <si>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</si>
  <si>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</si>
  <si>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</si>
  <si>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</si>
  <si>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</si>
  <si>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</si>
  <si>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</si>
  <si>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</si>
  <si>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</si>
  <si>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</si>
  <si>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</si>
  <si>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</si>
  <si>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</si>
  <si>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</si>
  <si>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</si>
  <si>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</si>
  <si>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</si>
  <si>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</si>
  <si>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</si>
  <si>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</si>
  <si>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</si>
  <si>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</si>
  <si>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Word 2010 Security Technical Implementation Guide V1R11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</si>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</sst>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C8C-45AD-A3BA-8A29166F7C8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C8C-45AD-A3BA-8A29166F7C8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35</c:v>
                </c:pt>
              </c:numCache>
            </c:numRef>
          </c:val>
          <c:extLst>
            <c:ext xmlns:c16="http://schemas.microsoft.com/office/drawing/2014/chart" uri="{C3380CC4-5D6E-409C-BE32-E72D297353CC}">
              <c16:uniqueId val="{00000002-1C8C-45AD-A3BA-8A29166F7C8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12C-405A-9889-68C34BC8950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12C-405A-9889-68C34BC8950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35</c:v>
                </c:pt>
              </c:numCache>
            </c:numRef>
          </c:val>
          <c:extLst>
            <c:ext xmlns:c16="http://schemas.microsoft.com/office/drawing/2014/chart" uri="{C3380CC4-5D6E-409C-BE32-E72D297353CC}">
              <c16:uniqueId val="{00000002-412C-405A-9889-68C34BC8950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A025-486E-BB09-CD3D7092C00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A025-486E-BB09-CD3D7092C00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35</c:v>
                </c:pt>
              </c:numCache>
            </c:numRef>
          </c:val>
          <c:extLst>
            <c:ext xmlns:c16="http://schemas.microsoft.com/office/drawing/2014/chart" uri="{C3380CC4-5D6E-409C-BE32-E72D297353CC}">
              <c16:uniqueId val="{00000002-A025-486E-BB09-CD3D7092C0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7C0-4245-8774-471CA326DD0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7C0-4245-8774-471CA326DD0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35</c:v>
                </c:pt>
              </c:numCache>
            </c:numRef>
          </c:val>
          <c:extLst>
            <c:ext xmlns:c16="http://schemas.microsoft.com/office/drawing/2014/chart" uri="{C3380CC4-5D6E-409C-BE32-E72D297353CC}">
              <c16:uniqueId val="{00000002-D7C0-4245-8774-471CA326DD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F8D-4A53-BC35-0A83996F71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F8D-4A53-BC35-0A83996F71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35</c:v>
                </c:pt>
              </c:numCache>
            </c:numRef>
          </c:val>
          <c:extLst>
            <c:ext xmlns:c16="http://schemas.microsoft.com/office/drawing/2014/chart" uri="{C3380CC4-5D6E-409C-BE32-E72D297353CC}">
              <c16:uniqueId val="{00000002-8F8D-4A53-BC35-0A83996F71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70D-496B-AD5F-1DA23B0FFDDA}"/>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70D-496B-AD5F-1DA23B0FFDDA}"/>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70D-496B-AD5F-1DA23B0FFDDA}"/>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70D-496B-AD5F-1DA23B0FFDD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941-47F6-9DB9-ABFB806316E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rzlv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3e12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ylab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wuebd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tcxba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30pjf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ajgnh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6">
  <autoFilter ref="A1:M3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189</v>
      </c>
    </row>
    <row r="3" spans="2:3" ht="15" customHeight="1" x14ac:dyDescent="0.35"/>
    <row r="4" spans="2:3" ht="58" x14ac:dyDescent="0.35">
      <c r="B4" s="18" t="s">
        <v>190</v>
      </c>
      <c r="C4" s="19" t="s">
        <v>191</v>
      </c>
    </row>
    <row r="5" spans="2:3" x14ac:dyDescent="0.35">
      <c r="C5" s="19" t="s">
        <v>192</v>
      </c>
    </row>
    <row r="6" spans="2:3" x14ac:dyDescent="0.35">
      <c r="C6" s="16" t="s">
        <v>193</v>
      </c>
    </row>
    <row r="7" spans="2:3" ht="10" customHeight="1" x14ac:dyDescent="0.35"/>
    <row r="8" spans="2:3" ht="232" x14ac:dyDescent="0.35">
      <c r="B8" s="20" t="s">
        <v>194</v>
      </c>
      <c r="C8" s="19" t="s">
        <v>195</v>
      </c>
    </row>
    <row r="9" spans="2:3" ht="10" customHeight="1" x14ac:dyDescent="0.35"/>
    <row r="10" spans="2:3" ht="35" customHeight="1" x14ac:dyDescent="0.35">
      <c r="B10" s="20" t="s">
        <v>196</v>
      </c>
      <c r="C10" s="19" t="s">
        <v>197</v>
      </c>
    </row>
    <row r="11" spans="2:3" ht="75" customHeight="1" x14ac:dyDescent="0.35">
      <c r="B11" s="16" t="s">
        <v>19</v>
      </c>
      <c r="C11" s="19" t="s">
        <v>198</v>
      </c>
    </row>
    <row r="12" spans="2:3" ht="47" customHeight="1" x14ac:dyDescent="0.35">
      <c r="B12" s="16" t="s">
        <v>19</v>
      </c>
      <c r="C12" s="19" t="s">
        <v>199</v>
      </c>
    </row>
    <row r="13" spans="2:3" ht="35" customHeight="1" x14ac:dyDescent="0.35">
      <c r="B13" s="16" t="s">
        <v>19</v>
      </c>
      <c r="C13" s="19" t="s">
        <v>200</v>
      </c>
    </row>
    <row r="14" spans="2:3" ht="32" customHeight="1" x14ac:dyDescent="0.35">
      <c r="B14" s="16" t="s">
        <v>19</v>
      </c>
      <c r="C14" s="19" t="s">
        <v>201</v>
      </c>
    </row>
    <row r="15" spans="2:3" ht="30" customHeight="1" x14ac:dyDescent="0.35">
      <c r="B15" s="16" t="s">
        <v>19</v>
      </c>
      <c r="C15" s="19" t="s">
        <v>202</v>
      </c>
    </row>
    <row r="16" spans="2:3" ht="10" customHeight="1" x14ac:dyDescent="0.35"/>
    <row r="17" spans="1:3" ht="145" customHeight="1" x14ac:dyDescent="0.35">
      <c r="B17" s="20" t="s">
        <v>203</v>
      </c>
      <c r="C17" s="19" t="s">
        <v>204</v>
      </c>
    </row>
    <row r="18" spans="1:3" ht="10" customHeight="1" x14ac:dyDescent="0.35"/>
    <row r="19" spans="1:3" ht="3" customHeight="1" x14ac:dyDescent="0.35">
      <c r="B19" s="21"/>
      <c r="C19" s="21"/>
    </row>
    <row r="20" spans="1:3" ht="12" customHeight="1" x14ac:dyDescent="0.35"/>
    <row r="21" spans="1:3" ht="35" customHeight="1" x14ac:dyDescent="0.35">
      <c r="A21" s="23"/>
      <c r="B21" s="24" t="s">
        <v>205</v>
      </c>
      <c r="C21" s="25" t="s">
        <v>206</v>
      </c>
    </row>
    <row r="22" spans="1:3" ht="18" customHeight="1" x14ac:dyDescent="0.35">
      <c r="A22" s="23"/>
      <c r="B22" s="23" t="s">
        <v>19</v>
      </c>
      <c r="C22" s="25" t="s">
        <v>207</v>
      </c>
    </row>
    <row r="23" spans="1:3" ht="18" customHeight="1" x14ac:dyDescent="0.35">
      <c r="A23" s="23"/>
      <c r="B23" s="23" t="s">
        <v>19</v>
      </c>
      <c r="C23" s="25" t="s">
        <v>208</v>
      </c>
    </row>
    <row r="24" spans="1:3" ht="18" customHeight="1" x14ac:dyDescent="0.35">
      <c r="A24" s="23"/>
      <c r="B24" s="23" t="s">
        <v>19</v>
      </c>
      <c r="C24" s="25" t="s">
        <v>209</v>
      </c>
    </row>
    <row r="25" spans="1:3" ht="18" customHeight="1" x14ac:dyDescent="0.35">
      <c r="A25" s="23"/>
      <c r="B25" s="23" t="s">
        <v>19</v>
      </c>
      <c r="C25" s="25" t="s">
        <v>210</v>
      </c>
    </row>
    <row r="26" spans="1:3" ht="18" customHeight="1" x14ac:dyDescent="0.35">
      <c r="A26" s="23"/>
      <c r="B26" s="23" t="s">
        <v>19</v>
      </c>
      <c r="C26" s="25" t="s">
        <v>211</v>
      </c>
    </row>
    <row r="27" spans="1:3" ht="18" customHeight="1" x14ac:dyDescent="0.35">
      <c r="A27" s="23"/>
      <c r="B27" s="23" t="s">
        <v>19</v>
      </c>
      <c r="C27" s="25" t="s">
        <v>212</v>
      </c>
    </row>
    <row r="28" spans="1:3" ht="18" customHeight="1" x14ac:dyDescent="0.35">
      <c r="A28" s="23"/>
      <c r="B28" s="23" t="s">
        <v>19</v>
      </c>
      <c r="C28" s="25" t="s">
        <v>213</v>
      </c>
    </row>
    <row r="29" spans="1:3" ht="18" customHeight="1" x14ac:dyDescent="0.35">
      <c r="A29" s="23"/>
      <c r="B29" s="23" t="s">
        <v>19</v>
      </c>
      <c r="C29" s="25" t="s">
        <v>214</v>
      </c>
    </row>
    <row r="30" spans="1:3" ht="44" customHeight="1" x14ac:dyDescent="0.35">
      <c r="A30" s="23"/>
      <c r="B30" s="23" t="s">
        <v>19</v>
      </c>
      <c r="C30" s="26" t="s">
        <v>215</v>
      </c>
    </row>
    <row r="31" spans="1:3" ht="10" customHeight="1" x14ac:dyDescent="0.35"/>
    <row r="32" spans="1:3" ht="3" customHeight="1" x14ac:dyDescent="0.35">
      <c r="B32" s="21"/>
      <c r="C32" s="21"/>
    </row>
    <row r="33" spans="2:3" ht="12" customHeight="1" x14ac:dyDescent="0.35"/>
    <row r="34" spans="2:3" ht="24" customHeight="1" x14ac:dyDescent="0.35">
      <c r="B34" s="27" t="s">
        <v>216</v>
      </c>
      <c r="C34" s="28" t="s">
        <v>217</v>
      </c>
    </row>
    <row r="35" spans="2:3" ht="18.5" x14ac:dyDescent="0.35">
      <c r="B35" s="27" t="s">
        <v>218</v>
      </c>
      <c r="C35" s="29" t="s">
        <v>219</v>
      </c>
    </row>
    <row r="36" spans="2:3" ht="27" customHeight="1" x14ac:dyDescent="0.35">
      <c r="B36" s="30" t="s">
        <v>220</v>
      </c>
      <c r="C36" s="22" t="s">
        <v>221</v>
      </c>
    </row>
    <row r="37" spans="2:3" x14ac:dyDescent="0.35">
      <c r="B37" s="27" t="s">
        <v>222</v>
      </c>
      <c r="C37" s="31" t="s">
        <v>223</v>
      </c>
    </row>
    <row r="38" spans="2:3" ht="10" customHeight="1" x14ac:dyDescent="0.35"/>
    <row r="39" spans="2:3" ht="220" customHeight="1" x14ac:dyDescent="0.35">
      <c r="B39" s="27" t="s">
        <v>224</v>
      </c>
      <c r="C39" s="32" t="s">
        <v>225</v>
      </c>
    </row>
    <row r="40" spans="2:3" ht="10" customHeight="1" x14ac:dyDescent="0.35"/>
    <row r="41" spans="2:3" ht="43.5" x14ac:dyDescent="0.35">
      <c r="B41" s="27" t="s">
        <v>226</v>
      </c>
      <c r="C41" s="19" t="s">
        <v>227</v>
      </c>
    </row>
    <row r="42" spans="2:3" ht="10" customHeight="1" x14ac:dyDescent="0.35"/>
    <row r="43" spans="2:3" ht="15.5" x14ac:dyDescent="0.35">
      <c r="C43" s="33" t="s">
        <v>228</v>
      </c>
    </row>
    <row r="44" spans="2:3" ht="29" x14ac:dyDescent="0.35">
      <c r="C44" s="19" t="s">
        <v>229</v>
      </c>
    </row>
    <row r="45" spans="2:3" ht="10" customHeight="1" x14ac:dyDescent="0.35"/>
    <row r="46" spans="2:3" ht="15.5" x14ac:dyDescent="0.35">
      <c r="C46" s="34" t="s">
        <v>15</v>
      </c>
    </row>
    <row r="47" spans="2:3" ht="29" x14ac:dyDescent="0.35">
      <c r="C47" s="19" t="s">
        <v>230</v>
      </c>
    </row>
    <row r="48" spans="2:3" ht="10" customHeight="1" x14ac:dyDescent="0.35"/>
    <row r="49" spans="2:3" ht="15.5" x14ac:dyDescent="0.35">
      <c r="C49" s="35" t="s">
        <v>231</v>
      </c>
    </row>
    <row r="50" spans="2:3" ht="29" x14ac:dyDescent="0.35">
      <c r="C50" s="19" t="s">
        <v>232</v>
      </c>
    </row>
    <row r="51" spans="2:3" ht="10" customHeight="1" x14ac:dyDescent="0.35"/>
    <row r="52" spans="2:3" ht="3" customHeight="1" x14ac:dyDescent="0.35">
      <c r="B52" s="21"/>
      <c r="C52" s="21"/>
    </row>
    <row r="53" spans="2:3" ht="12" customHeight="1" x14ac:dyDescent="0.35"/>
    <row r="54" spans="2:3" ht="130.5" x14ac:dyDescent="0.35">
      <c r="B54" s="18" t="s">
        <v>233</v>
      </c>
      <c r="C54" s="19" t="s">
        <v>234</v>
      </c>
    </row>
    <row r="55" spans="2:3" ht="6" customHeight="1" x14ac:dyDescent="0.35"/>
    <row r="56" spans="2:3" ht="217.5" x14ac:dyDescent="0.35">
      <c r="C56" s="19" t="s">
        <v>235</v>
      </c>
    </row>
    <row r="57" spans="2:3" ht="6" customHeight="1" x14ac:dyDescent="0.35"/>
    <row r="58" spans="2:3" ht="43.5" x14ac:dyDescent="0.35">
      <c r="C58" s="19" t="s">
        <v>236</v>
      </c>
    </row>
    <row r="59" spans="2:3" ht="10" customHeight="1" x14ac:dyDescent="0.35"/>
    <row r="60" spans="2:3" ht="3" customHeight="1" x14ac:dyDescent="0.35">
      <c r="B60" s="21"/>
      <c r="C60" s="21"/>
    </row>
    <row r="61" spans="2:3" ht="12" customHeight="1" x14ac:dyDescent="0.35"/>
    <row r="62" spans="2:3" ht="145" x14ac:dyDescent="0.35">
      <c r="B62" s="18" t="s">
        <v>237</v>
      </c>
      <c r="C62" s="19" t="s">
        <v>238</v>
      </c>
    </row>
    <row r="63" spans="2:3" ht="6" customHeight="1" x14ac:dyDescent="0.35"/>
    <row r="64" spans="2:3" ht="203" x14ac:dyDescent="0.35">
      <c r="C64" s="19" t="s">
        <v>239</v>
      </c>
    </row>
    <row r="65" spans="2:3" ht="6" customHeight="1" x14ac:dyDescent="0.35"/>
    <row r="66" spans="2:3" ht="43.5" x14ac:dyDescent="0.35">
      <c r="C66" s="19" t="s">
        <v>240</v>
      </c>
    </row>
    <row r="67" spans="2:3" ht="10" customHeight="1" x14ac:dyDescent="0.35"/>
    <row r="68" spans="2:3" ht="3" customHeight="1" x14ac:dyDescent="0.35">
      <c r="B68" s="21"/>
      <c r="C68" s="21"/>
    </row>
    <row r="69" spans="2:3" ht="12" customHeight="1" x14ac:dyDescent="0.35"/>
    <row r="70" spans="2:3" ht="101.5" x14ac:dyDescent="0.35">
      <c r="B70" s="18" t="s">
        <v>241</v>
      </c>
      <c r="C70" s="19" t="s">
        <v>242</v>
      </c>
    </row>
    <row r="71" spans="2:3" ht="6" customHeight="1" x14ac:dyDescent="0.35"/>
    <row r="72" spans="2:3" ht="145" x14ac:dyDescent="0.35">
      <c r="C72" s="19" t="s">
        <v>243</v>
      </c>
    </row>
    <row r="73" spans="2:3" ht="6" customHeight="1" x14ac:dyDescent="0.35"/>
    <row r="74" spans="2:3" ht="43.5" x14ac:dyDescent="0.35">
      <c r="C74" s="19" t="s">
        <v>244</v>
      </c>
    </row>
    <row r="78" spans="2:3" ht="32" customHeight="1" x14ac:dyDescent="0.35">
      <c r="B78" s="78" t="s">
        <v>188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245</v>
      </c>
      <c r="C2" s="80"/>
      <c r="D2" s="80"/>
      <c r="E2" s="80"/>
      <c r="F2" s="80"/>
      <c r="G2" s="80"/>
      <c r="H2" s="80"/>
      <c r="I2" s="80"/>
    </row>
    <row r="4" spans="2:15" ht="18.5" x14ac:dyDescent="0.45">
      <c r="B4" s="37" t="s">
        <v>246</v>
      </c>
    </row>
    <row r="5" spans="2:15" x14ac:dyDescent="0.35">
      <c r="B5" s="39" t="s">
        <v>19</v>
      </c>
      <c r="C5" s="39" t="s">
        <v>247</v>
      </c>
      <c r="D5" s="39" t="s">
        <v>248</v>
      </c>
      <c r="F5" s="81" t="s">
        <v>249</v>
      </c>
      <c r="G5" s="81"/>
      <c r="H5" s="81"/>
      <c r="I5" s="82" t="s">
        <v>250</v>
      </c>
      <c r="J5" s="82"/>
      <c r="K5" s="82"/>
      <c r="L5" s="82"/>
      <c r="M5" s="82"/>
      <c r="N5" s="82"/>
      <c r="O5" s="82"/>
    </row>
    <row r="6" spans="2:15" x14ac:dyDescent="0.35">
      <c r="B6" s="45" t="s">
        <v>251</v>
      </c>
      <c r="C6" s="46">
        <v>35</v>
      </c>
      <c r="D6" s="47" t="s">
        <v>19</v>
      </c>
      <c r="F6" s="81" t="s">
        <v>252</v>
      </c>
      <c r="G6" s="81"/>
      <c r="H6" s="81"/>
      <c r="I6" s="83" t="s">
        <v>253</v>
      </c>
      <c r="J6" s="83"/>
      <c r="K6" s="83"/>
      <c r="L6" s="83"/>
      <c r="M6" s="83"/>
      <c r="N6" s="83"/>
      <c r="O6" s="83"/>
    </row>
    <row r="7" spans="2:15" x14ac:dyDescent="0.35">
      <c r="B7" s="48" t="s">
        <v>254</v>
      </c>
      <c r="C7" s="49">
        <f>C6-C8-C9</f>
        <v>35</v>
      </c>
      <c r="D7" s="50">
        <f>IF(C6&gt;0,C7/C6,0)</f>
        <v>1</v>
      </c>
      <c r="F7" s="81" t="s">
        <v>255</v>
      </c>
      <c r="G7" s="81"/>
      <c r="H7" s="81"/>
      <c r="I7" s="83" t="s">
        <v>253</v>
      </c>
      <c r="J7" s="83"/>
      <c r="K7" s="83"/>
      <c r="L7" s="83"/>
      <c r="M7" s="83"/>
      <c r="N7" s="83"/>
      <c r="O7" s="83"/>
    </row>
    <row r="8" spans="2:15" x14ac:dyDescent="0.35">
      <c r="B8" s="41" t="s">
        <v>256</v>
      </c>
      <c r="C8" s="42">
        <f>COUNTIF('Recommendations'!G:G,"Risk Accepted")</f>
        <v>0</v>
      </c>
      <c r="D8" s="43">
        <f>IF(C6&gt;0,C8/C6,0)</f>
        <v>0</v>
      </c>
      <c r="F8" s="81" t="s">
        <v>257</v>
      </c>
      <c r="G8" s="81"/>
      <c r="H8" s="81"/>
      <c r="I8" s="83" t="s">
        <v>253</v>
      </c>
      <c r="J8" s="83"/>
      <c r="K8" s="83"/>
      <c r="L8" s="83"/>
      <c r="M8" s="83"/>
      <c r="N8" s="83"/>
      <c r="O8" s="83"/>
    </row>
    <row r="9" spans="2:15" x14ac:dyDescent="0.35">
      <c r="B9" s="41" t="s">
        <v>258</v>
      </c>
      <c r="C9" s="42">
        <f>COUNTIF('Recommendations'!G:G,"N/A")</f>
        <v>0</v>
      </c>
      <c r="D9" s="43">
        <f>IF(C6&gt;0,C9/C6,0)</f>
        <v>0</v>
      </c>
      <c r="F9" s="81" t="s">
        <v>259</v>
      </c>
      <c r="G9" s="81"/>
      <c r="H9" s="81"/>
      <c r="I9" s="83" t="s">
        <v>253</v>
      </c>
      <c r="J9" s="83"/>
      <c r="K9" s="83"/>
      <c r="L9" s="83"/>
      <c r="M9" s="83"/>
      <c r="N9" s="83"/>
      <c r="O9" s="83"/>
    </row>
    <row r="12" spans="2:15" ht="18.5" x14ac:dyDescent="0.45">
      <c r="B12" s="37" t="s">
        <v>260</v>
      </c>
    </row>
    <row r="14" spans="2:15" x14ac:dyDescent="0.35">
      <c r="B14" s="51" t="s">
        <v>261</v>
      </c>
    </row>
    <row r="15" spans="2:15" x14ac:dyDescent="0.35">
      <c r="B15" s="39" t="s">
        <v>19</v>
      </c>
      <c r="C15" s="39" t="s">
        <v>262</v>
      </c>
      <c r="D15" s="39" t="s">
        <v>263</v>
      </c>
      <c r="E15" s="39" t="s">
        <v>264</v>
      </c>
      <c r="F15" s="39" t="s">
        <v>265</v>
      </c>
    </row>
    <row r="16" spans="2:15" x14ac:dyDescent="0.35">
      <c r="B16" s="41" t="s">
        <v>266</v>
      </c>
      <c r="C16" s="42">
        <f>COUNTIF('Recommendations'!L:L,"Resolved")</f>
        <v>0</v>
      </c>
      <c r="D16" s="42">
        <f>COUNTIF('Recommendations'!L:L,"Testing")</f>
        <v>0</v>
      </c>
      <c r="E16" s="42">
        <f>COUNTIF('Recommendations'!L:L,"Outstanding")</f>
        <v>35</v>
      </c>
      <c r="F16" s="42">
        <f>SUM(C16:E16)</f>
        <v>35</v>
      </c>
    </row>
    <row r="18" spans="2:6" x14ac:dyDescent="0.35">
      <c r="B18" s="51" t="s">
        <v>267</v>
      </c>
    </row>
    <row r="19" spans="2:6" x14ac:dyDescent="0.35">
      <c r="B19" s="52" t="s">
        <v>19</v>
      </c>
      <c r="C19" s="52" t="s">
        <v>262</v>
      </c>
      <c r="D19" s="52" t="s">
        <v>263</v>
      </c>
      <c r="E19" s="52" t="s">
        <v>264</v>
      </c>
      <c r="F19" s="52" t="s">
        <v>19</v>
      </c>
    </row>
    <row r="20" spans="2:6" x14ac:dyDescent="0.35">
      <c r="B20" s="41" t="s">
        <v>266</v>
      </c>
      <c r="C20" s="43">
        <f>IF(F16&gt;0, C16/F16, 0)</f>
        <v>0</v>
      </c>
      <c r="D20" s="43">
        <f>IF(F16&gt;0, D16/F16, 0)</f>
        <v>0</v>
      </c>
      <c r="E20" s="43">
        <f>IF(F16&gt;0, E16/F16, 0)</f>
        <v>1</v>
      </c>
      <c r="F20" s="44" t="s">
        <v>19</v>
      </c>
    </row>
    <row r="25" spans="2:6" ht="18.5" x14ac:dyDescent="0.45">
      <c r="B25" s="37" t="s">
        <v>268</v>
      </c>
    </row>
    <row r="27" spans="2:6" x14ac:dyDescent="0.35">
      <c r="B27" s="51" t="s">
        <v>261</v>
      </c>
    </row>
    <row r="28" spans="2:6" x14ac:dyDescent="0.35">
      <c r="B28" s="39" t="s">
        <v>5</v>
      </c>
      <c r="C28" s="39" t="s">
        <v>262</v>
      </c>
      <c r="D28" s="39" t="s">
        <v>263</v>
      </c>
      <c r="E28" s="39" t="s">
        <v>264</v>
      </c>
      <c r="F28" s="39" t="s">
        <v>265</v>
      </c>
    </row>
    <row r="29" spans="2:6" x14ac:dyDescent="0.35">
      <c r="B29" s="41" t="s">
        <v>269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272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273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35</v>
      </c>
      <c r="F34" s="42">
        <f t="shared" si="0"/>
        <v>35</v>
      </c>
    </row>
    <row r="36" spans="2:6" x14ac:dyDescent="0.35">
      <c r="B36" s="51" t="s">
        <v>267</v>
      </c>
    </row>
    <row r="37" spans="2:6" x14ac:dyDescent="0.35">
      <c r="B37" s="52" t="s">
        <v>5</v>
      </c>
      <c r="C37" s="52" t="s">
        <v>262</v>
      </c>
      <c r="D37" s="52" t="s">
        <v>263</v>
      </c>
      <c r="E37" s="52" t="s">
        <v>264</v>
      </c>
      <c r="F37" s="52" t="s">
        <v>19</v>
      </c>
    </row>
    <row r="38" spans="2:6" x14ac:dyDescent="0.35">
      <c r="B38" s="41" t="s">
        <v>269</v>
      </c>
      <c r="C38" s="43">
        <f t="shared" ref="C38:C43" si="1">IF(F29&gt;0, C29/F29, 0)</f>
        <v>0</v>
      </c>
      <c r="D38" s="43">
        <f t="shared" ref="D38:D43" si="2">IF(F29&gt;0, D29/F29, 0)</f>
        <v>0</v>
      </c>
      <c r="E38" s="43">
        <f t="shared" ref="E38:E43" si="3">IF(F29&gt;0, E29/F29, 0)</f>
        <v>0</v>
      </c>
      <c r="F38" s="44" t="s">
        <v>19</v>
      </c>
    </row>
    <row r="39" spans="2:6" x14ac:dyDescent="0.35">
      <c r="B39" s="41" t="s">
        <v>270</v>
      </c>
      <c r="C39" s="43">
        <f t="shared" si="1"/>
        <v>0</v>
      </c>
      <c r="D39" s="43">
        <f t="shared" si="2"/>
        <v>0</v>
      </c>
      <c r="E39" s="43">
        <f t="shared" si="3"/>
        <v>0</v>
      </c>
      <c r="F39" s="44" t="s">
        <v>19</v>
      </c>
    </row>
    <row r="40" spans="2:6" x14ac:dyDescent="0.35">
      <c r="B40" s="41" t="s">
        <v>271</v>
      </c>
      <c r="C40" s="43">
        <f t="shared" si="1"/>
        <v>0</v>
      </c>
      <c r="D40" s="43">
        <f t="shared" si="2"/>
        <v>0</v>
      </c>
      <c r="E40" s="43">
        <f t="shared" si="3"/>
        <v>0</v>
      </c>
      <c r="F40" s="44" t="s">
        <v>19</v>
      </c>
    </row>
    <row r="41" spans="2:6" x14ac:dyDescent="0.35">
      <c r="B41" s="41" t="s">
        <v>272</v>
      </c>
      <c r="C41" s="43">
        <f t="shared" si="1"/>
        <v>0</v>
      </c>
      <c r="D41" s="43">
        <f t="shared" si="2"/>
        <v>0</v>
      </c>
      <c r="E41" s="43">
        <f t="shared" si="3"/>
        <v>0</v>
      </c>
      <c r="F41" s="44" t="s">
        <v>19</v>
      </c>
    </row>
    <row r="42" spans="2:6" x14ac:dyDescent="0.35">
      <c r="B42" s="41" t="s">
        <v>273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274</v>
      </c>
    </row>
    <row r="50" spans="2:6" x14ac:dyDescent="0.35">
      <c r="B50" s="51" t="s">
        <v>261</v>
      </c>
    </row>
    <row r="51" spans="2:6" x14ac:dyDescent="0.35">
      <c r="B51" s="39" t="s">
        <v>2</v>
      </c>
      <c r="C51" s="39" t="s">
        <v>262</v>
      </c>
      <c r="D51" s="39" t="s">
        <v>263</v>
      </c>
      <c r="E51" s="39" t="s">
        <v>264</v>
      </c>
      <c r="F51" s="39" t="s">
        <v>265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35</v>
      </c>
      <c r="F52" s="42">
        <f>SUM(C52:E52)</f>
        <v>35</v>
      </c>
    </row>
    <row r="54" spans="2:6" x14ac:dyDescent="0.35">
      <c r="B54" s="51" t="s">
        <v>267</v>
      </c>
    </row>
    <row r="55" spans="2:6" x14ac:dyDescent="0.35">
      <c r="B55" s="52" t="s">
        <v>2</v>
      </c>
      <c r="C55" s="52" t="s">
        <v>262</v>
      </c>
      <c r="D55" s="52" t="s">
        <v>263</v>
      </c>
      <c r="E55" s="52" t="s">
        <v>264</v>
      </c>
      <c r="F55" s="52" t="s">
        <v>19</v>
      </c>
    </row>
    <row r="56" spans="2:6" x14ac:dyDescent="0.35">
      <c r="B56" s="41" t="s">
        <v>15</v>
      </c>
      <c r="C56" s="43">
        <f>IF(F52&gt;0, C52/F52, 0)</f>
        <v>0</v>
      </c>
      <c r="D56" s="43">
        <f>IF(F52&gt;0, D52/F52, 0)</f>
        <v>0</v>
      </c>
      <c r="E56" s="43">
        <f>IF(F52&gt;0, E52/F52, 0)</f>
        <v>1</v>
      </c>
      <c r="F56" s="44" t="s">
        <v>19</v>
      </c>
    </row>
    <row r="61" spans="2:6" ht="18.5" x14ac:dyDescent="0.45">
      <c r="B61" s="37" t="s">
        <v>275</v>
      </c>
    </row>
    <row r="63" spans="2:6" x14ac:dyDescent="0.35">
      <c r="B63" s="51" t="s">
        <v>261</v>
      </c>
    </row>
    <row r="64" spans="2:6" x14ac:dyDescent="0.35">
      <c r="B64" s="39" t="s">
        <v>3</v>
      </c>
      <c r="C64" s="39" t="s">
        <v>262</v>
      </c>
      <c r="D64" s="39" t="s">
        <v>263</v>
      </c>
      <c r="E64" s="39" t="s">
        <v>264</v>
      </c>
      <c r="F64" s="39" t="s">
        <v>265</v>
      </c>
    </row>
    <row r="65" spans="2:6" x14ac:dyDescent="0.35">
      <c r="B65" s="41" t="s">
        <v>276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277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278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279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35</v>
      </c>
      <c r="F69" s="42">
        <f>SUM(C69:E69)</f>
        <v>35</v>
      </c>
    </row>
    <row r="71" spans="2:6" x14ac:dyDescent="0.35">
      <c r="B71" s="51" t="s">
        <v>267</v>
      </c>
    </row>
    <row r="72" spans="2:6" x14ac:dyDescent="0.35">
      <c r="B72" s="52" t="s">
        <v>3</v>
      </c>
      <c r="C72" s="52" t="s">
        <v>262</v>
      </c>
      <c r="D72" s="52" t="s">
        <v>263</v>
      </c>
      <c r="E72" s="52" t="s">
        <v>264</v>
      </c>
      <c r="F72" s="52" t="s">
        <v>19</v>
      </c>
    </row>
    <row r="73" spans="2:6" x14ac:dyDescent="0.35">
      <c r="B73" s="41" t="s">
        <v>276</v>
      </c>
      <c r="C73" s="43">
        <f>IF(F65&gt;0, C65/F65, 0)</f>
        <v>0</v>
      </c>
      <c r="D73" s="43">
        <f>IF(F65&gt;0, D65/F65, 0)</f>
        <v>0</v>
      </c>
      <c r="E73" s="43">
        <f>IF(F65&gt;0, E65/F65, 0)</f>
        <v>0</v>
      </c>
      <c r="F73" s="44" t="s">
        <v>19</v>
      </c>
    </row>
    <row r="74" spans="2:6" x14ac:dyDescent="0.35">
      <c r="B74" s="41" t="s">
        <v>277</v>
      </c>
      <c r="C74" s="43">
        <f>IF(F66&gt;0, C66/F66, 0)</f>
        <v>0</v>
      </c>
      <c r="D74" s="43">
        <f>IF(F66&gt;0, D66/F66, 0)</f>
        <v>0</v>
      </c>
      <c r="E74" s="43">
        <f>IF(F66&gt;0, E66/F66, 0)</f>
        <v>0</v>
      </c>
      <c r="F74" s="44" t="s">
        <v>19</v>
      </c>
    </row>
    <row r="75" spans="2:6" x14ac:dyDescent="0.35">
      <c r="B75" s="41" t="s">
        <v>278</v>
      </c>
      <c r="C75" s="43">
        <f>IF(F67&gt;0, C67/F67, 0)</f>
        <v>0</v>
      </c>
      <c r="D75" s="43">
        <f>IF(F67&gt;0, D67/F67, 0)</f>
        <v>0</v>
      </c>
      <c r="E75" s="43">
        <f>IF(F67&gt;0, E67/F67, 0)</f>
        <v>0</v>
      </c>
      <c r="F75" s="44" t="s">
        <v>19</v>
      </c>
    </row>
    <row r="76" spans="2:6" x14ac:dyDescent="0.35">
      <c r="B76" s="41" t="s">
        <v>279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280</v>
      </c>
    </row>
    <row r="84" spans="2:6" x14ac:dyDescent="0.35">
      <c r="B84" s="51" t="s">
        <v>261</v>
      </c>
    </row>
    <row r="85" spans="2:6" x14ac:dyDescent="0.35">
      <c r="B85" s="39" t="s">
        <v>281</v>
      </c>
      <c r="C85" s="39" t="s">
        <v>262</v>
      </c>
      <c r="D85" s="39" t="s">
        <v>263</v>
      </c>
      <c r="E85" s="39" t="s">
        <v>264</v>
      </c>
      <c r="F85" s="39" t="s">
        <v>265</v>
      </c>
    </row>
    <row r="86" spans="2:6" x14ac:dyDescent="0.35">
      <c r="B86" s="41" t="s">
        <v>282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283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284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35</v>
      </c>
      <c r="F89" s="42">
        <f>SUM(C89:E89)</f>
        <v>35</v>
      </c>
    </row>
    <row r="91" spans="2:6" x14ac:dyDescent="0.35">
      <c r="B91" s="51" t="s">
        <v>267</v>
      </c>
    </row>
    <row r="92" spans="2:6" x14ac:dyDescent="0.35">
      <c r="B92" s="52" t="s">
        <v>281</v>
      </c>
      <c r="C92" s="52" t="s">
        <v>262</v>
      </c>
      <c r="D92" s="52" t="s">
        <v>263</v>
      </c>
      <c r="E92" s="52" t="s">
        <v>264</v>
      </c>
      <c r="F92" s="52" t="s">
        <v>19</v>
      </c>
    </row>
    <row r="93" spans="2:6" x14ac:dyDescent="0.35">
      <c r="B93" s="41" t="s">
        <v>282</v>
      </c>
      <c r="C93" s="43">
        <f>IF(F86&gt;0, C86/F86, 0)</f>
        <v>0</v>
      </c>
      <c r="D93" s="43">
        <f>IF(F86&gt;0, D86/F86, 0)</f>
        <v>0</v>
      </c>
      <c r="E93" s="43">
        <f>IF(F86&gt;0, E86/F86, 0)</f>
        <v>0</v>
      </c>
      <c r="F93" s="44" t="s">
        <v>19</v>
      </c>
    </row>
    <row r="94" spans="2:6" x14ac:dyDescent="0.35">
      <c r="B94" s="41" t="s">
        <v>283</v>
      </c>
      <c r="C94" s="43">
        <f>IF(F87&gt;0, C87/F87, 0)</f>
        <v>0</v>
      </c>
      <c r="D94" s="43">
        <f>IF(F87&gt;0, D87/F87, 0)</f>
        <v>0</v>
      </c>
      <c r="E94" s="43">
        <f>IF(F87&gt;0, E87/F87, 0)</f>
        <v>0</v>
      </c>
      <c r="F94" s="44" t="s">
        <v>19</v>
      </c>
    </row>
    <row r="95" spans="2:6" x14ac:dyDescent="0.35">
      <c r="B95" s="41" t="s">
        <v>284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285</v>
      </c>
      <c r="J101" s="37" t="s">
        <v>286</v>
      </c>
    </row>
    <row r="102" spans="2:15" x14ac:dyDescent="0.35">
      <c r="B102" s="39" t="s">
        <v>5</v>
      </c>
      <c r="C102" s="84" t="s">
        <v>287</v>
      </c>
      <c r="D102" s="84"/>
      <c r="E102" s="39" t="s">
        <v>254</v>
      </c>
      <c r="F102" s="39" t="s">
        <v>262</v>
      </c>
      <c r="G102" s="84" t="s">
        <v>288</v>
      </c>
      <c r="H102" s="84"/>
      <c r="J102" s="39" t="s">
        <v>5</v>
      </c>
      <c r="K102" s="39" t="s">
        <v>276</v>
      </c>
      <c r="L102" s="39" t="s">
        <v>277</v>
      </c>
      <c r="M102" s="39" t="s">
        <v>278</v>
      </c>
      <c r="N102" s="39" t="s">
        <v>279</v>
      </c>
      <c r="O102" s="39" t="s">
        <v>16</v>
      </c>
    </row>
    <row r="103" spans="2:15" x14ac:dyDescent="0.35">
      <c r="B103" s="45" t="s">
        <v>269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269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270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270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271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271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272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272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273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273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35</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35</v>
      </c>
    </row>
    <row r="115" spans="2:24" ht="21" x14ac:dyDescent="0.5">
      <c r="B115" s="37" t="s">
        <v>289</v>
      </c>
      <c r="P115" s="54" t="s">
        <v>290</v>
      </c>
    </row>
    <row r="117" spans="2:24" ht="60" customHeight="1" x14ac:dyDescent="0.35">
      <c r="B117" s="87" t="s">
        <v>291</v>
      </c>
      <c r="C117" s="80"/>
      <c r="D117" s="80"/>
      <c r="E117" s="80"/>
      <c r="F117" s="80"/>
      <c r="P117" s="87" t="s">
        <v>292</v>
      </c>
      <c r="Q117" s="80"/>
      <c r="R117" s="80"/>
      <c r="S117" s="80"/>
      <c r="T117" s="80"/>
      <c r="U117" s="80"/>
      <c r="V117" s="80"/>
      <c r="W117" s="80"/>
    </row>
    <row r="119" spans="2:24" ht="30" customHeight="1" x14ac:dyDescent="0.35">
      <c r="P119" s="55" t="s">
        <v>293</v>
      </c>
      <c r="Q119" s="56">
        <f>C16</f>
        <v>0</v>
      </c>
      <c r="R119" s="57"/>
      <c r="S119" s="56">
        <f>C65</f>
        <v>0</v>
      </c>
      <c r="T119" s="57"/>
      <c r="U119" s="56">
        <f>C66</f>
        <v>0</v>
      </c>
      <c r="V119" s="57"/>
      <c r="W119" s="56">
        <f>C67</f>
        <v>0</v>
      </c>
      <c r="X119" s="57"/>
    </row>
    <row r="120" spans="2:24" ht="35" customHeight="1" x14ac:dyDescent="0.35">
      <c r="P120" s="58" t="s">
        <v>294</v>
      </c>
      <c r="Q120" s="58" t="s">
        <v>295</v>
      </c>
      <c r="R120" s="58" t="s">
        <v>296</v>
      </c>
      <c r="S120" s="58" t="s">
        <v>297</v>
      </c>
      <c r="T120" s="58" t="s">
        <v>298</v>
      </c>
      <c r="U120" s="58" t="s">
        <v>299</v>
      </c>
      <c r="V120" s="58" t="s">
        <v>300</v>
      </c>
      <c r="W120" s="58" t="s">
        <v>301</v>
      </c>
      <c r="X120" s="58" t="s">
        <v>302</v>
      </c>
    </row>
    <row r="121" spans="2:24" x14ac:dyDescent="0.35">
      <c r="O121" s="59" t="s">
        <v>303</v>
      </c>
      <c r="P121" s="60" t="s">
        <v>304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305</v>
      </c>
      <c r="P156" s="54" t="s">
        <v>306</v>
      </c>
    </row>
    <row r="158" spans="2:24" ht="45" customHeight="1" x14ac:dyDescent="0.35">
      <c r="B158" s="87" t="s">
        <v>307</v>
      </c>
      <c r="C158" s="80"/>
      <c r="D158" s="80"/>
      <c r="E158" s="80"/>
      <c r="F158" s="80"/>
      <c r="P158" s="87" t="s">
        <v>308</v>
      </c>
      <c r="Q158" s="80"/>
      <c r="R158" s="80"/>
      <c r="S158" s="80"/>
      <c r="T158" s="80"/>
      <c r="U158" s="80"/>
    </row>
    <row r="159" spans="2:24" ht="35" customHeight="1" x14ac:dyDescent="0.35">
      <c r="P159" s="84" t="s">
        <v>309</v>
      </c>
      <c r="Q159" s="84"/>
      <c r="R159" s="84" t="s">
        <v>310</v>
      </c>
      <c r="S159" s="84"/>
      <c r="T159" s="84"/>
    </row>
    <row r="160" spans="2:24" ht="30" customHeight="1" x14ac:dyDescent="0.35">
      <c r="P160" s="88">
        <v>0</v>
      </c>
      <c r="Q160" s="89"/>
      <c r="R160" s="90" t="s">
        <v>311</v>
      </c>
      <c r="S160" s="91"/>
      <c r="T160" s="91"/>
    </row>
    <row r="163" spans="16:22" ht="25" customHeight="1" x14ac:dyDescent="0.35">
      <c r="P163" s="63" t="s">
        <v>294</v>
      </c>
      <c r="Q163" s="63" t="s">
        <v>312</v>
      </c>
      <c r="R163" s="63" t="s">
        <v>313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188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166</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166</v>
      </c>
      <c r="K33" s="1" t="s">
        <v>175</v>
      </c>
      <c r="L33" s="3" t="str">
        <f t="shared" si="0"/>
        <v>Outstanding</v>
      </c>
      <c r="M33" s="11" t="s">
        <v>19</v>
      </c>
    </row>
    <row r="34" spans="1:13" ht="60" customHeight="1" x14ac:dyDescent="0.35">
      <c r="A34" s="9" t="s">
        <v>176</v>
      </c>
      <c r="B34" s="1" t="s">
        <v>177</v>
      </c>
      <c r="C34" s="2" t="s">
        <v>15</v>
      </c>
      <c r="D34" s="3" t="s">
        <v>16</v>
      </c>
      <c r="E34" s="3" t="s">
        <v>17</v>
      </c>
      <c r="F34" s="3" t="s">
        <v>18</v>
      </c>
      <c r="G34" s="3" t="s">
        <v>19</v>
      </c>
      <c r="H34" s="4" t="s">
        <v>19</v>
      </c>
      <c r="I34" s="1" t="s">
        <v>178</v>
      </c>
      <c r="J34" s="1" t="s">
        <v>166</v>
      </c>
      <c r="K34" s="1" t="s">
        <v>179</v>
      </c>
      <c r="L34" s="3" t="str">
        <f t="shared" si="0"/>
        <v>Outstanding</v>
      </c>
      <c r="M34" s="11" t="s">
        <v>19</v>
      </c>
    </row>
    <row r="35" spans="1:13" ht="60" customHeight="1" x14ac:dyDescent="0.35">
      <c r="A35" s="9" t="s">
        <v>180</v>
      </c>
      <c r="B35" s="1" t="s">
        <v>181</v>
      </c>
      <c r="C35" s="2" t="s">
        <v>15</v>
      </c>
      <c r="D35" s="3" t="s">
        <v>16</v>
      </c>
      <c r="E35" s="3" t="s">
        <v>17</v>
      </c>
      <c r="F35" s="3" t="s">
        <v>18</v>
      </c>
      <c r="G35" s="3" t="s">
        <v>19</v>
      </c>
      <c r="H35" s="4" t="s">
        <v>19</v>
      </c>
      <c r="I35" s="1" t="s">
        <v>182</v>
      </c>
      <c r="J35" s="1" t="s">
        <v>166</v>
      </c>
      <c r="K35" s="1" t="s">
        <v>183</v>
      </c>
      <c r="L35" s="3" t="str">
        <f t="shared" si="0"/>
        <v>Outstanding</v>
      </c>
      <c r="M35" s="11" t="s">
        <v>19</v>
      </c>
    </row>
    <row r="36" spans="1:13" ht="60" customHeight="1" x14ac:dyDescent="0.35">
      <c r="A36" s="10" t="s">
        <v>184</v>
      </c>
      <c r="B36" s="5" t="s">
        <v>185</v>
      </c>
      <c r="C36" s="6" t="s">
        <v>15</v>
      </c>
      <c r="D36" s="7" t="s">
        <v>16</v>
      </c>
      <c r="E36" s="7" t="s">
        <v>17</v>
      </c>
      <c r="F36" s="7" t="s">
        <v>18</v>
      </c>
      <c r="G36" s="7" t="s">
        <v>19</v>
      </c>
      <c r="H36" s="8" t="s">
        <v>19</v>
      </c>
      <c r="I36" s="5" t="s">
        <v>186</v>
      </c>
      <c r="J36" s="5" t="s">
        <v>166</v>
      </c>
      <c r="K36" s="5" t="s">
        <v>187</v>
      </c>
      <c r="L36" s="7" t="str">
        <f t="shared" si="0"/>
        <v>Outstanding</v>
      </c>
      <c r="M36" s="12" t="s">
        <v>19</v>
      </c>
    </row>
    <row r="40" spans="1:13" ht="32" customHeight="1" x14ac:dyDescent="0.35">
      <c r="A40" s="78" t="s">
        <v>188</v>
      </c>
      <c r="B40" s="78"/>
      <c r="C40" s="78"/>
      <c r="D40" s="78"/>
    </row>
  </sheetData>
  <mergeCells count="1">
    <mergeCell ref="A40:D40"/>
  </mergeCells>
  <conditionalFormatting sqref="C2:C3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6" xr:uid="{00000000-0002-0000-0200-000000000000}">
      <formula1>"Must,Should,Could,Won't,Unassigned"</formula1>
    </dataValidation>
    <dataValidation type="list" showErrorMessage="1" errorTitle="Invalid Value" error="Please select a value from the list: Low, Medium, High, Unassessed." sqref="E2:E36" xr:uid="{00000000-0002-0000-0200-000001000000}">
      <formula1>"Low,Medium,High,Unassessed"</formula1>
    </dataValidation>
    <dataValidation type="list" showErrorMessage="1" errorTitle="Invalid Value" error="Please select a value from the list: Phase1, Phase2, Phase3, Phase4, Phase5, Pending." sqref="F2:F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 xr:uid="{00000000-0002-0000-0200-000003000000}">
      <formula1>"Implemented,Testing,Failed,Compensated,Risk Accepted,N/A"</formula1>
    </dataValidation>
  </dataValidations>
  <hyperlinks>
    <hyperlink ref="A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314</v>
      </c>
      <c r="C2" s="95" t="s">
        <v>314</v>
      </c>
      <c r="D2" s="95" t="s">
        <v>314</v>
      </c>
      <c r="E2" s="95" t="s">
        <v>314</v>
      </c>
      <c r="F2" s="95" t="s">
        <v>314</v>
      </c>
      <c r="G2" s="95" t="s">
        <v>314</v>
      </c>
      <c r="H2" s="99" t="s">
        <v>315</v>
      </c>
      <c r="I2" s="99" t="s">
        <v>315</v>
      </c>
      <c r="J2" s="99" t="s">
        <v>315</v>
      </c>
      <c r="K2" s="99" t="s">
        <v>315</v>
      </c>
      <c r="L2" s="99" t="s">
        <v>315</v>
      </c>
      <c r="M2" s="98" t="s">
        <v>316</v>
      </c>
      <c r="N2" s="98" t="s">
        <v>316</v>
      </c>
      <c r="O2" s="100" t="s">
        <v>317</v>
      </c>
      <c r="P2" s="100" t="s">
        <v>317</v>
      </c>
      <c r="Q2" s="96" t="s">
        <v>11</v>
      </c>
      <c r="R2" s="96" t="s">
        <v>11</v>
      </c>
      <c r="S2" s="96" t="s">
        <v>11</v>
      </c>
      <c r="T2" s="97" t="s">
        <v>318</v>
      </c>
    </row>
    <row r="3" spans="2:20" ht="35" customHeight="1" x14ac:dyDescent="0.35">
      <c r="B3" s="68" t="s">
        <v>319</v>
      </c>
      <c r="C3" s="68" t="s">
        <v>320</v>
      </c>
      <c r="D3" s="68" t="s">
        <v>321</v>
      </c>
      <c r="E3" s="68" t="s">
        <v>322</v>
      </c>
      <c r="F3" s="68" t="s">
        <v>323</v>
      </c>
      <c r="G3" s="68" t="s">
        <v>9</v>
      </c>
      <c r="H3" s="69" t="s">
        <v>324</v>
      </c>
      <c r="I3" s="69" t="s">
        <v>325</v>
      </c>
      <c r="J3" s="69" t="s">
        <v>326</v>
      </c>
      <c r="K3" s="69" t="s">
        <v>327</v>
      </c>
      <c r="L3" s="69" t="s">
        <v>259</v>
      </c>
      <c r="M3" s="70" t="s">
        <v>328</v>
      </c>
      <c r="N3" s="70" t="s">
        <v>329</v>
      </c>
      <c r="O3" s="71" t="s">
        <v>330</v>
      </c>
      <c r="P3" s="71" t="s">
        <v>331</v>
      </c>
      <c r="Q3" s="72" t="s">
        <v>11</v>
      </c>
      <c r="R3" s="72" t="s">
        <v>332</v>
      </c>
      <c r="S3" s="72" t="s">
        <v>333</v>
      </c>
      <c r="T3" s="73" t="s">
        <v>334</v>
      </c>
    </row>
    <row r="4" spans="2:20" ht="60" customHeight="1" x14ac:dyDescent="0.35">
      <c r="B4" s="74" t="s">
        <v>335</v>
      </c>
      <c r="C4" s="74" t="s">
        <v>336</v>
      </c>
      <c r="D4" s="74" t="s">
        <v>337</v>
      </c>
      <c r="E4" s="74" t="s">
        <v>338</v>
      </c>
      <c r="F4" s="74" t="s">
        <v>339</v>
      </c>
      <c r="G4" s="74" t="s">
        <v>340</v>
      </c>
      <c r="H4" s="74" t="s">
        <v>341</v>
      </c>
      <c r="I4" s="74" t="s">
        <v>342</v>
      </c>
      <c r="J4" s="74" t="s">
        <v>343</v>
      </c>
      <c r="K4" s="74" t="s">
        <v>344</v>
      </c>
      <c r="L4" s="74" t="s">
        <v>345</v>
      </c>
      <c r="M4" s="74" t="s">
        <v>346</v>
      </c>
      <c r="N4" s="74" t="s">
        <v>347</v>
      </c>
      <c r="O4" s="74" t="s">
        <v>348</v>
      </c>
      <c r="P4" s="74" t="s">
        <v>349</v>
      </c>
      <c r="Q4" s="74" t="s">
        <v>350</v>
      </c>
      <c r="R4" s="74" t="s">
        <v>351</v>
      </c>
      <c r="S4" s="74" t="s">
        <v>352</v>
      </c>
      <c r="T4" s="74" t="s">
        <v>353</v>
      </c>
    </row>
    <row r="5" spans="2:20" ht="60" customHeight="1" x14ac:dyDescent="0.35">
      <c r="B5" s="36" t="s">
        <v>354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355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356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357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358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359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360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361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362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363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364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365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366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367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368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369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370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371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372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373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374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375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376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377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378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379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380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381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382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383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384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385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386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387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388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389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390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391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392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393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394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395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396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397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398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399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400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401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402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403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188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Word 2010 Security Technical Implementation Guide - SHGIR</dc:title>
  <dc:subject>Generated on: 2026-06-08 14:56:18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2026-06-08T13:56:24Z</dcterms:modified>
  <cp:category>DISA-STIG</cp:category>
  <cp:contentStatus>Draft</cp:contentStatus>
</cp:coreProperties>
</file>