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1AE748C214D09F7FA03BE0E2D90075CF9A04068F" xr6:coauthVersionLast="47" xr6:coauthVersionMax="47" xr10:uidLastSave="{85A11864-6BDB-4D59-94CB-D655EE10B93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F129" i="3" s="1"/>
  <c r="M8" i="1"/>
  <c r="M7" i="1"/>
  <c r="M6" i="1"/>
  <c r="M5" i="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E90" i="3"/>
  <c r="D90" i="3"/>
  <c r="C90" i="3"/>
  <c r="F90" i="3" s="1"/>
  <c r="E89" i="3"/>
  <c r="D89" i="3"/>
  <c r="C89" i="3"/>
  <c r="F89" i="3" s="1"/>
  <c r="E88" i="3"/>
  <c r="D88" i="3"/>
  <c r="C88" i="3"/>
  <c r="W140" i="3" s="1"/>
  <c r="E87" i="3"/>
  <c r="D87" i="3"/>
  <c r="C87" i="3"/>
  <c r="U140" i="3" s="1"/>
  <c r="F86" i="3"/>
  <c r="T171" i="3" s="1"/>
  <c r="E86" i="3"/>
  <c r="D86" i="3"/>
  <c r="C86" i="3"/>
  <c r="S140" i="3" s="1"/>
  <c r="E71" i="3"/>
  <c r="D71" i="3"/>
  <c r="C71" i="3"/>
  <c r="F71" i="3" s="1"/>
  <c r="E70" i="3"/>
  <c r="D70" i="3"/>
  <c r="C70" i="3"/>
  <c r="F70" i="3" s="1"/>
  <c r="E69" i="3"/>
  <c r="D69" i="3"/>
  <c r="C69" i="3"/>
  <c r="F69" i="3" s="1"/>
  <c r="E51" i="3"/>
  <c r="F51" i="3" s="1"/>
  <c r="D51" i="3"/>
  <c r="C51" i="3"/>
  <c r="E50" i="3"/>
  <c r="D50" i="3"/>
  <c r="F50" i="3" s="1"/>
  <c r="C50" i="3"/>
  <c r="E49" i="3"/>
  <c r="D49" i="3"/>
  <c r="C49" i="3"/>
  <c r="F49" i="3" s="1"/>
  <c r="E48" i="3"/>
  <c r="D48" i="3"/>
  <c r="C48" i="3"/>
  <c r="F48" i="3" s="1"/>
  <c r="E47" i="3"/>
  <c r="D47" i="3"/>
  <c r="C47" i="3"/>
  <c r="F47" i="3" s="1"/>
  <c r="E46" i="3"/>
  <c r="F46" i="3" s="1"/>
  <c r="D46" i="3"/>
  <c r="C46" i="3"/>
  <c r="E31" i="3"/>
  <c r="D31" i="3"/>
  <c r="C31" i="3"/>
  <c r="F31" i="3" s="1"/>
  <c r="E30" i="3"/>
  <c r="D30" i="3"/>
  <c r="C30" i="3"/>
  <c r="F30" i="3" s="1"/>
  <c r="E29" i="3"/>
  <c r="D29" i="3"/>
  <c r="F29" i="3" s="1"/>
  <c r="C29" i="3"/>
  <c r="E16" i="3"/>
  <c r="D16" i="3"/>
  <c r="C16" i="3"/>
  <c r="F16" i="3" s="1"/>
  <c r="C9" i="3"/>
  <c r="D9" i="3" s="1"/>
  <c r="C8" i="3"/>
  <c r="D8" i="3" s="1"/>
  <c r="C7" i="3"/>
  <c r="D7" i="3" s="1"/>
  <c r="D59" i="3" l="1"/>
  <c r="C59" i="3"/>
  <c r="E59" i="3"/>
  <c r="E117" i="3"/>
  <c r="D117" i="3"/>
  <c r="C117" i="3"/>
  <c r="E37" i="3"/>
  <c r="D37" i="3"/>
  <c r="C37" i="3"/>
  <c r="E97" i="3"/>
  <c r="D97" i="3"/>
  <c r="C97" i="3"/>
  <c r="C115" i="3"/>
  <c r="E115" i="3"/>
  <c r="D115" i="3"/>
  <c r="C35" i="3"/>
  <c r="D35" i="3"/>
  <c r="E35" i="3"/>
  <c r="C76" i="3"/>
  <c r="E76" i="3"/>
  <c r="D76" i="3"/>
  <c r="D55" i="3"/>
  <c r="C55" i="3"/>
  <c r="E55" i="3"/>
  <c r="E114" i="3"/>
  <c r="D114" i="3"/>
  <c r="C114" i="3"/>
  <c r="D57" i="3"/>
  <c r="E57" i="3"/>
  <c r="C57" i="3"/>
  <c r="E98" i="3"/>
  <c r="D98" i="3"/>
  <c r="C98" i="3"/>
  <c r="C20" i="3"/>
  <c r="R171" i="3"/>
  <c r="R166" i="3"/>
  <c r="R161" i="3"/>
  <c r="R156" i="3"/>
  <c r="R151" i="3"/>
  <c r="R146"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E75" i="3"/>
  <c r="D75" i="3"/>
  <c r="C75" i="3"/>
  <c r="C56" i="3"/>
  <c r="E56" i="3"/>
  <c r="D56" i="3"/>
  <c r="E58" i="3"/>
  <c r="C58" i="3"/>
  <c r="D58" i="3"/>
  <c r="E60" i="3"/>
  <c r="D60" i="3"/>
  <c r="C60" i="3"/>
  <c r="E77" i="3"/>
  <c r="D77" i="3"/>
  <c r="C77" i="3"/>
  <c r="E116" i="3"/>
  <c r="D116" i="3"/>
  <c r="C116" i="3"/>
  <c r="G129" i="3"/>
  <c r="E36" i="3"/>
  <c r="D36" i="3"/>
  <c r="C36" i="3"/>
  <c r="T142" i="3"/>
  <c r="T147" i="3"/>
  <c r="T152" i="3"/>
  <c r="T157" i="3"/>
  <c r="T162" i="3"/>
  <c r="T167" i="3"/>
  <c r="T172" i="3"/>
  <c r="C94" i="3"/>
  <c r="T143" i="3"/>
  <c r="T148" i="3"/>
  <c r="T153" i="3"/>
  <c r="T158" i="3"/>
  <c r="T163" i="3"/>
  <c r="T168" i="3"/>
  <c r="D94" i="3"/>
  <c r="E94" i="3"/>
  <c r="T144" i="3"/>
  <c r="T149" i="3"/>
  <c r="T154" i="3"/>
  <c r="T159" i="3"/>
  <c r="T164" i="3"/>
  <c r="T169" i="3"/>
  <c r="T145" i="3"/>
  <c r="T150" i="3"/>
  <c r="T155" i="3"/>
  <c r="T160" i="3"/>
  <c r="T165" i="3"/>
  <c r="T170" i="3"/>
  <c r="F88" i="3"/>
  <c r="Q140" i="3"/>
  <c r="T146" i="3"/>
  <c r="T151" i="3"/>
  <c r="T156" i="3"/>
  <c r="T161" i="3"/>
  <c r="T166" i="3"/>
  <c r="F87" i="3"/>
  <c r="V171" i="3" l="1"/>
  <c r="V166" i="3"/>
  <c r="V161" i="3"/>
  <c r="V156" i="3"/>
  <c r="V151" i="3"/>
  <c r="V146" i="3"/>
  <c r="C95" i="3"/>
  <c r="V170" i="3"/>
  <c r="V165" i="3"/>
  <c r="V160" i="3"/>
  <c r="V155" i="3"/>
  <c r="V150" i="3"/>
  <c r="V145" i="3"/>
  <c r="V169" i="3"/>
  <c r="V164" i="3"/>
  <c r="V159" i="3"/>
  <c r="V154" i="3"/>
  <c r="V149" i="3"/>
  <c r="V144" i="3"/>
  <c r="E95" i="3"/>
  <c r="D95" i="3"/>
  <c r="V168" i="3"/>
  <c r="V163" i="3"/>
  <c r="V158" i="3"/>
  <c r="V153" i="3"/>
  <c r="V148" i="3"/>
  <c r="V143" i="3"/>
  <c r="V172" i="3"/>
  <c r="V167" i="3"/>
  <c r="V162" i="3"/>
  <c r="V157" i="3"/>
  <c r="V152" i="3"/>
  <c r="V147" i="3"/>
  <c r="V142" i="3"/>
  <c r="X171" i="3"/>
  <c r="X166" i="3"/>
  <c r="X161" i="3"/>
  <c r="X156" i="3"/>
  <c r="X151" i="3"/>
  <c r="X146" i="3"/>
  <c r="D96" i="3"/>
  <c r="X170" i="3"/>
  <c r="X165" i="3"/>
  <c r="X160" i="3"/>
  <c r="X155" i="3"/>
  <c r="X150" i="3"/>
  <c r="X145" i="3"/>
  <c r="E96" i="3"/>
  <c r="X169" i="3"/>
  <c r="X164" i="3"/>
  <c r="X159" i="3"/>
  <c r="X154" i="3"/>
  <c r="X149" i="3"/>
  <c r="X144" i="3"/>
  <c r="C96" i="3"/>
  <c r="X168" i="3"/>
  <c r="X163" i="3"/>
  <c r="X158" i="3"/>
  <c r="X153" i="3"/>
  <c r="X148" i="3"/>
  <c r="X143" i="3"/>
  <c r="X172" i="3"/>
  <c r="X167" i="3"/>
  <c r="X162" i="3"/>
  <c r="X157" i="3"/>
  <c r="X152" i="3"/>
  <c r="X147" i="3"/>
  <c r="X142" i="3"/>
</calcChain>
</file>

<file path=xl/sharedStrings.xml><?xml version="1.0" encoding="utf-8"?>
<sst xmlns="http://schemas.openxmlformats.org/spreadsheetml/2006/main" count="2683" uniqueCount="965">
  <si>
    <t>Id</t>
  </si>
  <si>
    <t>Title</t>
  </si>
  <si>
    <t>Severity</t>
  </si>
  <si>
    <t>Component</t>
  </si>
  <si>
    <t>MoSCoW</t>
  </si>
  <si>
    <t>OpsImpact</t>
  </si>
  <si>
    <t>Phase</t>
  </si>
  <si>
    <t>ImplStatus</t>
  </si>
  <si>
    <t>Notes</t>
  </si>
  <si>
    <t>Remediation</t>
  </si>
  <si>
    <t>Description</t>
  </si>
  <si>
    <t>Audit</t>
  </si>
  <si>
    <t>Status</t>
  </si>
  <si>
    <t>LogID</t>
  </si>
  <si>
    <t>V-69783</t>
  </si>
  <si>
    <r>
      <rPr>
        <sz val="11"/>
        <rFont val="Calibri"/>
      </rPr>
      <t>Exchange must limit the Receive connector timeout.</t>
    </r>
  </si>
  <si>
    <t>CAT II (Medium)</t>
  </si>
  <si>
    <t>MS Exchange 2013 Edge Transport</t>
  </si>
  <si>
    <t>Unassigned</t>
  </si>
  <si>
    <t>Unassessed</t>
  </si>
  <si>
    <t>Pending</t>
  </si>
  <si>
    <t/>
  </si>
  <si>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Set-ReceiveConnector -Identity &lt;'IdentityName'&gt; -ConnectionTimeout 00:05:00 </t>
    </r>
    <r>
      <rPr>
        <sz val="11"/>
        <color rgb="FF000000"/>
        <rFont val="Calibri"/>
      </rPr>
      <t xml:space="preserve">
</t>
    </r>
    <r>
      <rPr>
        <sz val="11"/>
        <color rgb="FF000000"/>
        <rFont val="Calibri"/>
      </rPr>
      <t>Note: The &lt;IdentityName&gt; value must be in single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procedures for each Receive connector.</t>
    </r>
  </si>
  <si>
    <r>
      <rPr>
        <sz val="11"/>
        <color rgb="FF000000"/>
        <rFont val="Calibri"/>
      </rPr>
      <t xml:space="preserve">Email system availability depends in part on best practices strategies for setting tuning. This configuration controls the number of idle minutes before the connection is dropped. It works in conjunction with the Maximum Inbound Connections Count setting.  </t>
    </r>
    <r>
      <rPr>
        <sz val="11"/>
        <color rgb="FF000000"/>
        <rFont val="Calibri"/>
      </rPr>
      <t xml:space="preserve">
</t>
    </r>
    <r>
      <rPr>
        <sz val="11"/>
        <color rgb="FF000000"/>
        <rFont val="Calibri"/>
      </rPr>
      <t>Connections, once established, may incur delays in message transfer. If the timeout period is too long, there is risk that connections may be maintained for unnecessarily long time periods, preventing new connections from being established.</t>
    </r>
  </si>
  <si>
    <r>
      <rPr>
        <sz val="11"/>
        <color rgb="FF000000"/>
        <rFont val="Calibri"/>
      </rPr>
      <t>Review the Email Domain Security Plan (EDSP).</t>
    </r>
    <r>
      <rPr>
        <sz val="11"/>
        <color rgb="FF000000"/>
        <rFont val="Calibri"/>
      </rPr>
      <t xml:space="preserve">
</t>
    </r>
    <r>
      <rPr>
        <sz val="11"/>
        <color rgb="FF000000"/>
        <rFont val="Calibri"/>
      </rPr>
      <t xml:space="preserve">Determine the connection Timeout value.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ConnectionTimeout</t>
    </r>
    <r>
      <rPr>
        <sz val="11"/>
        <color rgb="FF000000"/>
        <rFont val="Calibri"/>
      </rPr>
      <t xml:space="preserve">
</t>
    </r>
    <r>
      <rPr>
        <sz val="11"/>
        <color rgb="FF000000"/>
        <rFont val="Calibri"/>
      </rPr>
      <t>For each Receive connector, if the value of ConnectionTimeout is not set to 00:05:00,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ConnectionTimeout is set to another value other than 00:05:00 and has signoff and risk acceptance in the EDSP, this is not a finding.</t>
    </r>
  </si>
  <si>
    <t>V-69785</t>
  </si>
  <si>
    <r>
      <rPr>
        <sz val="11"/>
        <rFont val="Calibri"/>
      </rPr>
      <t>Exchange servers must use approved DoD certificates.</t>
    </r>
  </si>
  <si>
    <r>
      <rPr>
        <sz val="11"/>
        <color rgb="FF000000"/>
        <rFont val="Calibri"/>
      </rPr>
      <t>Remove the non-DoD certificate and import the correct DoD certificates.</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</si>
  <si>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</si>
  <si>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Open the Exchange Management Shell and enter the following command:</t>
    </r>
    <r>
      <rPr>
        <sz val="11"/>
        <color rgb="FF000000"/>
        <rFont val="Calibri"/>
      </rPr>
      <t xml:space="preserve">
</t>
    </r>
    <r>
      <rPr>
        <sz val="11"/>
        <color rgb="FF000000"/>
        <rFont val="Calibri"/>
      </rPr>
      <t>Get-ExchangeCertificate | Select CertificateDomains, issuer</t>
    </r>
    <r>
      <rPr>
        <sz val="11"/>
        <color rgb="FF000000"/>
        <rFont val="Calibri"/>
      </rPr>
      <t xml:space="preserve">
</t>
    </r>
    <r>
      <rPr>
        <sz val="11"/>
        <color rgb="FF000000"/>
        <rFont val="Calibri"/>
      </rPr>
      <t>If the value of CertificateDomains does not indicate it is issued by the DoD, this is a finding.</t>
    </r>
  </si>
  <si>
    <t>V-69787</t>
  </si>
  <si>
    <r>
      <rPr>
        <sz val="11"/>
        <rFont val="Calibri"/>
      </rPr>
      <t>Exchange must have accepted domains configured.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</si>
  <si>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Set-AcceptedDomain -Identity &lt;'IdentityName'&gt; -MakeDefault $true</t>
    </r>
    <r>
      <rPr>
        <sz val="11"/>
        <color rgb="FF000000"/>
        <rFont val="Calibri"/>
      </rPr>
      <t xml:space="preserve">
</t>
    </r>
    <r>
      <rPr>
        <sz val="11"/>
        <color rgb="FF000000"/>
        <rFont val="Calibri"/>
      </rPr>
      <t>Note: The &lt;IdentityName&gt; value must be in quotes.</t>
    </r>
  </si>
  <si>
    <r>
      <rPr>
        <sz val="11"/>
        <color rgb="FF000000"/>
        <rFont val="Calibri"/>
      </rPr>
      <t>Exchange may be configured to accept email for multiple domain names. This setting identifies the domains for which the server will accept mail. This check verifies the email server is not accepting email for unauthorized domains.</t>
    </r>
  </si>
  <si>
    <r>
      <rPr>
        <sz val="11"/>
        <color rgb="FF000000"/>
        <rFont val="Calibri"/>
      </rPr>
      <t>Review the Email Domain Security Plan (EDSP).</t>
    </r>
    <r>
      <rPr>
        <sz val="11"/>
        <color rgb="FF000000"/>
        <rFont val="Calibri"/>
      </rPr>
      <t xml:space="preserve">
</t>
    </r>
    <r>
      <rPr>
        <sz val="11"/>
        <color rgb="FF000000"/>
        <rFont val="Calibri"/>
      </rPr>
      <t xml:space="preserve">Determine the Accepted Domain values.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Get-AcceptedDomain | Select Name, DomainName, Identity, Default</t>
    </r>
    <r>
      <rPr>
        <sz val="11"/>
        <color rgb="FF000000"/>
        <rFont val="Calibri"/>
      </rPr>
      <t xml:space="preserve">
</t>
    </r>
    <r>
      <rPr>
        <sz val="11"/>
        <color rgb="FF000000"/>
        <rFont val="Calibri"/>
      </rPr>
      <t>If the Default value is not set to True,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Default value for AcceptedDomains is set to another value other than True and has signoff and risk acceptance in the EDSP, this is not a finding.</t>
    </r>
  </si>
  <si>
    <t>V-69791</t>
  </si>
  <si>
    <r>
      <rPr>
        <sz val="11"/>
        <rFont val="Calibri"/>
      </rPr>
      <t>Exchange external Receive connectors must be domain secure-enabled.</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</si>
  <si>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-DomainSecureEnabled $true</t>
    </r>
    <r>
      <rPr>
        <sz val="11"/>
        <color rgb="FF000000"/>
        <rFont val="Calibri"/>
      </rPr>
      <t xml:space="preserve">
</t>
    </r>
    <r>
      <rPr>
        <sz val="11"/>
        <color rgb="FF000000"/>
        <rFont val="Calibri"/>
      </rPr>
      <t>Note: The &lt;IdentityName&gt; value must be in single quotes.</t>
    </r>
    <r>
      <rPr>
        <sz val="11"/>
        <color rgb="FF000000"/>
        <rFont val="Calibri"/>
      </rPr>
      <t xml:space="preserve">
</t>
    </r>
    <r>
      <rPr>
        <sz val="11"/>
        <color rgb="FF000000"/>
        <rFont val="Calibri"/>
      </rPr>
      <t>Repeat the procedures for each Receive connector.</t>
    </r>
  </si>
  <si>
    <r>
      <rPr>
        <sz val="11"/>
        <color rgb="FF000000"/>
        <rFont val="Calibri"/>
      </rPr>
      <t>The Simple Mail Transfer Protocol (SMTP) connector is used by Exchange to send and receive messages from server to server. Several controls work together to provide security between internal servers. This setting controls the authentication method used for communications between servers. With this feature enabled, messages can be securely passed from a partner domain securely.</t>
    </r>
    <r>
      <rPr>
        <sz val="11"/>
        <color rgb="FF000000"/>
        <rFont val="Calibri"/>
      </rPr>
      <t xml:space="preserve">
</t>
    </r>
    <r>
      <rPr>
        <sz val="11"/>
        <color rgb="FF000000"/>
        <rFont val="Calibri"/>
      </rPr>
      <t>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</si>
  <si>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DomainSecureEnabled</t>
    </r>
    <r>
      <rPr>
        <sz val="11"/>
        <color rgb="FF000000"/>
        <rFont val="Calibri"/>
      </rPr>
      <t xml:space="preserve">
</t>
    </r>
    <r>
      <rPr>
        <sz val="11"/>
        <color rgb="FF000000"/>
        <rFont val="Calibri"/>
      </rPr>
      <t>For each Receive connector, if the value of DomainSecureEnabled is not set to True, this is a finding.</t>
    </r>
  </si>
  <si>
    <t>V-69793</t>
  </si>
  <si>
    <r>
      <rPr>
        <sz val="11"/>
        <rFont val="Calibri"/>
      </rPr>
      <t>The Exchange email Diagnostic log level must be set to the lowest level.</t>
    </r>
  </si>
  <si>
    <r>
      <rPr>
        <sz val="11"/>
        <color rgb="FF000000"/>
        <rFont val="Calibri"/>
      </rPr>
      <t>Open the Exchange Management Shell and enter the following command:</t>
    </r>
    <r>
      <rPr>
        <sz val="11"/>
        <color rgb="FF000000"/>
        <rFont val="Calibri"/>
      </rPr>
      <t xml:space="preserve">
</t>
    </r>
    <r>
      <rPr>
        <sz val="11"/>
        <color rgb="FF000000"/>
        <rFont val="Calibri"/>
      </rPr>
      <t>Set-EventLogLevel -Identity &lt;'IdentityName\EventlogName'&gt; -Level Lowest</t>
    </r>
    <r>
      <rPr>
        <sz val="11"/>
        <color rgb="FF000000"/>
        <rFont val="Calibri"/>
      </rPr>
      <t xml:space="preserve">
</t>
    </r>
    <r>
      <rPr>
        <sz val="11"/>
        <color rgb="FF000000"/>
        <rFont val="Calibri"/>
      </rPr>
      <t>Note: The &lt;IdentityName\EventlogName&gt; value must be in quotes.</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</si>
  <si>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 of service conditions. </t>
    </r>
    <r>
      <rPr>
        <sz val="11"/>
        <color rgb="FF000000"/>
        <rFont val="Calibri"/>
      </rPr>
      <t xml:space="preserve">
</t>
    </r>
    <r>
      <rPr>
        <sz val="11"/>
        <color rgb="FF000000"/>
        <rFont val="Calibri"/>
      </rPr>
      <t>Exchange diagnostic logging is broken up into 29 main "services", each of which has anywhere from 2 to 26 "categories" of events to be monitored. Moreover, each category may be set to one of four levels of logging: Lowest, Low, CAT II,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general-purpose auditing tool. Because the diagnostic logs collect a great deal of information, the log files may grow large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</si>
  <si>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any EventLevel values returned are not set to Lowest, this is a finding.</t>
    </r>
  </si>
  <si>
    <t>V-69795</t>
  </si>
  <si>
    <r>
      <rPr>
        <sz val="11"/>
        <rFont val="Calibri"/>
      </rPr>
      <t>Exchange Connectivity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</si>
  <si>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-ConnectivityLogEnabled $true</t>
    </r>
    <r>
      <rPr>
        <sz val="11"/>
        <color rgb="FF000000"/>
        <rFont val="Calibri"/>
      </rPr>
      <t xml:space="preserve">
</t>
    </r>
    <r>
      <rPr>
        <sz val="11"/>
        <color rgb="FF000000"/>
        <rFont val="Calibri"/>
      </rPr>
      <t>Note: The &lt;IdentityName&gt; value must be in single quotes.</t>
    </r>
  </si>
  <si>
    <r>
      <rPr>
        <sz val="11"/>
        <color rgb="FF000000"/>
        <rFont val="Calibri"/>
      </rPr>
      <t>A connectivity log is a record of the SMTP connection activity of the outbound message delivery queues to the destination mailbox server, smart host, or domain. Connectivity logging is available on Hub Transport servers and Edge Transport servers. By default, connectivity logging is disabled. If events are not recorded, it may be difficult or impossible to determine the root cause of system problems or the unauthorized activities of malicious users.</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</si>
  <si>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ConnectivityLogEnabled</t>
    </r>
    <r>
      <rPr>
        <sz val="11"/>
        <color rgb="FF000000"/>
        <rFont val="Calibri"/>
      </rPr>
      <t xml:space="preserve">
</t>
    </r>
    <r>
      <rPr>
        <sz val="11"/>
        <color rgb="FF000000"/>
        <rFont val="Calibri"/>
      </rPr>
      <t>If the value of ConnectivityLogEnabled is not set to True, this is a finding.</t>
    </r>
  </si>
  <si>
    <t>V-69797</t>
  </si>
  <si>
    <r>
      <rPr>
        <sz val="11"/>
        <rFont val="Calibri"/>
      </rPr>
      <t>Exchange Queue monitoring must be configured with threshold and action.</t>
    </r>
  </si>
  <si>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In the left pane, navigate to and select Performance &gt;&gt; Data Collector Sets &gt;&gt; User Defined.</t>
    </r>
    <r>
      <rPr>
        <sz val="11"/>
        <color rgb="FF000000"/>
        <rFont val="Calibri"/>
      </rPr>
      <t xml:space="preserve">
</t>
    </r>
    <r>
      <rPr>
        <sz val="11"/>
        <color rgb="FF000000"/>
        <rFont val="Calibri"/>
      </rPr>
      <t>Right-click on, navigate to, and configure User Defined &gt;&gt; New &gt;&gt; Data Collector Sets and configure the system to use the data collection set for monitoring the queues.</t>
    </r>
  </si>
  <si>
    <r>
      <rPr>
        <sz val="11"/>
        <color rgb="FF000000"/>
        <rFont val="Calibri"/>
      </rPr>
      <t>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t>
    </r>
    <r>
      <rPr>
        <sz val="11"/>
        <color rgb="FF000000"/>
        <rFont val="Calibri"/>
      </rPr>
      <t xml:space="preserve">
</t>
    </r>
    <r>
      <rPr>
        <sz val="11"/>
        <color rgb="FF000000"/>
        <rFont val="Calibri"/>
      </rPr>
      <t>This field offers choices of alerts when a "warning" or "critical" threshold is reached on the SMTP queue. A good rule of thumb (default) is to issue warnings when SMTP queue growth exceeds 10 minutes and critical messages when it exceeds 20 minutes, which should only exist occasionally. Frequent alerts against this counter may indicate a network or other issue (such as inbound SPAMMER traffic) that directly impacts email delivery.</t>
    </r>
    <r>
      <rPr>
        <sz val="11"/>
        <color rgb="FF000000"/>
        <rFont val="Calibri"/>
      </rPr>
      <t xml:space="preserve">
</t>
    </r>
    <r>
      <rPr>
        <sz val="11"/>
        <color rgb="FF000000"/>
        <rFont val="Calibri"/>
      </rPr>
      <t>Notification choices include email alert to an email-enabled account (for example, an email Administrator) or invoke a script to take other action (for example, to add an Event to the Microsoft Application Event Log, where external monitors might detect it).</t>
    </r>
  </si>
  <si>
    <r>
      <rPr>
        <sz val="11"/>
        <color rgb="FF000000"/>
        <rFont val="Calibri"/>
      </rPr>
      <t>Note: If a third-party application is performing monitoring functions, the reviewer should verify the application is monitoring correctly and mark the vulnerability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 xml:space="preserve">In the left pane, expand and navigate Performance &gt;&gt; Data Collector Sets &gt;&gt; User Defined. </t>
    </r>
    <r>
      <rPr>
        <sz val="11"/>
        <color rgb="FF000000"/>
        <rFont val="Calibri"/>
      </rPr>
      <t xml:space="preserve">
</t>
    </r>
    <r>
      <rPr>
        <sz val="11"/>
        <color rgb="FF000000"/>
        <rFont val="Calibri"/>
      </rPr>
      <t>If no sets are defined or queues are not being monitored, this is a finding.</t>
    </r>
  </si>
  <si>
    <t>V-69799</t>
  </si>
  <si>
    <r>
      <rPr>
        <sz val="11"/>
        <rFont val="Calibri"/>
      </rPr>
      <t>Exchange must not send Customer Experience reports to Microsoft.</t>
    </r>
  </si>
  <si>
    <r>
      <rPr>
        <sz val="11"/>
        <color rgb="FF000000"/>
        <rFont val="Calibri"/>
      </rPr>
      <t>Open the Exchange Management Shell and enter the following command:</t>
    </r>
    <r>
      <rPr>
        <sz val="11"/>
        <color rgb="FF000000"/>
        <rFont val="Calibri"/>
      </rPr>
      <t xml:space="preserve">
</t>
    </r>
    <r>
      <rPr>
        <sz val="11"/>
        <color rgb="FF000000"/>
        <rFont val="Calibri"/>
      </rPr>
      <t>Set-OrganizationConfig -CustomerFeedbackEnabled $false</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</si>
  <si>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</si>
  <si>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Get-OrganizationConfig | Select Name, Identity, CustomerFeedbackEnabled </t>
    </r>
    <r>
      <rPr>
        <sz val="11"/>
        <color rgb="FF000000"/>
        <rFont val="Calibri"/>
      </rPr>
      <t xml:space="preserve">
</t>
    </r>
    <r>
      <rPr>
        <sz val="11"/>
        <color rgb="FF000000"/>
        <rFont val="Calibri"/>
      </rPr>
      <t>If the value for CustomerFeedbackEnabled is not set to False, this is a finding.</t>
    </r>
  </si>
  <si>
    <t>V-69801</t>
  </si>
  <si>
    <r>
      <rPr>
        <sz val="11"/>
        <rFont val="Calibri"/>
      </rPr>
      <t>Exchange Audit data must be protected against unauthorized access (read access).</t>
    </r>
  </si>
  <si>
    <r>
      <rPr>
        <sz val="11"/>
        <color rgb="FF000000"/>
        <rFont val="Calibri"/>
      </rPr>
      <t>Update the EDSP.</t>
    </r>
    <r>
      <rPr>
        <sz val="11"/>
        <color rgb="FF000000"/>
        <rFont val="Calibri"/>
      </rPr>
      <t xml:space="preserve">
</t>
    </r>
    <r>
      <rPr>
        <sz val="11"/>
        <color rgb="FF000000"/>
        <rFont val="Calibri"/>
      </rPr>
      <t>Restrict any unauthorized groups' or users' read access to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</si>
  <si>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</si>
  <si>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Review the Email Domain Security Plan (EDSP).</t>
    </r>
    <r>
      <rPr>
        <sz val="11"/>
        <color rgb="FF000000"/>
        <rFont val="Calibri"/>
      </rPr>
      <t xml:space="preserve">
</t>
    </r>
    <r>
      <rPr>
        <sz val="11"/>
        <color rgb="FF000000"/>
        <rFont val="Calibri"/>
      </rPr>
      <t>Determine the authorized groups or users that should have read access to the audit data.</t>
    </r>
    <r>
      <rPr>
        <sz val="11"/>
        <color rgb="FF000000"/>
        <rFont val="Calibri"/>
      </rPr>
      <t xml:space="preserve">
</t>
    </r>
    <r>
      <rPr>
        <sz val="11"/>
        <color rgb="FF000000"/>
        <rFont val="Calibri"/>
      </rPr>
      <t>If any group or user has read access to the audit data that is not documented in the EDSP, this is a finding.</t>
    </r>
  </si>
  <si>
    <t>V-69803</t>
  </si>
  <si>
    <r>
      <rPr>
        <sz val="11"/>
        <rFont val="Calibri"/>
      </rPr>
      <t>Exchange Send Fatal Errors to Microsoft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</si>
  <si>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&lt;'IdentityName'&gt;  -ErrorReportingEnabled $false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Identity.</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</si>
  <si>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r>
      <rPr>
        <sz val="11"/>
        <color rgb="FF000000"/>
        <rFont val="Calibri"/>
      </rPr>
      <t xml:space="preserve">
</t>
    </r>
    <r>
      <rPr>
        <sz val="11"/>
        <color rgb="FF000000"/>
        <rFont val="Calibri"/>
      </rPr>
      <t>Customer Experience reports in Exchange will result in outbound traffic that may be identified by an eavesdropper. For this reason, the Customer Experience reports to Microsoft must not be sent.</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</si>
  <si>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 Name, Identity, ErrorReportingEnabled</t>
    </r>
    <r>
      <rPr>
        <sz val="11"/>
        <color rgb="FF000000"/>
        <rFont val="Calibri"/>
      </rPr>
      <t xml:space="preserve">
</t>
    </r>
    <r>
      <rPr>
        <sz val="11"/>
        <color rgb="FF000000"/>
        <rFont val="Calibri"/>
      </rPr>
      <t>For each Exchange server, if the value of ErrorReportingEnabled is not set to False, this is a finding.</t>
    </r>
  </si>
  <si>
    <t>V-69805</t>
  </si>
  <si>
    <r>
      <rPr>
        <sz val="11"/>
        <rFont val="Calibri"/>
      </rPr>
      <t>Exchange audit data must be protected against unauthorized access for modification.</t>
    </r>
  </si>
  <si>
    <r>
      <rPr>
        <sz val="11"/>
        <color rgb="FF000000"/>
        <rFont val="Calibri"/>
      </rPr>
      <t>Update the EDSP.</t>
    </r>
    <r>
      <rPr>
        <sz val="11"/>
        <color rgb="FF000000"/>
        <rFont val="Calibri"/>
      </rPr>
      <t xml:space="preserve">
</t>
    </r>
    <r>
      <rPr>
        <sz val="11"/>
        <color rgb="FF000000"/>
        <rFont val="Calibri"/>
      </rPr>
      <t>Restrict any unauthorized groups' or users' modify permissions for the audit logs.</t>
    </r>
  </si>
  <si>
    <r>
      <rPr>
        <sz val="11"/>
        <color rgb="FF000000"/>
        <rFont val="Calibri"/>
      </rPr>
      <t>Review the Email Domain Security Plan (EDSP).</t>
    </r>
    <r>
      <rPr>
        <sz val="11"/>
        <color rgb="FF000000"/>
        <rFont val="Calibri"/>
      </rPr>
      <t xml:space="preserve">
</t>
    </r>
    <r>
      <rPr>
        <sz val="11"/>
        <color rgb="FF000000"/>
        <rFont val="Calibri"/>
      </rPr>
      <t>Determine the authorized groups or users that should have access to the audit data.</t>
    </r>
    <r>
      <rPr>
        <sz val="11"/>
        <color rgb="FF000000"/>
        <rFont val="Calibri"/>
      </rPr>
      <t xml:space="preserve">
</t>
    </r>
    <r>
      <rPr>
        <sz val="11"/>
        <color rgb="FF000000"/>
        <rFont val="Calibri"/>
      </rPr>
      <t>If any group or user has modify privileges for the audit data that is not documented in the EDSP, this is a finding.</t>
    </r>
  </si>
  <si>
    <t>V-69807</t>
  </si>
  <si>
    <r>
      <rPr>
        <sz val="11"/>
        <rFont val="Calibri"/>
      </rPr>
      <t>Exchange audit data must be protected against unauthorized access for deletion.</t>
    </r>
  </si>
  <si>
    <r>
      <rPr>
        <sz val="11"/>
        <color rgb="FF000000"/>
        <rFont val="Calibri"/>
      </rPr>
      <t>Update the EDSP.</t>
    </r>
    <r>
      <rPr>
        <sz val="11"/>
        <color rgb="FF000000"/>
        <rFont val="Calibri"/>
      </rPr>
      <t xml:space="preserve">
</t>
    </r>
    <r>
      <rPr>
        <sz val="11"/>
        <color rgb="FF000000"/>
        <rFont val="Calibri"/>
      </rPr>
      <t>Restrict any unauthorized groups' or users' delete permissions for the audit logs.</t>
    </r>
  </si>
  <si>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or users that should have delete permissions for the audit data.</t>
    </r>
    <r>
      <rPr>
        <sz val="11"/>
        <color rgb="FF000000"/>
        <rFont val="Calibri"/>
      </rPr>
      <t xml:space="preserve">
</t>
    </r>
    <r>
      <rPr>
        <sz val="11"/>
        <color rgb="FF000000"/>
        <rFont val="Calibri"/>
      </rPr>
      <t>If any group or user has delete permissions for the audit data that is not documented in the EDSP, this is a finding.</t>
    </r>
  </si>
  <si>
    <t>V-69809</t>
  </si>
  <si>
    <r>
      <rPr>
        <sz val="11"/>
        <rFont val="Calibri"/>
      </rPr>
      <t>Exchange audit data must be on separate partitions.</t>
    </r>
  </si>
  <si>
    <r>
      <rPr>
        <sz val="11"/>
        <color rgb="FF000000"/>
        <rFont val="Calibri"/>
      </rPr>
      <t>Update the EDSP.</t>
    </r>
    <r>
      <rPr>
        <sz val="11"/>
        <color rgb="FF000000"/>
        <rFont val="Calibri"/>
      </rPr>
      <t xml:space="preserve">
</t>
    </r>
    <r>
      <rPr>
        <sz val="11"/>
        <color rgb="FF000000"/>
        <rFont val="Calibri"/>
      </rPr>
      <t>Configure the audit log location to be on a partition drive separate from the application.</t>
    </r>
  </si>
  <si>
    <r>
      <rPr>
        <sz val="11"/>
        <color rgb="FF000000"/>
        <rFont val="Calibri"/>
      </rPr>
      <t xml:space="preserve">Log files help establish a history of activities and can be useful in detecting attack attempts or determining tuning adjustments to improve availability. Audit log content must always be considered sensitive and in need of protection.   </t>
    </r>
    <r>
      <rPr>
        <sz val="11"/>
        <color rgb="FF000000"/>
        <rFont val="Calibri"/>
      </rPr>
      <t xml:space="preserve">
</t>
    </r>
    <r>
      <rPr>
        <sz val="11"/>
        <color rgb="FF000000"/>
        <rFont val="Calibri"/>
      </rPr>
      <t>Successful exploit of an application server vulnerability may well be logged by monitoring or audit processes when it occurs. Writing log and audit data to a separate partition where separate security contexts protect them may offer the ability to protect this information from being modified or removed by the exploit mechanism.</t>
    </r>
  </si>
  <si>
    <r>
      <rPr>
        <sz val="11"/>
        <color rgb="FF000000"/>
        <rFont val="Calibri"/>
      </rPr>
      <t>Review the Email Domain Security Plan (EDSP).</t>
    </r>
    <r>
      <rPr>
        <sz val="11"/>
        <color rgb="FF000000"/>
        <rFont val="Calibri"/>
      </rPr>
      <t xml:space="preserve">
</t>
    </r>
    <r>
      <rPr>
        <sz val="11"/>
        <color rgb="FF000000"/>
        <rFont val="Calibri"/>
      </rPr>
      <t>Determine the audit logs' assigned partition.</t>
    </r>
    <r>
      <rPr>
        <sz val="11"/>
        <color rgb="FF000000"/>
        <rFont val="Calibri"/>
      </rPr>
      <t xml:space="preserve">
</t>
    </r>
    <r>
      <rPr>
        <sz val="11"/>
        <color rgb="FF000000"/>
        <rFont val="Calibri"/>
      </rPr>
      <t xml:space="preserve">Note: By default, the logs are located on the application partition in \Program Files\Microsoft\Exchange Server\V15\Logging\.   </t>
    </r>
    <r>
      <rPr>
        <sz val="11"/>
        <color rgb="FF000000"/>
        <rFont val="Calibri"/>
      </rPr>
      <t xml:space="preserve">
</t>
    </r>
    <r>
      <rPr>
        <sz val="11"/>
        <color rgb="FF000000"/>
        <rFont val="Calibri"/>
      </rPr>
      <t>If the log files are not on a separate partition from the application, this is a finding.</t>
    </r>
  </si>
  <si>
    <t>V-69811</t>
  </si>
  <si>
    <r>
      <rPr>
        <sz val="11"/>
        <rFont val="Calibri"/>
      </rPr>
      <t>The Exchange local machine policy must require signed scripts.</t>
    </r>
  </si>
  <si>
    <r>
      <rPr>
        <sz val="11"/>
        <color rgb="FF000000"/>
        <rFont val="Calibri"/>
      </rPr>
      <t>Open the Exchange Management Shell and enter the following command:</t>
    </r>
    <r>
      <rPr>
        <sz val="11"/>
        <color rgb="FF000000"/>
        <rFont val="Calibri"/>
      </rPr>
      <t xml:space="preserve">
</t>
    </r>
    <r>
      <rPr>
        <sz val="11"/>
        <color rgb="FF000000"/>
        <rFont val="Calibri"/>
      </rPr>
      <t>Set-ExecutionPolicy RemoteSigned</t>
    </r>
  </si>
  <si>
    <r>
      <rPr>
        <sz val="11"/>
        <color rgb="FF000000"/>
        <rFont val="Calibri"/>
      </rPr>
      <t>Scripts, especially those downloaded from untrusted locations, often provide a way for attackers to infiltrate a system. By setting machine policy to prevent unauthorized script executions, unanticipated system impacts can be avoided.</t>
    </r>
  </si>
  <si>
    <r>
      <rPr>
        <sz val="11"/>
        <color rgb="FF000000"/>
        <rFont val="Calibri"/>
      </rPr>
      <t>Open the Exchange Management Shell and enter the following command:</t>
    </r>
    <r>
      <rPr>
        <sz val="11"/>
        <color rgb="FF000000"/>
        <rFont val="Calibri"/>
      </rPr>
      <t xml:space="preserve">
</t>
    </r>
    <r>
      <rPr>
        <sz val="11"/>
        <color rgb="FF000000"/>
        <rFont val="Calibri"/>
      </rPr>
      <t>Get-ExecutionPolicy</t>
    </r>
    <r>
      <rPr>
        <sz val="11"/>
        <color rgb="FF000000"/>
        <rFont val="Calibri"/>
      </rPr>
      <t xml:space="preserve">
</t>
    </r>
    <r>
      <rPr>
        <sz val="11"/>
        <color rgb="FF000000"/>
        <rFont val="Calibri"/>
      </rPr>
      <t>If the value returned is not RemoteSigned, this is a finding.</t>
    </r>
  </si>
  <si>
    <t>V-69813</t>
  </si>
  <si>
    <r>
      <rPr>
        <sz val="11"/>
        <rFont val="Calibri"/>
      </rPr>
      <t>Exchange Internet-facing Send connectors must specify a Smart Host.</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</si>
  <si>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Set-SendConnector &lt;'IdentityName'&gt; -SmartHosts &lt;'IP Address of Smart Host'&gt; -DNSRoutingEnabled $false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procedures for each Send connector.</t>
    </r>
  </si>
  <si>
    <r>
      <rPr>
        <sz val="11"/>
        <color rgb="FF000000"/>
        <rFont val="Calibri"/>
      </rPr>
      <t>When identifying a "Smart Host" for the email environment, a logical Send connector is the preferred method.</t>
    </r>
    <r>
      <rPr>
        <sz val="11"/>
        <color rgb="FF000000"/>
        <rFont val="Calibri"/>
      </rPr>
      <t xml:space="preserve">
</t>
    </r>
    <r>
      <rPr>
        <sz val="11"/>
        <color rgb="FF000000"/>
        <rFont val="Calibri"/>
      </rPr>
      <t>A Smart Host acts as an Internet-facing concentrator for other email servers. Appropriate hardening can be applied to the Smart Host, rather than at multiple locations throughout the enterprise.</t>
    </r>
    <r>
      <rPr>
        <sz val="11"/>
        <color rgb="FF000000"/>
        <rFont val="Calibri"/>
      </rPr>
      <t xml:space="preserve">
</t>
    </r>
    <r>
      <rPr>
        <sz val="11"/>
        <color rgb="FF000000"/>
        <rFont val="Calibri"/>
      </rPr>
      <t>Failure to identify a Smart Host could default to each email server performing its own lookups (potentially through protective firewalls). Exchange servers should not be Internet facing and should therefore not perform any Smart Host functions. When the Exchange servers are Internet facing, they must be configured to identify the Internet-facing server that is performing the Smart Host function.</t>
    </r>
  </si>
  <si>
    <r>
      <rPr>
        <sz val="11"/>
        <color rgb="FF000000"/>
        <rFont val="Calibri"/>
      </rPr>
      <t>Review the Email Domain Security Plan (EDSP).</t>
    </r>
    <r>
      <rPr>
        <sz val="11"/>
        <color rgb="FF000000"/>
        <rFont val="Calibri"/>
      </rPr>
      <t xml:space="preserve">
</t>
    </r>
    <r>
      <rPr>
        <sz val="11"/>
        <color rgb="FF000000"/>
        <rFont val="Calibri"/>
      </rPr>
      <t xml:space="preserve">If using an Edge Server a Smart Host does not need to be configured, therefore, this is not a finding. </t>
    </r>
    <r>
      <rPr>
        <sz val="11"/>
        <color rgb="FF000000"/>
        <rFont val="Calibri"/>
      </rPr>
      <t xml:space="preserve">
</t>
    </r>
    <r>
      <rPr>
        <sz val="11"/>
        <color rgb="FF000000"/>
        <rFont val="Calibri"/>
      </rPr>
      <t>Determine the Internet-facing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SmartHosts, DNSRoutingEnabled</t>
    </r>
    <r>
      <rPr>
        <sz val="11"/>
        <color rgb="FF000000"/>
        <rFont val="Calibri"/>
      </rPr>
      <t xml:space="preserve">
</t>
    </r>
    <r>
      <rPr>
        <sz val="11"/>
        <color rgb="FF000000"/>
        <rFont val="Calibri"/>
      </rPr>
      <t>For each Send connector, if the value of SmartHosts does not return the Smart Host IP Address and the value for DNSRoutingEnabled is not set to False, this is a finding.</t>
    </r>
  </si>
  <si>
    <t>V-69817</t>
  </si>
  <si>
    <r>
      <rPr>
        <sz val="11"/>
        <rFont val="Calibri"/>
      </rPr>
      <t>Exchange Internet-facing Receive connectors must offer Transport Layer Security (TLS) before using basic authentication.</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</si>
  <si>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 BasicAuth, BasicAuthRequireTLS'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only for the Identity: &lt;ServerName&gt;\Frontend &lt;ServerName&gt;</t>
    </r>
    <r>
      <rPr>
        <sz val="11"/>
        <color rgb="FF000000"/>
        <rFont val="Calibri"/>
      </rPr>
      <t xml:space="preserve">
</t>
    </r>
    <r>
      <rPr>
        <sz val="11"/>
        <color rgb="FF000000"/>
        <rFont val="Calibri"/>
      </rPr>
      <t>Repeat the procedure for each Receive connector.</t>
    </r>
  </si>
  <si>
    <r>
      <rPr>
        <sz val="11"/>
        <color rgb="FF000000"/>
        <rFont val="Calibri"/>
      </rPr>
      <t>Sending unencrypted email over the Internet increases the risk that messages can be intercepted or altered. TLS is designed to protect confidentiality and data integrity by encrypting email messages between servers and thereby reducing the risk of eavesdropping, interception, and alteration. This setting forces Exchange to offer TLS before using basic authentication.</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</si>
  <si>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AuthMechanism</t>
    </r>
    <r>
      <rPr>
        <sz val="11"/>
        <color rgb="FF000000"/>
        <rFont val="Calibri"/>
      </rPr>
      <t xml:space="preserve">
</t>
    </r>
    <r>
      <rPr>
        <sz val="11"/>
        <color rgb="FF000000"/>
        <rFont val="Calibri"/>
      </rPr>
      <t>For each Receive connector, if the value of AuthMechanism is not set to Tls, BasicAuth, BasicAuthRequireTLS, this is a finding.</t>
    </r>
  </si>
  <si>
    <t>V-69819</t>
  </si>
  <si>
    <r>
      <rPr>
        <sz val="11"/>
        <rFont val="Calibri"/>
      </rPr>
      <t>Exchange Outbound Connection Timeout must be 10 minutes or less.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</si>
  <si>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-ConnectionInactivityTimeOut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Send connector.</t>
    </r>
  </si>
  <si>
    <r>
      <rPr>
        <sz val="11"/>
        <color rgb="FF000000"/>
        <rFont val="Calibri"/>
      </rPr>
      <t>Email system availability depends in part on best practice strategies for setting tuning configurations. This configuration controls the number of idle minutes before the connection is dropped. It works in conjunction with the Maximum Outbound Connections Count setting.</t>
    </r>
    <r>
      <rPr>
        <sz val="11"/>
        <color rgb="FF000000"/>
        <rFont val="Calibri"/>
      </rPr>
      <t xml:space="preserve">
</t>
    </r>
    <r>
      <rPr>
        <sz val="11"/>
        <color rgb="FF000000"/>
        <rFont val="Calibri"/>
      </rPr>
      <t>Connections, once established, may incur delays in message transfer. The default of 10 minutes is a reasonable window in which to resume activities without maintaining idle connections for excessive intervals. If the timeout period is too long, idle connections may be maintained for unnecessarily long time periods, preventing new connections from being established. Sluggish connectivity increases the risk of lost data. A value of 10 or less is optimal.</t>
    </r>
  </si>
  <si>
    <r>
      <rPr>
        <sz val="11"/>
        <color rgb="FF000000"/>
        <rFont val="Calibri"/>
      </rPr>
      <t>Review the Email Domain Security Plan (EDSP).</t>
    </r>
    <r>
      <rPr>
        <sz val="11"/>
        <color rgb="FF000000"/>
        <rFont val="Calibri"/>
      </rPr>
      <t xml:space="preserve">
</t>
    </r>
    <r>
      <rPr>
        <sz val="11"/>
        <color rgb="FF000000"/>
        <rFont val="Calibri"/>
      </rPr>
      <t xml:space="preserve">Determine the Connection Timeout value.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Get-SendConnector | Select Name, Identity, ConnectionInactivityTimeOut </t>
    </r>
    <r>
      <rPr>
        <sz val="11"/>
        <color rgb="FF000000"/>
        <rFont val="Calibri"/>
      </rPr>
      <t xml:space="preserve">
</t>
    </r>
    <r>
      <rPr>
        <sz val="11"/>
        <color rgb="FF000000"/>
        <rFont val="Calibri"/>
      </rPr>
      <t>For each Send connector, if the value of ConnectionInactivityTimeOut is not set to 00:10:00,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ConnectionInactivityTimeOut is set to other than 00:10:00 and has signoff and risk acceptance in the EDSP, this is not a finding.</t>
    </r>
  </si>
  <si>
    <t>V-69821</t>
  </si>
  <si>
    <r>
      <rPr>
        <sz val="11"/>
        <rFont val="Calibri"/>
      </rPr>
      <t>Exchange Outbound Connection Limit per Domain Count must be controlled.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</si>
  <si>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-MaxPerDomainOutboundConnections 20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</si>
  <si>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 strategies for setting tuning configurations. This configuration controls the maximum number of simultaneous outbound connections from a domain and works in conjunction with the Maximum Outbound Connections Count setting as a delivery tuning mechanism. If the limit is too low, connections may be dropped. If the limit is too high, some domains may use a disproportionate resource share, denying access to other domains. Appropriate tuning reduces the risk of data delay or loss. </t>
    </r>
    <r>
      <rPr>
        <sz val="11"/>
        <color rgb="FF000000"/>
        <rFont val="Calibri"/>
      </rPr>
      <t xml:space="preserve">
</t>
    </r>
    <r>
      <rPr>
        <sz val="11"/>
        <color rgb="FF000000"/>
        <rFont val="Calibri"/>
      </rPr>
      <t>By default, a limit of 20 simultaneous outbound connections from a domain should be sufficient. The value may be adjusted if justified by local site conditions.</t>
    </r>
  </si>
  <si>
    <r>
      <rPr>
        <sz val="11"/>
        <color rgb="FF000000"/>
        <rFont val="Calibri"/>
      </rPr>
      <t>Review the Email Domain Security Plan (EDSP).</t>
    </r>
    <r>
      <rPr>
        <sz val="11"/>
        <color rgb="FF000000"/>
        <rFont val="Calibri"/>
      </rPr>
      <t xml:space="preserve">
</t>
    </r>
    <r>
      <rPr>
        <sz val="11"/>
        <color rgb="FF000000"/>
        <rFont val="Calibri"/>
      </rPr>
      <t>Determine the value for Maximum Domain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MaxPerDomainOutboundConnections</t>
    </r>
    <r>
      <rPr>
        <sz val="11"/>
        <color rgb="FF000000"/>
        <rFont val="Calibri"/>
      </rPr>
      <t xml:space="preserve">
</t>
    </r>
    <r>
      <rPr>
        <sz val="11"/>
        <color rgb="FF000000"/>
        <rFont val="Calibri"/>
      </rPr>
      <t>If the value of MaxPerDomainOutboundConnections is not set to 20,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MaxPerDomainOutboundConnections is set to a value other than 20 and has signoff and risk acceptance in the EDSP, this is not a finding.</t>
    </r>
  </si>
  <si>
    <t>V-69823</t>
  </si>
  <si>
    <r>
      <rPr>
        <sz val="11"/>
        <rFont val="Calibri"/>
      </rPr>
      <t>Exchange Global Outbound Message size must be controlled.</t>
    </r>
  </si>
  <si>
    <t>CAT III (Low)</t>
  </si>
  <si>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Set-TransportConfig -MaxSendSize 10MB</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</si>
  <si>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 strategies for setting tuning configurations. Message size limits should be set to 10 megabytes at most but often are smaller, depending on the organization. The key point in message size is that it should be set globally, and it should not be set to "unlimited". Selecting "unlimited" on either field is likely to result in abuse and can contribute to excessive server disk space consumption. </t>
    </r>
    <r>
      <rPr>
        <sz val="11"/>
        <color rgb="FF000000"/>
        <rFont val="Calibri"/>
      </rPr>
      <t xml:space="preserve">
</t>
    </r>
    <r>
      <rPr>
        <sz val="11"/>
        <color rgb="FF000000"/>
        <rFont val="Calibri"/>
      </rPr>
      <t>Message size limits may also be applied on Send and Receive connectors, public folders, and the user account in Active Directory. Changes at these lower levels are discouraged, as the single global setting is usually sufficient. This practice prevents conflicts that could impact availability and simplifies server administration.</t>
    </r>
  </si>
  <si>
    <r>
      <rPr>
        <sz val="11"/>
        <color rgb="FF000000"/>
        <rFont val="Calibri"/>
      </rPr>
      <t>Review the Email Domain Security Plan (EDSP).</t>
    </r>
    <r>
      <rPr>
        <sz val="11"/>
        <color rgb="FF000000"/>
        <rFont val="Calibri"/>
      </rPr>
      <t xml:space="preserve">
</t>
    </r>
    <r>
      <rPr>
        <sz val="11"/>
        <color rgb="FF000000"/>
        <rFont val="Calibri"/>
      </rPr>
      <t xml:space="preserve">Determine the global maximum message send size.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 Name, Identity, MaxSendSize</t>
    </r>
    <r>
      <rPr>
        <sz val="11"/>
        <color rgb="FF000000"/>
        <rFont val="Calibri"/>
      </rPr>
      <t xml:space="preserve">
</t>
    </r>
    <r>
      <rPr>
        <sz val="11"/>
        <color rgb="FF000000"/>
        <rFont val="Calibri"/>
      </rPr>
      <t>If the value of MaxSendSize is not set to 10MB,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MaxSendSize is set to an alternate value and has signoff and risk acceptance in the EDSP, this is not a finding.</t>
    </r>
  </si>
  <si>
    <t>V-69827</t>
  </si>
  <si>
    <r>
      <rPr>
        <sz val="11"/>
        <rFont val="Calibri"/>
      </rPr>
      <t>Exchange Send connector connections count must be limited.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</si>
  <si>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-MaxOutboundConnections 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</si>
  <si>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This setting controls the maximum number of simultaneous outbound connections allowed for a given SMTP Connector and can be used to throttle the SMTP service if resource constraints warrant it. If the limit is too low, connections may be dropped. If the limit is too high, some domains may use a disproportionate resource share, denying access to other domains. Appropriate tuning reduces the risk of data delay or loss.</t>
    </r>
  </si>
  <si>
    <r>
      <rPr>
        <sz val="11"/>
        <color rgb="FF000000"/>
        <rFont val="Calibri"/>
      </rPr>
      <t>Review the Email Domain Security Plan (EDSP).</t>
    </r>
    <r>
      <rPr>
        <sz val="11"/>
        <color rgb="FF000000"/>
        <rFont val="Calibri"/>
      </rPr>
      <t xml:space="preserve">
</t>
    </r>
    <r>
      <rPr>
        <sz val="11"/>
        <color rgb="FF000000"/>
        <rFont val="Calibri"/>
      </rPr>
      <t>Determine the value for SMTP Server Maximum Outbound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MaxOutboundConnections</t>
    </r>
    <r>
      <rPr>
        <sz val="11"/>
        <color rgb="FF000000"/>
        <rFont val="Calibri"/>
      </rPr>
      <t xml:space="preserve">
</t>
    </r>
    <r>
      <rPr>
        <sz val="11"/>
        <color rgb="FF000000"/>
        <rFont val="Calibri"/>
      </rPr>
      <t>If the value of MaxOutboundConnections is not set to 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MaxOutboundConnections is set to a value other than 1000 and has signoff and risk acceptance in the EDSP, this is not a finding.</t>
    </r>
  </si>
  <si>
    <t>V-69829</t>
  </si>
  <si>
    <r>
      <rPr>
        <sz val="11"/>
        <rFont val="Calibri"/>
      </rPr>
      <t>Exchange message size restrictions must be controlled on Send connectors.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</si>
  <si>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-MaxMessageSize &lt;MaxSendSize&gt;</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Send connector.</t>
    </r>
  </si>
  <si>
    <r>
      <rPr>
        <sz val="11"/>
        <color rgb="FF000000"/>
        <rFont val="Calibri"/>
      </rPr>
      <t xml:space="preserve">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a Send connector.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EDSP.</t>
    </r>
  </si>
  <si>
    <r>
      <rPr>
        <sz val="11"/>
        <color rgb="FF000000"/>
        <rFont val="Calibri"/>
      </rPr>
      <t>Review the Email Domain Security Plan (EDSP).</t>
    </r>
    <r>
      <rPr>
        <sz val="11"/>
        <color rgb="FF000000"/>
        <rFont val="Calibri"/>
      </rPr>
      <t xml:space="preserve">
</t>
    </r>
    <r>
      <rPr>
        <sz val="11"/>
        <color rgb="FF000000"/>
        <rFont val="Calibri"/>
      </rPr>
      <t>Determine the maximum message send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MaxMessageSize</t>
    </r>
    <r>
      <rPr>
        <sz val="11"/>
        <color rgb="FF000000"/>
        <rFont val="Calibri"/>
      </rPr>
      <t xml:space="preserve">
</t>
    </r>
    <r>
      <rPr>
        <sz val="11"/>
        <color rgb="FF000000"/>
        <rFont val="Calibri"/>
      </rPr>
      <t>For each Send connector, 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maximum message send size value documented in the EDSP, this is a finding.</t>
    </r>
  </si>
  <si>
    <t>V-69831</t>
  </si>
  <si>
    <r>
      <rPr>
        <sz val="11"/>
        <rFont val="Calibri"/>
      </rPr>
      <t>Exchange Send connectors delivery retries must be controlled.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</si>
  <si>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-TransientFailureRetryCount 10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</si>
  <si>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This setting controls the rate at which delivery attempts from the home domain are retried and user notifications are issued and notes the expiration time when the message will be discarded.  </t>
    </r>
    <r>
      <rPr>
        <sz val="11"/>
        <color rgb="FF000000"/>
        <rFont val="Calibri"/>
      </rPr>
      <t xml:space="preserve">
</t>
    </r>
    <r>
      <rPr>
        <sz val="11"/>
        <color rgb="FF000000"/>
        <rFont val="Calibri"/>
      </rPr>
      <t>If delivery retry attempts are too frequent, servers will generate network congestion. If they are too far apart, messages may remain queued longer than necessary, potentially raising disk resource requirements.</t>
    </r>
    <r>
      <rPr>
        <sz val="11"/>
        <color rgb="FF000000"/>
        <rFont val="Calibri"/>
      </rPr>
      <t xml:space="preserve">
</t>
    </r>
    <r>
      <rPr>
        <sz val="11"/>
        <color rgb="FF000000"/>
        <rFont val="Calibri"/>
      </rPr>
      <t>The default values of these fields should be adequate for most environments. Administrators may wish to modify the values, but changes should be documented in the System Security Plan.</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</si>
  <si>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Review the Email Domain Security Plan (EDSP).</t>
    </r>
    <r>
      <rPr>
        <sz val="11"/>
        <color rgb="FF000000"/>
        <rFont val="Calibri"/>
      </rPr>
      <t xml:space="preserve">
</t>
    </r>
    <r>
      <rPr>
        <sz val="11"/>
        <color rgb="FF000000"/>
        <rFont val="Calibri"/>
      </rPr>
      <t>Determine the value for Transient Failure Retry Count.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TransientFailureRetryCount</t>
    </r>
    <r>
      <rPr>
        <sz val="11"/>
        <color rgb="FF000000"/>
        <rFont val="Calibri"/>
      </rPr>
      <t xml:space="preserve">
</t>
    </r>
    <r>
      <rPr>
        <sz val="11"/>
        <color rgb="FF000000"/>
        <rFont val="Calibri"/>
      </rPr>
      <t>If the value of TransientFailureRetryCount is not set to 10 or less,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TransientFailureRetryCount is set to more than 10 or has signoff and risk acceptance in the EDSP, this is not a finding.</t>
    </r>
  </si>
  <si>
    <t>V-69833</t>
  </si>
  <si>
    <r>
      <rPr>
        <sz val="11"/>
        <rFont val="Calibri"/>
      </rPr>
      <t>Exchange Send connectors must be clearly named.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</si>
  <si>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-Name &lt;'NewName'&gt; -Identity &lt;'IdentityName'&gt;</t>
    </r>
    <r>
      <rPr>
        <sz val="11"/>
        <color rgb="FF000000"/>
        <rFont val="Calibri"/>
      </rPr>
      <t xml:space="preserve">
</t>
    </r>
    <r>
      <rPr>
        <sz val="11"/>
        <color rgb="FF000000"/>
        <rFont val="Calibri"/>
      </rPr>
      <t>Note: Both the &lt;NewName&gt; and &lt;IdentityName&gt;values must be in quotes.</t>
    </r>
    <r>
      <rPr>
        <sz val="11"/>
        <color rgb="FF000000"/>
        <rFont val="Calibri"/>
      </rPr>
      <t xml:space="preserve">
</t>
    </r>
    <r>
      <rPr>
        <sz val="11"/>
        <color rgb="FF000000"/>
        <rFont val="Calibri"/>
      </rPr>
      <t>Repeat the procedure for each Send connector.</t>
    </r>
  </si>
  <si>
    <r>
      <rPr>
        <sz val="11"/>
        <color rgb="FF000000"/>
        <rFont val="Calibri"/>
      </rPr>
      <t xml:space="preserve">For Send connectors, unclear naming as to direction and purpose increases risk that messages may not flow as intended, troubleshooting efforts may be impaired, or incorrect assumptions may be made about the completeness of the configuration.  </t>
    </r>
    <r>
      <rPr>
        <sz val="11"/>
        <color rgb="FF000000"/>
        <rFont val="Calibri"/>
      </rPr>
      <t xml:space="preserve">
</t>
    </r>
    <r>
      <rPr>
        <sz val="11"/>
        <color rgb="FF000000"/>
        <rFont val="Calibri"/>
      </rPr>
      <t>Collectively, connectors should account for all connections required for the overall email topology design. Simple Mail Transfer Protocol (SMTP) connectors, when listed, must name purpose and direction clearly, and their counterparts on servers to which they connect should be recognizable as their partners.</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</si>
  <si>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t>
    </r>
    <r>
      <rPr>
        <sz val="11"/>
        <color rgb="FF000000"/>
        <rFont val="Calibri"/>
      </rPr>
      <t xml:space="preserve">
</t>
    </r>
    <r>
      <rPr>
        <sz val="11"/>
        <color rgb="FF000000"/>
        <rFont val="Calibri"/>
      </rPr>
      <t xml:space="preserve">Review the naming for connectors. </t>
    </r>
    <r>
      <rPr>
        <sz val="11"/>
        <color rgb="FF000000"/>
        <rFont val="Calibri"/>
      </rPr>
      <t xml:space="preserve">
</t>
    </r>
    <r>
      <rPr>
        <sz val="11"/>
        <color rgb="FF000000"/>
        <rFont val="Calibri"/>
      </rPr>
      <t>For each Send connector, if the connectors are not clearly named for purpose and direction, this is a finding.</t>
    </r>
  </si>
  <si>
    <t>V-69835</t>
  </si>
  <si>
    <r>
      <rPr>
        <sz val="11"/>
        <rFont val="Calibri"/>
      </rPr>
      <t>Exchange Receive connector Maximum Hop Count must be 60.</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</si>
  <si>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-MaxHopCount 60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</si>
  <si>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This setting controls the maximum number of hops (email servers traversed) a message may take as it travels to its destination. Part of the original Internet protocol implementation, the hop count limit prevents a message from being passed in a routing loop indefinitely. Messages exceeding the maximum hop count are discarded undelivered. </t>
    </r>
    <r>
      <rPr>
        <sz val="11"/>
        <color rgb="FF000000"/>
        <rFont val="Calibri"/>
      </rPr>
      <t xml:space="preserve">
</t>
    </r>
    <r>
      <rPr>
        <sz val="11"/>
        <color rgb="FF000000"/>
        <rFont val="Calibri"/>
      </rPr>
      <t>Recent studies indicate that virtually all messages can be delivered in fewer than 60 hops. If the hop count is set too low, messages may expire before they reach their destinations. If set too high, an undeliverable message may cycle between servers, raising the risk of network congestion.</t>
    </r>
  </si>
  <si>
    <r>
      <rPr>
        <sz val="11"/>
        <color rgb="FF000000"/>
        <rFont val="Calibri"/>
      </rPr>
      <t>Review the Email Domain Security Plan (EDSP).</t>
    </r>
    <r>
      <rPr>
        <sz val="11"/>
        <color rgb="FF000000"/>
        <rFont val="Calibri"/>
      </rPr>
      <t xml:space="preserve">
</t>
    </r>
    <r>
      <rPr>
        <sz val="11"/>
        <color rgb="FF000000"/>
        <rFont val="Calibri"/>
      </rPr>
      <t>Determine the value for Receive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MaxHopCount</t>
    </r>
    <r>
      <rPr>
        <sz val="11"/>
        <color rgb="FF000000"/>
        <rFont val="Calibri"/>
      </rPr>
      <t xml:space="preserve">
</t>
    </r>
    <r>
      <rPr>
        <sz val="11"/>
        <color rgb="FF000000"/>
        <rFont val="Calibri"/>
      </rPr>
      <t xml:space="preserve">For each Receive connector, if the value of MaxHopCount is not set to 60, this is a finding.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If the value of MaxHopCount is set to a value other than 60 and has signoff and risk acceptance, this is not a finding.</t>
    </r>
  </si>
  <si>
    <t>V-69837</t>
  </si>
  <si>
    <r>
      <rPr>
        <sz val="11"/>
        <rFont val="Calibri"/>
      </rPr>
      <t>Exchange Receive connectors must be clearly named.</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</si>
  <si>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-Name &lt;'NewName'&gt; -Identity &lt;'IdentityName'&gt;</t>
    </r>
    <r>
      <rPr>
        <sz val="11"/>
        <color rgb="FF000000"/>
        <rFont val="Calibri"/>
      </rPr>
      <t xml:space="preserve">
</t>
    </r>
    <r>
      <rPr>
        <sz val="11"/>
        <color rgb="FF000000"/>
        <rFont val="Calibri"/>
      </rPr>
      <t>Note: Both the &lt;NewName&gt; and &lt;IdentityName&gt; value must be in quotes.</t>
    </r>
    <r>
      <rPr>
        <sz val="11"/>
        <color rgb="FF000000"/>
        <rFont val="Calibri"/>
      </rPr>
      <t xml:space="preserve">
</t>
    </r>
    <r>
      <rPr>
        <sz val="11"/>
        <color rgb="FF000000"/>
        <rFont val="Calibri"/>
      </rPr>
      <t>Repeat the procedure for each Receive connector.</t>
    </r>
  </si>
  <si>
    <r>
      <rPr>
        <sz val="11"/>
        <color rgb="FF000000"/>
        <rFont val="Calibri"/>
      </rPr>
      <t xml:space="preserve">For receive connectors, unclear naming as to direction and purpose increases risk that messages may not flow as intended, troubleshooting efforts may be impaired, or incorrect assumptions may be made about the completeness of the configuration.  </t>
    </r>
    <r>
      <rPr>
        <sz val="11"/>
        <color rgb="FF000000"/>
        <rFont val="Calibri"/>
      </rPr>
      <t xml:space="preserve">
</t>
    </r>
    <r>
      <rPr>
        <sz val="11"/>
        <color rgb="FF000000"/>
        <rFont val="Calibri"/>
      </rPr>
      <t>Collectively, connectors should account for all connections required for the overall email topology design. Simple Mail Transfer Protocol (SMTP) connectors, when listed, must name purpose and direction clearly, and their counterparts on servers to which they connect should be recognizable as their partners.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</si>
  <si>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t>
    </r>
    <r>
      <rPr>
        <sz val="11"/>
        <color rgb="FF000000"/>
        <rFont val="Calibri"/>
      </rPr>
      <t xml:space="preserve">
</t>
    </r>
    <r>
      <rPr>
        <sz val="11"/>
        <color rgb="FF000000"/>
        <rFont val="Calibri"/>
      </rPr>
      <t>For each Receive connector, review the naming for connectors.</t>
    </r>
    <r>
      <rPr>
        <sz val="11"/>
        <color rgb="FF000000"/>
        <rFont val="Calibri"/>
      </rPr>
      <t xml:space="preserve">
</t>
    </r>
    <r>
      <rPr>
        <sz val="11"/>
        <color rgb="FF000000"/>
        <rFont val="Calibri"/>
      </rPr>
      <t>If the connectors are not clearly named for purpose and direction, this is a finding.</t>
    </r>
  </si>
  <si>
    <t>V-69839</t>
  </si>
  <si>
    <r>
      <rPr>
        <sz val="11"/>
        <rFont val="Calibri"/>
      </rPr>
      <t>Exchange Receive connectors must control the number of recipients chunked on a single message.</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</si>
  <si>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-ChunkingEnabled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Receive connector.</t>
    </r>
  </si>
  <si>
    <r>
      <rPr>
        <sz val="11"/>
        <color rgb="FF000000"/>
        <rFont val="Calibri"/>
      </rPr>
      <t>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setting enables the administrator to enable "chunking" on received messages as they arrive at the domain. This is done so large message bodies can be relayed by the remote sender to the Receive connector in multiple, smaller chunks.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</si>
  <si>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ChunkingEnabled</t>
    </r>
    <r>
      <rPr>
        <sz val="11"/>
        <color rgb="FF000000"/>
        <rFont val="Calibri"/>
      </rPr>
      <t xml:space="preserve">
</t>
    </r>
    <r>
      <rPr>
        <sz val="11"/>
        <color rgb="FF000000"/>
        <rFont val="Calibri"/>
      </rPr>
      <t>For each Receive connector, if the value of ChunkingEnabled is not set to True, this is a finding.</t>
    </r>
  </si>
  <si>
    <t>V-69855</t>
  </si>
  <si>
    <r>
      <rPr>
        <sz val="11"/>
        <rFont val="Calibri"/>
      </rPr>
      <t>Exchange Receive connectors must control the number of recipients per message.</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</si>
  <si>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Set-ReceiveConnector -Identity &lt;'IdentityName'&gt; -MaxRecipientsPerMessage 5000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</si>
  <si>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
    </r>
    <r>
      <rPr>
        <sz val="11"/>
        <color rgb="FF000000"/>
        <rFont val="Calibri"/>
      </rPr>
      <t xml:space="preserve">
</t>
    </r>
    <r>
      <rPr>
        <sz val="11"/>
        <color rgb="FF000000"/>
        <rFont val="Calibri"/>
      </rPr>
      <t xml:space="preserve">This configuration controls the maximum number of recipients who will receive a copy of a message at one time. This tunable value is related to throughput capacity and can enable the ability to optimize message delivery. </t>
    </r>
    <r>
      <rPr>
        <sz val="11"/>
        <color rgb="FF000000"/>
        <rFont val="Calibri"/>
      </rPr>
      <t xml:space="preserve">
</t>
    </r>
    <r>
      <rPr>
        <sz val="11"/>
        <color rgb="FF000000"/>
        <rFont val="Calibri"/>
      </rPr>
      <t>Note: There are two types of default Receive connecters:</t>
    </r>
    <r>
      <rPr>
        <sz val="11"/>
        <color rgb="FF000000"/>
        <rFont val="Calibri"/>
      </rPr>
      <t xml:space="preserve">
</t>
    </r>
    <r>
      <rPr>
        <sz val="11"/>
        <color rgb="FF000000"/>
        <rFont val="Calibri"/>
      </rPr>
      <t>"Client Servername" accepts SMTP connections from all non-MAPI clients, such as POP and IMAP. As POP and IMAP are not authorized for use in DoD, these should not be present. Their default value for MaxRecipientsPerMessage is 200.</t>
    </r>
    <r>
      <rPr>
        <sz val="11"/>
        <color rgb="FF000000"/>
        <rFont val="Calibri"/>
      </rPr>
      <t xml:space="preserve">
</t>
    </r>
    <r>
      <rPr>
        <sz val="11"/>
        <color rgb="FF000000"/>
        <rFont val="Calibri"/>
      </rPr>
      <t>"Default Servername" accepts connections from other Hub Transport servers and any Edge Transport servers. Their default value for MaxRecipientsPerMessage is 5000.</t>
    </r>
  </si>
  <si>
    <r>
      <rPr>
        <sz val="11"/>
        <color rgb="FF000000"/>
        <rFont val="Calibri"/>
      </rPr>
      <t>Review the Email Domain Security Plan (EDSP).</t>
    </r>
    <r>
      <rPr>
        <sz val="11"/>
        <color rgb="FF000000"/>
        <rFont val="Calibri"/>
      </rPr>
      <t xml:space="preserve">
</t>
    </r>
    <r>
      <rPr>
        <sz val="11"/>
        <color rgb="FF000000"/>
        <rFont val="Calibri"/>
      </rPr>
      <t>Determine the Maximum Recipients per Message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MaxRecipientsPerMessage</t>
    </r>
    <r>
      <rPr>
        <sz val="11"/>
        <color rgb="FF000000"/>
        <rFont val="Calibri"/>
      </rPr>
      <t xml:space="preserve">
</t>
    </r>
    <r>
      <rPr>
        <sz val="11"/>
        <color rgb="FF000000"/>
        <rFont val="Calibri"/>
      </rPr>
      <t>For each Receive connector, if the value of MaxRecipientsPerMessage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Maximum Recipients per Message is set to a value other than 5000 and has signoff and risk acceptance in the EDSP, this is not a finding.</t>
    </r>
  </si>
  <si>
    <t>V-69857</t>
  </si>
  <si>
    <r>
      <rPr>
        <sz val="11"/>
        <rFont val="Calibri"/>
      </rPr>
      <t>The Exchange Internet Receive connector connections count must be set to default.</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</si>
  <si>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-MaxInboundConnection 5000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</si>
  <si>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This configuration controls the maximum number of simultaneous inbound connections allowed to the SMTP server. </t>
    </r>
    <r>
      <rPr>
        <sz val="11"/>
        <color rgb="FF000000"/>
        <rFont val="Calibri"/>
      </rPr>
      <t xml:space="preserve">
</t>
    </r>
    <r>
      <rPr>
        <sz val="11"/>
        <color rgb="FF000000"/>
        <rFont val="Calibri"/>
      </rPr>
      <t>By default, the number of simultaneous inbound connections is 5000. If a limit is set too low, the connections pool may be filled. If attackers perceive the limit is too low, they could deny service to the Simple Mail Transfer Protocol (SMTP) server by using a connection count that exceeds the limit set. By setting the default configuration to 5000, attackers would need many more connections to cause denial of service.</t>
    </r>
  </si>
  <si>
    <r>
      <rPr>
        <sz val="11"/>
        <color rgb="FF000000"/>
        <rFont val="Calibri"/>
      </rPr>
      <t>Review the Email Domain Security Plan (EDSP).</t>
    </r>
    <r>
      <rPr>
        <sz val="11"/>
        <color rgb="FF000000"/>
        <rFont val="Calibri"/>
      </rPr>
      <t xml:space="preserve">
</t>
    </r>
    <r>
      <rPr>
        <sz val="11"/>
        <color rgb="FF000000"/>
        <rFont val="Calibri"/>
      </rPr>
      <t xml:space="preserve">Determine the Maximum Inbound connections value.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MaxInboundConnection</t>
    </r>
    <r>
      <rPr>
        <sz val="11"/>
        <color rgb="FF000000"/>
        <rFont val="Calibri"/>
      </rPr>
      <t xml:space="preserve">
</t>
    </r>
    <r>
      <rPr>
        <sz val="11"/>
        <color rgb="FF000000"/>
        <rFont val="Calibri"/>
      </rPr>
      <t>Identify Internet-facing connectors.</t>
    </r>
    <r>
      <rPr>
        <sz val="11"/>
        <color rgb="FF000000"/>
        <rFont val="Calibri"/>
      </rPr>
      <t xml:space="preserve">
</t>
    </r>
    <r>
      <rPr>
        <sz val="11"/>
        <color rgb="FF000000"/>
        <rFont val="Calibri"/>
      </rPr>
      <t>For each Receive connector, if the value of MaxInboundConnection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MaxInboundConnection is set to a value other than 5000 or is set to unlimited and has signoff and risk acceptance in the EDSP, this is not a finding.</t>
    </r>
  </si>
  <si>
    <t>V-69859</t>
  </si>
  <si>
    <r>
      <rPr>
        <sz val="11"/>
        <rFont val="Calibri"/>
      </rPr>
      <t>Exchange Message size restrictions must be controlled on Receive connectors.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</si>
  <si>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-MaxMessageSize &lt;'MaxReceiveSize'&gt;</t>
    </r>
    <r>
      <rPr>
        <sz val="11"/>
        <color rgb="FF000000"/>
        <rFont val="Calibri"/>
      </rPr>
      <t xml:space="preserve">
</t>
    </r>
    <r>
      <rPr>
        <sz val="11"/>
        <color rgb="FF000000"/>
        <rFont val="Calibri"/>
      </rPr>
      <t>Note: The &lt;IdentityName&gt; and &lt;MaxReceiveSize&gt; values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</si>
  <si>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practices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Receive connectors.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EDSP.</t>
    </r>
  </si>
  <si>
    <r>
      <rPr>
        <sz val="11"/>
        <color rgb="FF000000"/>
        <rFont val="Calibri"/>
      </rPr>
      <t>Review the Email Domain Security Plan (EDSP).</t>
    </r>
    <r>
      <rPr>
        <sz val="11"/>
        <color rgb="FF000000"/>
        <rFont val="Calibri"/>
      </rPr>
      <t xml:space="preserve">
</t>
    </r>
    <r>
      <rPr>
        <sz val="11"/>
        <color rgb="FF000000"/>
        <rFont val="Calibri"/>
      </rPr>
      <t xml:space="preserve">Determine the global maximum message receive size.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Identify Internet-facing connectors. </t>
    </r>
    <r>
      <rPr>
        <sz val="11"/>
        <color rgb="FF000000"/>
        <rFont val="Calibri"/>
      </rPr>
      <t xml:space="preserve">
</t>
    </r>
    <r>
      <rPr>
        <sz val="11"/>
        <color rgb="FF000000"/>
        <rFont val="Calibri"/>
      </rPr>
      <t xml:space="preserve">Get-ReceiveConnector | Select Name, Identity, MaxMessageSize </t>
    </r>
    <r>
      <rPr>
        <sz val="11"/>
        <color rgb="FF000000"/>
        <rFont val="Calibri"/>
      </rPr>
      <t xml:space="preserve">
</t>
    </r>
    <r>
      <rPr>
        <sz val="11"/>
        <color rgb="FF000000"/>
        <rFont val="Calibri"/>
      </rPr>
      <t>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global value and has signoff and risk acceptance in the EDSP, this is not a finding.</t>
    </r>
  </si>
  <si>
    <t>V-69861</t>
  </si>
  <si>
    <r>
      <rPr>
        <sz val="11"/>
        <rFont val="Calibri"/>
      </rPr>
      <t>Exchange messages with a blank sender field must be rejected.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</si>
  <si>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-Action Reject</t>
    </r>
  </si>
  <si>
    <r>
      <rPr>
        <sz val="11"/>
        <color rgb="FF000000"/>
        <rFont val="Calibri"/>
      </rPr>
      <t>By performing filtering at the perimeter, up to 90 percent of spam, malware, and other undesirable messages are eliminated from the message stream rather than admitting them into the mail server environment. Anonymous email (messages with blank sender fields) cannot be replied to. Messages formatted in this way may be attempting to hide their true origin to avoid responses or to spam any receiver with impunity while hiding their source of origination.</t>
    </r>
    <r>
      <rPr>
        <sz val="11"/>
        <color rgb="FF000000"/>
        <rFont val="Calibri"/>
      </rPr>
      <t xml:space="preserve">
</t>
    </r>
    <r>
      <rPr>
        <sz val="11"/>
        <color rgb="FF000000"/>
        <rFont val="Calibri"/>
      </rPr>
      <t>Rather than spend resources and risk infection while evaluating them, it is recommended that these messages be filtered immediately upon receipt and not forwarded to end users.</t>
    </r>
  </si>
  <si>
    <r>
      <rPr>
        <sz val="11"/>
        <color rgb="FF000000"/>
        <rFont val="Calibri"/>
      </rPr>
      <t>This requirement is N/A for SIPR enclaves.</t>
    </r>
    <r>
      <rPr>
        <sz val="11"/>
        <color rgb="FF000000"/>
        <rFont val="Calibri"/>
      </rPr>
      <t xml:space="preserve">
</t>
    </r>
    <r>
      <rPr>
        <sz val="11"/>
        <color rgb="FF000000"/>
        <rFont val="Calibri"/>
      </rPr>
      <t>This requirement is N/A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Get-SenderFilterConfig | Select Name, Action </t>
    </r>
    <r>
      <rPr>
        <sz val="11"/>
        <color rgb="FF000000"/>
        <rFont val="Calibri"/>
      </rPr>
      <t xml:space="preserve">
</t>
    </r>
    <r>
      <rPr>
        <sz val="11"/>
        <color rgb="FF000000"/>
        <rFont val="Calibri"/>
      </rPr>
      <t>If the value of Action is not set to Reject, this is a finding.</t>
    </r>
  </si>
  <si>
    <t>V-69863</t>
  </si>
  <si>
    <r>
      <rPr>
        <sz val="11"/>
        <rFont val="Calibri"/>
      </rPr>
      <t>Exchange messages with a blank sender field must be filtered.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</si>
  <si>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-BlankSenderBlockingEnabled $true</t>
    </r>
  </si>
  <si>
    <r>
      <rPr>
        <sz val="11"/>
        <color rgb="FF000000"/>
        <rFont val="Calibri"/>
      </rPr>
      <t xml:space="preserve">By performing filtering at the perimeter, up to 90 percent of spam, malware, and other undesirable messages are eliminated from the message stream rather than admitting them into the mail server environment. Anonymous email (messages with blank sender fields) cannot be replied to. Messages formatted in this way may be attempting to hide their true origin to avoid responses or to spam any receiver with impunity while hiding their source of origination.  </t>
    </r>
    <r>
      <rPr>
        <sz val="11"/>
        <color rgb="FF000000"/>
        <rFont val="Calibri"/>
      </rPr>
      <t xml:space="preserve">
</t>
    </r>
    <r>
      <rPr>
        <sz val="11"/>
        <color rgb="FF000000"/>
        <rFont val="Calibri"/>
      </rPr>
      <t>Rather than spend resources and risk infection while evaluating them, it is recommended that these messages be filtered immediately upon receipt and not forwarded to end users.</t>
    </r>
  </si>
  <si>
    <r>
      <rPr>
        <sz val="11"/>
        <color rgb="FF000000"/>
        <rFont val="Calibri"/>
      </rPr>
      <t>This requirement is N/A for SIPR enclaves.</t>
    </r>
    <r>
      <rPr>
        <sz val="11"/>
        <color rgb="FF000000"/>
        <rFont val="Calibri"/>
      </rPr>
      <t xml:space="preserve">
</t>
    </r>
    <r>
      <rPr>
        <sz val="11"/>
        <color rgb="FF000000"/>
        <rFont val="Calibri"/>
      </rPr>
      <t>This requirement is N/A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Get-SenderFilterConfig | Select Name, BlankSenderBlockingEnabled</t>
    </r>
    <r>
      <rPr>
        <sz val="11"/>
        <color rgb="FF000000"/>
        <rFont val="Calibri"/>
      </rPr>
      <t xml:space="preserve">
</t>
    </r>
    <r>
      <rPr>
        <sz val="11"/>
        <color rgb="FF000000"/>
        <rFont val="Calibri"/>
      </rPr>
      <t>If the value of BlankSenderBlockingEnabled is not set to True, this is a finding.</t>
    </r>
  </si>
  <si>
    <t>V-69865</t>
  </si>
  <si>
    <r>
      <rPr>
        <sz val="11"/>
        <rFont val="Calibri"/>
      </rPr>
      <t>Exchange filtered messages must be archived.</t>
    </r>
  </si>
  <si>
    <r>
      <rPr>
        <sz val="11"/>
        <color rgb="FF000000"/>
        <rFont val="Calibri"/>
      </rPr>
      <t>Open the Exchange Management Shell and enter the following command:</t>
    </r>
    <r>
      <rPr>
        <sz val="11"/>
        <color rgb="FF000000"/>
        <rFont val="Calibri"/>
      </rPr>
      <t xml:space="preserve">
</t>
    </r>
    <r>
      <rPr>
        <sz val="11"/>
        <color rgb="FF000000"/>
        <rFont val="Calibri"/>
      </rPr>
      <t>Set-ContentFilterConfig -QuarantineMailbox &lt;'QuarantineMailbox SmtpAddress'&gt;</t>
    </r>
    <r>
      <rPr>
        <sz val="11"/>
        <color rgb="FF000000"/>
        <rFont val="Calibri"/>
      </rPr>
      <t xml:space="preserve">
</t>
    </r>
    <r>
      <rPr>
        <sz val="11"/>
        <color rgb="FF000000"/>
        <rFont val="Calibri"/>
      </rPr>
      <t>Note: The &lt;QuarantineMailbox SmtpAddress&gt; value must be in quotes.</t>
    </r>
  </si>
  <si>
    <r>
      <rPr>
        <sz val="11"/>
        <color rgb="FF000000"/>
        <rFont val="Calibri"/>
      </rPr>
      <t xml:space="preserve">By performing filtering at the perimeter, up to 90 percent of spam, malware, and other undesirable messages are eliminated from the message stream rather than admitting them into the mail server environment. This significantly reduces the attack vector for inbound email-borne spam and malware. </t>
    </r>
    <r>
      <rPr>
        <sz val="11"/>
        <color rgb="FF000000"/>
        <rFont val="Calibri"/>
      </rPr>
      <t xml:space="preserve">
</t>
    </r>
    <r>
      <rPr>
        <sz val="11"/>
        <color rgb="FF000000"/>
        <rFont val="Calibri"/>
      </rPr>
      <t>As messages are filtered, it is prudent to temporarily host them in an archive for evaluation by administrators or users. The archive can be used to recover messages that might have been inappropriately filtered, preventing data loss, and to provide a base of analysis that can provide future filter refinements.</t>
    </r>
  </si>
  <si>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Select Name, QuarantineMailbox</t>
    </r>
    <r>
      <rPr>
        <sz val="11"/>
        <color rgb="FF000000"/>
        <rFont val="Calibri"/>
      </rPr>
      <t xml:space="preserve">
</t>
    </r>
    <r>
      <rPr>
        <sz val="11"/>
        <color rgb="FF000000"/>
        <rFont val="Calibri"/>
      </rPr>
      <t>If no SMTP address is assigned to QuarantineMailbox, this is a finding.</t>
    </r>
  </si>
  <si>
    <t>V-69867</t>
  </si>
  <si>
    <r>
      <rPr>
        <sz val="11"/>
        <rFont val="Calibri"/>
      </rPr>
      <t>The Exchange Sender filter must block unaccepted domains.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</si>
  <si>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For BlockedDomains:</t>
    </r>
    <r>
      <rPr>
        <sz val="11"/>
        <color rgb="FF000000"/>
        <rFont val="Calibri"/>
      </rPr>
      <t xml:space="preserve">
</t>
    </r>
    <r>
      <rPr>
        <sz val="11"/>
        <color rgb="FF000000"/>
        <rFont val="Calibri"/>
      </rPr>
      <t>Set-SenderFilterConfig -BlockedDomains &lt;BlockedDomain&gt;</t>
    </r>
    <r>
      <rPr>
        <sz val="11"/>
        <color rgb="FF000000"/>
        <rFont val="Calibri"/>
      </rPr>
      <t xml:space="preserve">
</t>
    </r>
    <r>
      <rPr>
        <sz val="11"/>
        <color rgb="FF000000"/>
        <rFont val="Calibri"/>
      </rPr>
      <t>Repeat the procedure for each domain that is to be blocked.</t>
    </r>
    <r>
      <rPr>
        <sz val="11"/>
        <color rgb="FF000000"/>
        <rFont val="Calibri"/>
      </rPr>
      <t xml:space="preserve">
</t>
    </r>
    <r>
      <rPr>
        <sz val="11"/>
        <color rgb="FF000000"/>
        <rFont val="Calibri"/>
      </rPr>
      <t>or</t>
    </r>
    <r>
      <rPr>
        <sz val="11"/>
        <color rgb="FF000000"/>
        <rFont val="Calibri"/>
      </rPr>
      <t xml:space="preserve">
</t>
    </r>
    <r>
      <rPr>
        <sz val="11"/>
        <color rgb="FF000000"/>
        <rFont val="Calibri"/>
      </rPr>
      <t>For BlockedDomainsAndSubdomains:</t>
    </r>
    <r>
      <rPr>
        <sz val="11"/>
        <color rgb="FF000000"/>
        <rFont val="Calibri"/>
      </rPr>
      <t xml:space="preserve">
</t>
    </r>
    <r>
      <rPr>
        <sz val="11"/>
        <color rgb="FF000000"/>
        <rFont val="Calibri"/>
      </rPr>
      <t>Set-SenderFilterConfig -BlockedDomainsAndSubdomains &lt;BlockedDomainAndSubdomain&gt;</t>
    </r>
    <r>
      <rPr>
        <sz val="11"/>
        <color rgb="FF000000"/>
        <rFont val="Calibri"/>
      </rPr>
      <t xml:space="preserve">
</t>
    </r>
    <r>
      <rPr>
        <sz val="11"/>
        <color rgb="FF000000"/>
        <rFont val="Calibri"/>
      </rPr>
      <t>Repeat the procedure for each domain and all of its subdomains that are to be blocked.</t>
    </r>
  </si>
  <si>
    <r>
      <rPr>
        <sz val="11"/>
        <color rgb="FF000000"/>
        <rFont val="Calibri"/>
      </rPr>
      <t xml:space="preserve">Spam origination sites and other sources of suspected email-borne malware have the ability to corrupt, compromise, or otherwise limit availability of email servers. Limiting exposure to unfiltered inbound messages can reduce the risk of spam and malware impacts. </t>
    </r>
    <r>
      <rPr>
        <sz val="11"/>
        <color rgb="FF000000"/>
        <rFont val="Calibri"/>
      </rPr>
      <t xml:space="preserve">
</t>
    </r>
    <r>
      <rPr>
        <sz val="11"/>
        <color rgb="FF000000"/>
        <rFont val="Calibri"/>
      </rPr>
      <t xml:space="preserve">The Global Deny list blocks messages originating from specific sources. Most blacklist filtering is done using a commercial Block List service, because eliminating threats from known spammers prevents the messages being evaluated inside the enclave where there is more risk they can do harm. </t>
    </r>
    <r>
      <rPr>
        <sz val="11"/>
        <color rgb="FF000000"/>
        <rFont val="Calibri"/>
      </rPr>
      <t xml:space="preserve">
</t>
    </r>
    <r>
      <rPr>
        <sz val="11"/>
        <color rgb="FF000000"/>
        <rFont val="Calibri"/>
      </rPr>
      <t>Additional sources should also be blocked to supplement the contents of the commercial Block List service. For example, during a zero-day threat action, entries can be added and then removed when the threat is mitigated. An additional best practice is to enter the enterprise’s home domains in the Deny List, because inbound email with a "from" address of the home domain is very likely to be spoofed spam.</t>
    </r>
  </si>
  <si>
    <r>
      <rPr>
        <sz val="11"/>
        <color rgb="FF000000"/>
        <rFont val="Calibri"/>
      </rPr>
      <t>Review the Email Domain Security Plan (EDSP).</t>
    </r>
    <r>
      <rPr>
        <sz val="11"/>
        <color rgb="FF000000"/>
        <rFont val="Calibri"/>
      </rPr>
      <t xml:space="preserve">
</t>
    </r>
    <r>
      <rPr>
        <sz val="11"/>
        <color rgb="FF000000"/>
        <rFont val="Calibri"/>
      </rPr>
      <t xml:space="preserve">Determine the unaccepted domains that are to be blocked.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Get-SenderFilterConfig | Select Name, BlockedDomains, BlockedDomainsAndSubdomains</t>
    </r>
    <r>
      <rPr>
        <sz val="11"/>
        <color rgb="FF000000"/>
        <rFont val="Calibri"/>
      </rPr>
      <t xml:space="preserve">
</t>
    </r>
    <r>
      <rPr>
        <sz val="11"/>
        <color rgb="FF000000"/>
        <rFont val="Calibri"/>
      </rPr>
      <t>If the value for BlockedDomains or BlockedDomainsAndSubdomains does not reflect the list of accepted domains, this is a finding.</t>
    </r>
  </si>
  <si>
    <t>V-69869</t>
  </si>
  <si>
    <r>
      <rPr>
        <sz val="11"/>
        <rFont val="Calibri"/>
      </rPr>
      <t>Exchange nonexistent recipients must not be blocked.</t>
    </r>
  </si>
  <si>
    <r>
      <rPr>
        <sz val="11"/>
        <color rgb="FF000000"/>
        <rFont val="Calibri"/>
      </rPr>
      <t>Open the Exchange Management Shell and enter the following command:</t>
    </r>
    <r>
      <rPr>
        <sz val="11"/>
        <color rgb="FF000000"/>
        <rFont val="Calibri"/>
      </rPr>
      <t xml:space="preserve">
</t>
    </r>
    <r>
      <rPr>
        <sz val="11"/>
        <color rgb="FF000000"/>
        <rFont val="Calibri"/>
      </rPr>
      <t>Set-RecipientFilterConfig -RecipientValidationEnabled $false</t>
    </r>
  </si>
  <si>
    <r>
      <rPr>
        <sz val="11"/>
        <color rgb="FF000000"/>
        <rFont val="Calibri"/>
      </rPr>
      <t xml:space="preserve">Spam originators, in an effort to refine mailing lists, sometimes use a technique where they first create fictitious names and then monitor rejected emails for non-existent recipients. Those not rejected are deemed to exist and are used in future spam mailings. </t>
    </r>
    <r>
      <rPr>
        <sz val="11"/>
        <color rgb="FF000000"/>
        <rFont val="Calibri"/>
      </rPr>
      <t xml:space="preserve">
</t>
    </r>
    <r>
      <rPr>
        <sz val="11"/>
        <color rgb="FF000000"/>
        <rFont val="Calibri"/>
      </rPr>
      <t>To prevent this disclosure of existing email accounts to spammers, email to nonexistent recipients must not be blocked. Instead, it is recommended that all messages be received, then evaluated and disposed of without enabling the sender to determine existent vs. nonexistent recipients.</t>
    </r>
  </si>
  <si>
    <r>
      <rPr>
        <sz val="11"/>
        <color rgb="FF000000"/>
        <rFont val="Calibri"/>
      </rPr>
      <t>Open the Exchange Management Shell and enter the following command:</t>
    </r>
    <r>
      <rPr>
        <sz val="11"/>
        <color rgb="FF000000"/>
        <rFont val="Calibri"/>
      </rPr>
      <t xml:space="preserve">
</t>
    </r>
    <r>
      <rPr>
        <sz val="11"/>
        <color rgb="FF000000"/>
        <rFont val="Calibri"/>
      </rPr>
      <t>Get-RecipientFilterConfig | Select Name, RecipientValidationEnabled</t>
    </r>
    <r>
      <rPr>
        <sz val="11"/>
        <color rgb="FF000000"/>
        <rFont val="Calibri"/>
      </rPr>
      <t xml:space="preserve">
</t>
    </r>
    <r>
      <rPr>
        <sz val="11"/>
        <color rgb="FF000000"/>
        <rFont val="Calibri"/>
      </rPr>
      <t>If the value of RecipientValidationEnabled is not set to False, this is a finding.</t>
    </r>
  </si>
  <si>
    <t>V-69871</t>
  </si>
  <si>
    <r>
      <rPr>
        <sz val="11"/>
        <rFont val="Calibri"/>
      </rPr>
      <t>The Exchange Sender Reputation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</si>
  <si>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Set-SenderReputationConfig -Enabled $true</t>
    </r>
  </si>
  <si>
    <r>
      <rPr>
        <sz val="11"/>
        <color rgb="FF000000"/>
        <rFont val="Calibri"/>
      </rPr>
      <t>By performing filtering at the perimeter, up to 90 percent of spam, malware, and other undesirable messages are eliminated from the message stream rather than admitting them into the mail server environment. Sender Reputation is antispam functionality that blocks messages according to many characteristics of the sender. Sender Reputation relies on persisted data about the sender to determine what action, if any, to take on an inbound message. This setting enables the Sender Reputation function.</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</si>
  <si>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Get-SenderReputationConfig | Select Name, Enabled</t>
    </r>
    <r>
      <rPr>
        <sz val="11"/>
        <color rgb="FF000000"/>
        <rFont val="Calibri"/>
      </rPr>
      <t xml:space="preserve">
</t>
    </r>
    <r>
      <rPr>
        <sz val="11"/>
        <color rgb="FF000000"/>
        <rFont val="Calibri"/>
      </rPr>
      <t>If the value of Enabled is not set to True, this is a finding.</t>
    </r>
  </si>
  <si>
    <t>V-69873</t>
  </si>
  <si>
    <r>
      <rPr>
        <sz val="11"/>
        <rFont val="Calibri"/>
      </rPr>
      <t>The Exchange Sender Reputation filter must identify the spam block level.</t>
    </r>
  </si>
  <si>
    <r>
      <rPr>
        <sz val="11"/>
        <color rgb="FF000000"/>
        <rFont val="Calibri"/>
      </rPr>
      <t>Open the Exchange Management Shell and enter the following command:</t>
    </r>
    <r>
      <rPr>
        <sz val="11"/>
        <color rgb="FF000000"/>
        <rFont val="Calibri"/>
      </rPr>
      <t xml:space="preserve">
</t>
    </r>
    <r>
      <rPr>
        <sz val="11"/>
        <color rgb="FF000000"/>
        <rFont val="Calibri"/>
      </rPr>
      <t>Set-SenderReputationConfig -SrlBlockThreshold 6</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</si>
  <si>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By performing filtering at the perimeter, up to 90 percent of spam, malware, and other undesirable messages are eliminated from the message stream rather than admitting them into the mail server environment. Sender Reputation is antispam functionality that blocks messages according to many characteristics of the sender. Sender Reputation relies on persisted data about the sender to determine what action, if any, to take on an inbound message. This setting enables the threshold at which an email will be considered spam.</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</si>
  <si>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Get-SenderReputationConfig | Select Name, SrlBlockThreshold</t>
    </r>
    <r>
      <rPr>
        <sz val="11"/>
        <color rgb="FF000000"/>
        <rFont val="Calibri"/>
      </rPr>
      <t xml:space="preserve">
</t>
    </r>
    <r>
      <rPr>
        <sz val="11"/>
        <color rgb="FF000000"/>
        <rFont val="Calibri"/>
      </rPr>
      <t>If the value of SrlBlockThreshold is not set to 6,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SrlBlockThreshold is set to a value other than 6 and has signoff and risk acceptance in the EDSP, this is not a finding.</t>
    </r>
  </si>
  <si>
    <t>V-69875</t>
  </si>
  <si>
    <r>
      <rPr>
        <sz val="11"/>
        <rFont val="Calibri"/>
      </rPr>
      <t>Exchange Attachment filtering must remove undesirable attachments by file type.</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</si>
  <si>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Add-AttachmentFilterEntry -Name &lt;'*.FileExtension'&gt; -Type FileName</t>
    </r>
    <r>
      <rPr>
        <sz val="11"/>
        <color rgb="FF000000"/>
        <rFont val="Calibri"/>
      </rPr>
      <t xml:space="preserve">
</t>
    </r>
    <r>
      <rPr>
        <sz val="11"/>
        <color rgb="FF000000"/>
        <rFont val="Calibri"/>
      </rPr>
      <t>Repeat the procedure for each undesirable attachment type.</t>
    </r>
  </si>
  <si>
    <r>
      <rPr>
        <sz val="11"/>
        <color rgb="FF000000"/>
        <rFont val="Calibri"/>
      </rPr>
      <t xml:space="preserve">By performing filtering at the perimeter, up to 90 percent of spam, malware, and other undesirable messages are eliminated from the message stream rather than admitting them into the mail server environment. </t>
    </r>
    <r>
      <rPr>
        <sz val="11"/>
        <color rgb="FF000000"/>
        <rFont val="Calibri"/>
      </rPr>
      <t xml:space="preserve">
</t>
    </r>
    <r>
      <rPr>
        <sz val="11"/>
        <color rgb="FF000000"/>
        <rFont val="Calibri"/>
      </rPr>
      <t>Attachments are being used more frequently for different forms of attacks. By filtering undesirable attachments a large percent of malicious code can be prevented from entering the system. Attachments must be controlled at the entry point into the email environment to prevent successful attachment-based attacks. The following is a basic list of known attachments that should be filtered from Internet mail attachments:</t>
    </r>
    <r>
      <rPr>
        <sz val="11"/>
        <color rgb="FF000000"/>
        <rFont val="Calibri"/>
      </rPr>
      <t xml:space="preserve">
</t>
    </r>
    <r>
      <rPr>
        <sz val="11"/>
        <color rgb="FF000000"/>
        <rFont val="Calibri"/>
      </rPr>
      <t>*.ade  *.crt  *.jse  *.msi  *.scr  *.wsh  *.dir</t>
    </r>
    <r>
      <rPr>
        <sz val="11"/>
        <color rgb="FF000000"/>
        <rFont val="Calibri"/>
      </rPr>
      <t xml:space="preserve">
</t>
    </r>
    <r>
      <rPr>
        <sz val="11"/>
        <color rgb="FF000000"/>
        <rFont val="Calibri"/>
      </rPr>
      <t>*.adp  *.csh  *.ksh  *.msp  *.sct  *.htm  *.dcr</t>
    </r>
    <r>
      <rPr>
        <sz val="11"/>
        <color rgb="FF000000"/>
        <rFont val="Calibri"/>
      </rPr>
      <t xml:space="preserve">
</t>
    </r>
    <r>
      <rPr>
        <sz val="11"/>
        <color rgb="FF000000"/>
        <rFont val="Calibri"/>
      </rPr>
      <t>*.app  *.exe  *.lnk  *.mst  *.shb  *.html  *.plg</t>
    </r>
    <r>
      <rPr>
        <sz val="11"/>
        <color rgb="FF000000"/>
        <rFont val="Calibri"/>
      </rPr>
      <t xml:space="preserve">
</t>
    </r>
    <r>
      <rPr>
        <sz val="11"/>
        <color rgb="FF000000"/>
        <rFont val="Calibri"/>
      </rPr>
      <t>*.asx  *.fxp  *.mda  *.ops  *.shs  *.htc  *.spl</t>
    </r>
    <r>
      <rPr>
        <sz val="11"/>
        <color rgb="FF000000"/>
        <rFont val="Calibri"/>
      </rPr>
      <t xml:space="preserve">
</t>
    </r>
    <r>
      <rPr>
        <sz val="11"/>
        <color rgb="FF000000"/>
        <rFont val="Calibri"/>
      </rPr>
      <t>*.bas  *.hlp  *.mdb  *.pcd  *.url  *.mht  *.swf</t>
    </r>
    <r>
      <rPr>
        <sz val="11"/>
        <color rgb="FF000000"/>
        <rFont val="Calibri"/>
      </rPr>
      <t xml:space="preserve">
</t>
    </r>
    <r>
      <rPr>
        <sz val="11"/>
        <color rgb="FF000000"/>
        <rFont val="Calibri"/>
      </rPr>
      <t>*.bat  *.hta  *.mde  *.pif  *.vb  *.mhtml  *.zip</t>
    </r>
    <r>
      <rPr>
        <sz val="11"/>
        <color rgb="FF000000"/>
        <rFont val="Calibri"/>
      </rPr>
      <t xml:space="preserve">
</t>
    </r>
    <r>
      <rPr>
        <sz val="11"/>
        <color rgb="FF000000"/>
        <rFont val="Calibri"/>
      </rPr>
      <t xml:space="preserve">*.chm  *.inf  *.mdt  *.prf  *.vbe  *.shtm  </t>
    </r>
    <r>
      <rPr>
        <sz val="11"/>
        <color rgb="FF000000"/>
        <rFont val="Calibri"/>
      </rPr>
      <t xml:space="preserve">
</t>
    </r>
    <r>
      <rPr>
        <sz val="11"/>
        <color rgb="FF000000"/>
        <rFont val="Calibri"/>
      </rPr>
      <t xml:space="preserve">*.cmd  *.ins  *.mdw  *.prg  *.vbs  *.shtml  </t>
    </r>
    <r>
      <rPr>
        <sz val="11"/>
        <color rgb="FF000000"/>
        <rFont val="Calibri"/>
      </rPr>
      <t xml:space="preserve">
</t>
    </r>
    <r>
      <rPr>
        <sz val="11"/>
        <color rgb="FF000000"/>
        <rFont val="Calibri"/>
      </rPr>
      <t xml:space="preserve">*.com  *.isp  *.mdz  *.reg  *.wsc  *.stm  </t>
    </r>
    <r>
      <rPr>
        <sz val="11"/>
        <color rgb="FF000000"/>
        <rFont val="Calibri"/>
      </rPr>
      <t xml:space="preserve">
</t>
    </r>
    <r>
      <rPr>
        <sz val="11"/>
        <color rgb="FF000000"/>
        <rFont val="Calibri"/>
      </rPr>
      <t>*.cpl  *.js  *.msc  *.scf  *.wsf  *.xml</t>
    </r>
  </si>
  <si>
    <r>
      <rPr>
        <sz val="11"/>
        <color rgb="FF000000"/>
        <rFont val="Calibri"/>
      </rPr>
      <t>Review the Email Domain Security Plan (EDSP).</t>
    </r>
    <r>
      <rPr>
        <sz val="11"/>
        <color rgb="FF000000"/>
        <rFont val="Calibri"/>
      </rPr>
      <t xml:space="preserve">
</t>
    </r>
    <r>
      <rPr>
        <sz val="11"/>
        <color rgb="FF000000"/>
        <rFont val="Calibri"/>
      </rPr>
      <t>Determine the list of undesirable attachment types that should be stripped.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Get-AttachmentFilterEntry </t>
    </r>
    <r>
      <rPr>
        <sz val="11"/>
        <color rgb="FF000000"/>
        <rFont val="Calibri"/>
      </rPr>
      <t xml:space="preserve">
</t>
    </r>
    <r>
      <rPr>
        <sz val="11"/>
        <color rgb="FF000000"/>
        <rFont val="Calibri"/>
      </rPr>
      <t>For each attachment type, if the values returned are different from the EDSP documented attachment types, this is a finding.</t>
    </r>
  </si>
  <si>
    <t>V-69877</t>
  </si>
  <si>
    <r>
      <rPr>
        <sz val="11"/>
        <rFont val="Calibri"/>
      </rPr>
      <t>The Exchange Spam Evaluation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</si>
  <si>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Set-ContentFilterConfig -Enabled $true</t>
    </r>
  </si>
  <si>
    <r>
      <rPr>
        <sz val="11"/>
        <color rgb="FF000000"/>
        <rFont val="Calibri"/>
      </rPr>
      <t>By performing filtering at the perimeter, up to 90 percent of spam, malware, and other undesirable messages may be eliminated from the transport message stream, preventing their entry into the Exchange environment. This significantly reduces the attack vector for inbound email-borne spam and malware.</t>
    </r>
    <r>
      <rPr>
        <sz val="11"/>
        <color rgb="FF000000"/>
        <rFont val="Calibri"/>
      </rPr>
      <t xml:space="preserve">
</t>
    </r>
    <r>
      <rPr>
        <sz val="11"/>
        <color rgb="FF000000"/>
        <rFont val="Calibri"/>
      </rPr>
      <t>Spam Evaluation filters scan inbound email messages for evidence of spam and other attacks that primarily use "social engineering" techniques. Upon evaluation completion, a rating is assigned to each message estimating the likelihood of its being spam. Upon arrival at the destination mailbox, the junk mail filter threshold (also configurable) determines whether the message will be withheld from delivery, delivered to the junk mail folder, or delivered to the user’s inbox.</t>
    </r>
  </si>
  <si>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Select Name, Identity, Enabled</t>
    </r>
    <r>
      <rPr>
        <sz val="11"/>
        <color rgb="FF000000"/>
        <rFont val="Calibri"/>
      </rPr>
      <t xml:space="preserve">
</t>
    </r>
    <r>
      <rPr>
        <sz val="11"/>
        <color rgb="FF000000"/>
        <rFont val="Calibri"/>
      </rPr>
      <t>If the value of Enabled is not set to True, this is a finding.</t>
    </r>
  </si>
  <si>
    <t>V-69879</t>
  </si>
  <si>
    <r>
      <rPr>
        <sz val="11"/>
        <rFont val="Calibri"/>
      </rPr>
      <t>The Exchange Block List service provider must be identified.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</si>
  <si>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Set-IPBlockListProvider -Name &lt;Provider Name&gt; [Additional optional parameters as required by the service provider]</t>
    </r>
  </si>
  <si>
    <r>
      <rPr>
        <sz val="11"/>
        <color rgb="FF000000"/>
        <rFont val="Calibri"/>
      </rPr>
      <t>Block List filtering is a sanitization process performed on email messages prior to their arrival at the destination mailbox. By performing this process at the email perimeter, threats can be eliminated outside the enclave, where there is less risk they can do harm.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Block List services (sometimes called Reputation Data services) are fee-based data providers that collect the IP addresses of known spammers and other malware purveyors. Block List service subscribers benefit from more effective spam elimination. (Spam is estimated to compose up to 90 percent of inbound mail volume.) Failure to specify a Block List provider risks that manual email administration effort would be needed to maintain and update larger Block Lists than a single email site administrator could conveniently or accurately maintain. </t>
    </r>
    <r>
      <rPr>
        <sz val="11"/>
        <color rgb="FF000000"/>
        <rFont val="Calibri"/>
      </rPr>
      <t xml:space="preserve">
</t>
    </r>
    <r>
      <rPr>
        <sz val="11"/>
        <color rgb="FF000000"/>
        <rFont val="Calibri"/>
      </rPr>
      <t>The Block List service vendor provides a value for this field, usually the Domain Name System (DNS) suffix for its domain.</t>
    </r>
  </si>
  <si>
    <r>
      <rPr>
        <sz val="11"/>
        <color rgb="FF000000"/>
        <rFont val="Calibri"/>
      </rPr>
      <t xml:space="preserve">If not using a service provider, this requirement is not applicable. </t>
    </r>
    <r>
      <rPr>
        <sz val="11"/>
        <color rgb="FF000000"/>
        <rFont val="Calibri"/>
      </rPr>
      <t xml:space="preserve">
</t>
    </r>
    <r>
      <rPr>
        <sz val="11"/>
        <color rgb="FF000000"/>
        <rFont val="Calibri"/>
      </rPr>
      <t>This requirement is NA for SIPR enclaves.</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 xml:space="preserve">Determine the name and information for the Block List provider.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Get-IPBlockListProvider | Select Name, Identity, LookupDomain</t>
    </r>
    <r>
      <rPr>
        <sz val="11"/>
        <color rgb="FF000000"/>
        <rFont val="Calibri"/>
      </rPr>
      <t xml:space="preserve">
</t>
    </r>
    <r>
      <rPr>
        <sz val="11"/>
        <color rgb="FF000000"/>
        <rFont val="Calibri"/>
      </rPr>
      <t>If the values for Name, GUID, and LookupDomain are not configured, this is a finding.</t>
    </r>
  </si>
  <si>
    <t>V-69881</t>
  </si>
  <si>
    <r>
      <rPr>
        <sz val="11"/>
        <rFont val="Calibri"/>
      </rPr>
      <t>Exchange messages with malformed From address must be rejected.</t>
    </r>
  </si>
  <si>
    <r>
      <rPr>
        <sz val="11"/>
        <color rgb="FF000000"/>
        <rFont val="Calibri"/>
      </rPr>
      <t>Open the Exchange Management Shell and enter the following command:</t>
    </r>
    <r>
      <rPr>
        <sz val="11"/>
        <color rgb="FF000000"/>
        <rFont val="Calibri"/>
      </rPr>
      <t xml:space="preserve">
</t>
    </r>
    <r>
      <rPr>
        <sz val="11"/>
        <color rgb="FF000000"/>
        <rFont val="Calibri"/>
      </rPr>
      <t>Set-SenderIdConfig -SpoofedDomainAction Reject</t>
    </r>
  </si>
  <si>
    <r>
      <rPr>
        <sz val="11"/>
        <color rgb="FF000000"/>
        <rFont val="Calibri"/>
      </rPr>
      <t>Sender Identification (SID) is an email antispam sanitization process. Sender ID uses DNS MX record lookups to verify the Simple Mail Transfer Protocol (SMTP) sending server is authorized to send email for the originating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Failure to implement Sender ID risks that spam could be admitted into the email domain that originates from rogue servers. Most spam content originates from domains where the IP address has been spoofed prior to sending, thereby avoiding detection. For example, messages with malformed or incorrect "purported responsible sender" data in the message header could be (best case) created by using RFI noncompliant software but is more likely to be spam.</t>
    </r>
  </si>
  <si>
    <r>
      <rPr>
        <sz val="11"/>
        <color rgb="FF000000"/>
        <rFont val="Calibri"/>
      </rPr>
      <t>Open the Exchange Management Shell and enter the following command:</t>
    </r>
    <r>
      <rPr>
        <sz val="11"/>
        <color rgb="FF000000"/>
        <rFont val="Calibri"/>
      </rPr>
      <t xml:space="preserve">
</t>
    </r>
    <r>
      <rPr>
        <sz val="11"/>
        <color rgb="FF000000"/>
        <rFont val="Calibri"/>
      </rPr>
      <t>Get-SenderIdConfig | Select Name, Identity, SpoofedDomainAction</t>
    </r>
    <r>
      <rPr>
        <sz val="11"/>
        <color rgb="FF000000"/>
        <rFont val="Calibri"/>
      </rPr>
      <t xml:space="preserve">
</t>
    </r>
    <r>
      <rPr>
        <sz val="11"/>
        <color rgb="FF000000"/>
        <rFont val="Calibri"/>
      </rPr>
      <t>If the value of SpoofedDomainAction is not set to Reject, this is a finding.</t>
    </r>
  </si>
  <si>
    <t>V-69889</t>
  </si>
  <si>
    <r>
      <rPr>
        <sz val="11"/>
        <rFont val="Calibri"/>
      </rPr>
      <t>The Exchange Recipient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</si>
  <si>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Set-RecipientFilterConfig -Enabled $true</t>
    </r>
  </si>
  <si>
    <r>
      <rPr>
        <sz val="11"/>
        <color rgb="FF000000"/>
        <rFont val="Calibri"/>
      </rPr>
      <t xml:space="preserve">Email system availability depends in part on best practice strategies for setting tuning configurations. Careful tuning reduces the risk that system or network congestion will contribute to availability impacts. </t>
    </r>
    <r>
      <rPr>
        <sz val="11"/>
        <color rgb="FF000000"/>
        <rFont val="Calibri"/>
      </rPr>
      <t xml:space="preserve">
</t>
    </r>
    <r>
      <rPr>
        <sz val="11"/>
        <color rgb="FF000000"/>
        <rFont val="Calibri"/>
      </rPr>
      <t>Filters that govern inbound email evaluation can significantly reduce spam, phishing, and spoofed emails. Messages from blank senders, known spammers, or zero-day attack modifications must be enabled to be effective.</t>
    </r>
  </si>
  <si>
    <r>
      <rPr>
        <sz val="11"/>
        <color rgb="FF000000"/>
        <rFont val="Calibri"/>
      </rPr>
      <t>Open the Exchange Management Shell and enter the following command:</t>
    </r>
    <r>
      <rPr>
        <sz val="11"/>
        <color rgb="FF000000"/>
        <rFont val="Calibri"/>
      </rPr>
      <t xml:space="preserve">
</t>
    </r>
    <r>
      <rPr>
        <sz val="11"/>
        <color rgb="FF000000"/>
        <rFont val="Calibri"/>
      </rPr>
      <t>Get-RecipientFilterConfig | Select Name, Enabled</t>
    </r>
    <r>
      <rPr>
        <sz val="11"/>
        <color rgb="FF000000"/>
        <rFont val="Calibri"/>
      </rPr>
      <t xml:space="preserve">
</t>
    </r>
    <r>
      <rPr>
        <sz val="11"/>
        <color rgb="FF000000"/>
        <rFont val="Calibri"/>
      </rPr>
      <t>If the value of Enabled is not set to True, this is a finding.</t>
    </r>
  </si>
  <si>
    <t>V-69891</t>
  </si>
  <si>
    <r>
      <rPr>
        <sz val="11"/>
        <rFont val="Calibri"/>
      </rPr>
      <t>The Exchange tarpitting interval must be set.</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</si>
  <si>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-TarpitInterval '00:00:05'</t>
    </r>
    <r>
      <rPr>
        <sz val="11"/>
        <color rgb="FF000000"/>
        <rFont val="Calibri"/>
      </rPr>
      <t xml:space="preserve">
</t>
    </r>
    <r>
      <rPr>
        <sz val="11"/>
        <color rgb="FF000000"/>
        <rFont val="Calibri"/>
      </rPr>
      <t>Note: The &lt;IdentityName&gt; value and 00:00:05 must be in quotes.</t>
    </r>
    <r>
      <rPr>
        <sz val="11"/>
        <color rgb="FF000000"/>
        <rFont val="Calibri"/>
      </rPr>
      <t xml:space="preserve">
</t>
    </r>
    <r>
      <rPr>
        <sz val="11"/>
        <color rgb="FF000000"/>
        <rFont val="Calibri"/>
      </rPr>
      <t>Repeat the procedures for each Receive connector.</t>
    </r>
  </si>
  <si>
    <r>
      <rPr>
        <sz val="11"/>
        <color rgb="FF000000"/>
        <rFont val="Calibri"/>
      </rPr>
      <t xml:space="preserve">Tarpitting is the practice of artificially delaying server responses for specific Simple Mail Transfer Protocol (SMTP) communication patterns that indicate high volumes of spam or other unwelcome messages. The intent of tarpitting is to slow down the communication process for spam batches to reduce the cost effectiveness of sending spam and thwart directory harvest attacks.  </t>
    </r>
    <r>
      <rPr>
        <sz val="11"/>
        <color rgb="FF000000"/>
        <rFont val="Calibri"/>
      </rPr>
      <t xml:space="preserve">
</t>
    </r>
    <r>
      <rPr>
        <sz val="11"/>
        <color rgb="FF000000"/>
        <rFont val="Calibri"/>
      </rPr>
      <t>A directory harvest attack is an attempt to collect valid email addresses from a particular organization so the email addresses can be added to a spam database. A program can be written to collect email addresses that return a "Recipient OK" SMTP response and discard all email addresses that return a "User unknown" SMTP response.</t>
    </r>
    <r>
      <rPr>
        <sz val="11"/>
        <color rgb="FF000000"/>
        <rFont val="Calibri"/>
      </rPr>
      <t xml:space="preserve">
</t>
    </r>
    <r>
      <rPr>
        <sz val="11"/>
        <color rgb="FF000000"/>
        <rFont val="Calibri"/>
      </rPr>
      <t>Tarpitting makes directory harvest attacks too costly to automate efficiently.</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</si>
  <si>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TarpitInterval</t>
    </r>
    <r>
      <rPr>
        <sz val="11"/>
        <color rgb="FF000000"/>
        <rFont val="Calibri"/>
      </rPr>
      <t xml:space="preserve">
</t>
    </r>
    <r>
      <rPr>
        <sz val="11"/>
        <color rgb="FF000000"/>
        <rFont val="Calibri"/>
      </rPr>
      <t>For each Receive connector, if the value of TarpitInterval is not set to 00:00:05 or greater, this is a finding.</t>
    </r>
  </si>
  <si>
    <t>V-69893</t>
  </si>
  <si>
    <r>
      <rPr>
        <sz val="11"/>
        <rFont val="Calibri"/>
      </rPr>
      <t>Exchange internal Receive connectors must not allow anonymous connections.</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</si>
  <si>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Set-ReceiveConnector -Identity &lt;'IdentityName'&gt; -PermissionGroups and enter a 'valid user groups'. </t>
    </r>
    <r>
      <rPr>
        <sz val="11"/>
        <color rgb="FF000000"/>
        <rFont val="Calibri"/>
      </rPr>
      <t xml:space="preserve">
</t>
    </r>
    <r>
      <rPr>
        <sz val="11"/>
        <color rgb="FF000000"/>
        <rFont val="Calibri"/>
      </rPr>
      <t>Note: The &lt;IdentityName&gt; value and user group(s) must be in quotes.</t>
    </r>
    <r>
      <rPr>
        <sz val="11"/>
        <color rgb="FF000000"/>
        <rFont val="Calibri"/>
      </rPr>
      <t xml:space="preserve">
</t>
    </r>
    <r>
      <rPr>
        <sz val="11"/>
        <color rgb="FF000000"/>
        <rFont val="Calibri"/>
      </rPr>
      <t xml:space="preserve">Example for user groups only: 'ExchangeServers, ExchangeUsers' </t>
    </r>
    <r>
      <rPr>
        <sz val="11"/>
        <color rgb="FF000000"/>
        <rFont val="Calibri"/>
      </rPr>
      <t xml:space="preserve">
</t>
    </r>
    <r>
      <rPr>
        <sz val="11"/>
        <color rgb="FF000000"/>
        <rFont val="Calibri"/>
      </rPr>
      <t>Repeat the procedures for each Receive connector.</t>
    </r>
    <r>
      <rPr>
        <sz val="11"/>
        <color rgb="FF000000"/>
        <rFont val="Calibri"/>
      </rPr>
      <t xml:space="preserve">
</t>
    </r>
    <r>
      <rPr>
        <sz val="11"/>
        <color rgb="FF000000"/>
        <rFont val="Calibri"/>
      </rPr>
      <t>This is an Example only: Set-ReceiveConnector -Identity &lt;'IdentityName'&gt; -PermissionGroups ExchangeUsers</t>
    </r>
  </si>
  <si>
    <r>
      <rPr>
        <sz val="11"/>
        <color rgb="FF000000"/>
        <rFont val="Calibri"/>
      </rPr>
      <t>This control is used to limit the servers that may use this server as a relay. If a Simple Mail Transport Protocol (SMTP) sender does not have a direct connection to the Internet (for example, an application that produces reports to be emailed), it will need to use an SMTP Receive connector that does have a path to the Internet (for example, a local email server) as a relay.</t>
    </r>
    <r>
      <rPr>
        <sz val="11"/>
        <color rgb="FF000000"/>
        <rFont val="Calibri"/>
      </rPr>
      <t xml:space="preserve">
</t>
    </r>
    <r>
      <rPr>
        <sz val="11"/>
        <color rgb="FF000000"/>
        <rFont val="Calibri"/>
      </rPr>
      <t xml:space="preserve">SMTP relay functions must be protected so third parties are not able to hijack a relay service for their own purposes. Most commonly, relay hijacking is done by spammers to disguise the source of their messages and may also be used to cover the source of more destructive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Relays can be restricted in one of three ways: by blocking relays (restrict to a blank list of servers); by restricting use to lists of valid servers; or by restricting use to servers that can authenticate. Because authenticated connections are the most secure for SMTP Receive connectors, it is recommended that relays allow only servers that can authenticate.</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</si>
  <si>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PermissionGroups</t>
    </r>
    <r>
      <rPr>
        <sz val="11"/>
        <color rgb="FF000000"/>
        <rFont val="Calibri"/>
      </rPr>
      <t xml:space="preserve">
</t>
    </r>
    <r>
      <rPr>
        <sz val="11"/>
        <color rgb="FF000000"/>
        <rFont val="Calibri"/>
      </rPr>
      <t>For each Receive connector, if the value of PermissionGroups is AnonymousUsers for any non-Internet connector, this is a finding.</t>
    </r>
  </si>
  <si>
    <t>V-69895</t>
  </si>
  <si>
    <r>
      <rPr>
        <sz val="11"/>
        <rFont val="Calibri"/>
      </rPr>
      <t>Exchange Simple Mail Transfer Protocol (SMTP) IP Allow List entries must be empty.</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</si>
  <si>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Note: Remove any value(s) that are not identified by the EDSP or have not obtained a signoff with risk acceptance.</t>
    </r>
    <r>
      <rPr>
        <sz val="11"/>
        <color rgb="FF000000"/>
        <rFont val="Calibri"/>
      </rPr>
      <t xml:space="preserve">
</t>
    </r>
    <r>
      <rPr>
        <sz val="11"/>
        <color rgb="FF000000"/>
        <rFont val="Calibri"/>
      </rPr>
      <t>Remove-IPAllowListEntry -Identity &lt;IP Allow List entry ID&gt;</t>
    </r>
  </si>
  <si>
    <r>
      <rPr>
        <sz val="11"/>
        <color rgb="FF000000"/>
        <rFont val="Calibri"/>
      </rPr>
      <t xml:space="preserve">Email system availability depends in part on best practice strategies for setting tuning configurations. Careful tuning reduces the risk that system or network congestion will contribute to availability impacts. </t>
    </r>
    <r>
      <rPr>
        <sz val="11"/>
        <color rgb="FF000000"/>
        <rFont val="Calibri"/>
      </rPr>
      <t xml:space="preserve">
</t>
    </r>
    <r>
      <rPr>
        <sz val="11"/>
        <color rgb="FF000000"/>
        <rFont val="Calibri"/>
      </rPr>
      <t xml:space="preserve">Filters that govern inbound email evaluation can significantly reduce spam, phishing, and spoofed emails. Filters for messages from blank senders, known spammers, or zero-day attack modifications must be enabled to be effective. </t>
    </r>
    <r>
      <rPr>
        <sz val="11"/>
        <color rgb="FF000000"/>
        <rFont val="Calibri"/>
      </rPr>
      <t xml:space="preserve">
</t>
    </r>
    <r>
      <rPr>
        <sz val="11"/>
        <color rgb="FF000000"/>
        <rFont val="Calibri"/>
      </rPr>
      <t>Having items identified in the Allow List causes other spam evaluation steps to be bypassed and therefore should be used only with an abundance of caution. If spammers were to learn of entries in the Allow List, it could enable them to plan a denial of service attack (or other attack) by spoofing that source.</t>
    </r>
  </si>
  <si>
    <r>
      <rPr>
        <sz val="11"/>
        <color rgb="FF000000"/>
        <rFont val="Calibri"/>
      </rPr>
      <t>Review the Email Domain Security Plan (EDSP).</t>
    </r>
    <r>
      <rPr>
        <sz val="11"/>
        <color rgb="FF000000"/>
        <rFont val="Calibri"/>
      </rPr>
      <t xml:space="preserve">
</t>
    </r>
    <r>
      <rPr>
        <sz val="11"/>
        <color rgb="FF000000"/>
        <rFont val="Calibri"/>
      </rPr>
      <t xml:space="preserve">Identify the SMTP allow list settings.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Get-IPAllowListEntry | fl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result returns any values, this is a finding.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If the result returns any values but has signoff and risk acceptance in the EDSP, this is not a finding.</t>
    </r>
  </si>
  <si>
    <t>V-69897</t>
  </si>
  <si>
    <r>
      <rPr>
        <sz val="11"/>
        <rFont val="Calibri"/>
      </rPr>
      <t>The Exchange Simple Mail Transfer Protocol (SMTP) IP Allow List Connection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</si>
  <si>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Set-IPAllowListConfig -Enabled $true</t>
    </r>
  </si>
  <si>
    <r>
      <rPr>
        <sz val="11"/>
        <color rgb="FF000000"/>
        <rFont val="Calibri"/>
      </rPr>
      <t>Open the Exchange Management Shell and enter the following command:</t>
    </r>
    <r>
      <rPr>
        <sz val="11"/>
        <color rgb="FF000000"/>
        <rFont val="Calibri"/>
      </rPr>
      <t xml:space="preserve">
</t>
    </r>
    <r>
      <rPr>
        <sz val="11"/>
        <color rgb="FF000000"/>
        <rFont val="Calibri"/>
      </rPr>
      <t>Get-IPAllowListConfig | Select Name,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Enabled is not set to True, this is a finding.</t>
    </r>
  </si>
  <si>
    <t>V-69899</t>
  </si>
  <si>
    <r>
      <rPr>
        <sz val="11"/>
        <rFont val="Calibri"/>
      </rPr>
      <t>The Exchange Simple Mail Transfer Protocol (SMTP) Sender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</si>
  <si>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-Enabled $true</t>
    </r>
  </si>
  <si>
    <r>
      <rPr>
        <sz val="11"/>
        <color rgb="FF000000"/>
        <rFont val="Calibri"/>
      </rPr>
      <t xml:space="preserve">Email system availability depends in part on best practices strategies for setting tuning configurations. Careful tuning reduces the risk that system or network congestion will contribute to availability impacts. </t>
    </r>
    <r>
      <rPr>
        <sz val="11"/>
        <color rgb="FF000000"/>
        <rFont val="Calibri"/>
      </rPr>
      <t xml:space="preserve">
</t>
    </r>
    <r>
      <rPr>
        <sz val="11"/>
        <color rgb="FF000000"/>
        <rFont val="Calibri"/>
      </rPr>
      <t xml:space="preserve">Filters that govern inbound email evaluation can significantly reduce spam, phishing, and spoofed emails. Filters for messages from blank senders, known spammers, or zero-day attack modifications must be enabled to be effective. </t>
    </r>
    <r>
      <rPr>
        <sz val="11"/>
        <color rgb="FF000000"/>
        <rFont val="Calibri"/>
      </rPr>
      <t xml:space="preserve">
</t>
    </r>
    <r>
      <rPr>
        <sz val="11"/>
        <color rgb="FF000000"/>
        <rFont val="Calibri"/>
      </rPr>
      <t>Failure to enable the filter will result in no action taken. This setting should always be enabled.</t>
    </r>
  </si>
  <si>
    <r>
      <rPr>
        <sz val="11"/>
        <color rgb="FF000000"/>
        <rFont val="Calibri"/>
      </rPr>
      <t>This requirement is N/A for SIPR enclaves.</t>
    </r>
    <r>
      <rPr>
        <sz val="11"/>
        <color rgb="FF000000"/>
        <rFont val="Calibri"/>
      </rPr>
      <t xml:space="preserve">
</t>
    </r>
    <r>
      <rPr>
        <sz val="11"/>
        <color rgb="FF000000"/>
        <rFont val="Calibri"/>
      </rPr>
      <t>This requirement is N/A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Get-SenderFilterConfig | Select Name, Enabled</t>
    </r>
    <r>
      <rPr>
        <sz val="11"/>
        <color rgb="FF000000"/>
        <rFont val="Calibri"/>
      </rPr>
      <t xml:space="preserve">
</t>
    </r>
    <r>
      <rPr>
        <sz val="11"/>
        <color rgb="FF000000"/>
        <rFont val="Calibri"/>
      </rPr>
      <t>If the value of Enabled is not set to True, this is a finding.</t>
    </r>
  </si>
  <si>
    <t>V-69901</t>
  </si>
  <si>
    <r>
      <rPr>
        <sz val="11"/>
        <rFont val="Calibri"/>
      </rPr>
      <t>Exchange must have antispam filtering installed.</t>
    </r>
  </si>
  <si>
    <r>
      <rPr>
        <sz val="11"/>
        <color rgb="FF000000"/>
        <rFont val="Calibri"/>
      </rPr>
      <t>Update the EDSP.</t>
    </r>
    <r>
      <rPr>
        <sz val="11"/>
        <color rgb="FF000000"/>
        <rFont val="Calibri"/>
      </rPr>
      <t xml:space="preserve">
</t>
    </r>
    <r>
      <rPr>
        <sz val="11"/>
        <color rgb="FF000000"/>
        <rFont val="Calibri"/>
      </rPr>
      <t xml:space="preserve">Install the AntiSpam module.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&amp; $env:ExchangeInstallPath\Scripts\Install-AntiSpamAgents.ps1</t>
    </r>
  </si>
  <si>
    <r>
      <rPr>
        <sz val="11"/>
        <color rgb="FF000000"/>
        <rFont val="Calibri"/>
      </rPr>
      <t>Originators of spam messages are constantly changing their techniques in order to defeat spam countermeasures; therefore, spam software must be constantly updated to address the changing threat. Spam protection mechanisms include, for example, signature definitions, rule sets, and algorithms.</t>
    </r>
    <r>
      <rPr>
        <sz val="11"/>
        <color rgb="FF000000"/>
        <rFont val="Calibri"/>
      </rPr>
      <t xml:space="preserve">
</t>
    </r>
    <r>
      <rPr>
        <sz val="11"/>
        <color rgb="FF000000"/>
        <rFont val="Calibri"/>
      </rPr>
      <t>Exchange 2013 provides both antispam and antimalware protection out of the box. The Exchange 2013 antispam and antimalware product capabilities are limited but still provide some protection.</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</si>
  <si>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Get-ContentFilterConfig | Format-Table Name, Enabled   </t>
    </r>
    <r>
      <rPr>
        <sz val="11"/>
        <color rgb="FF000000"/>
        <rFont val="Calibri"/>
      </rPr>
      <t xml:space="preserve">
</t>
    </r>
    <r>
      <rPr>
        <sz val="11"/>
        <color rgb="FF000000"/>
        <rFont val="Calibri"/>
      </rPr>
      <t>If no value is returned, this is a finding.</t>
    </r>
  </si>
  <si>
    <t>V-69903</t>
  </si>
  <si>
    <r>
      <rPr>
        <sz val="11"/>
        <rFont val="Calibri"/>
      </rPr>
      <t>Exchange must have antispam filtering enabled.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</si>
  <si>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 for any values that were not set to True:</t>
    </r>
    <r>
      <rPr>
        <sz val="11"/>
        <color rgb="FF000000"/>
        <rFont val="Calibri"/>
      </rPr>
      <t xml:space="preserve">
</t>
    </r>
    <r>
      <rPr>
        <sz val="11"/>
        <color rgb="FF000000"/>
        <rFont val="Calibri"/>
      </rPr>
      <t>Set-ContentFilterConfig -Enabled $true</t>
    </r>
    <r>
      <rPr>
        <sz val="11"/>
        <color rgb="FF000000"/>
        <rFont val="Calibri"/>
      </rPr>
      <t xml:space="preserve">
</t>
    </r>
    <r>
      <rPr>
        <sz val="11"/>
        <color rgb="FF000000"/>
        <rFont val="Calibri"/>
      </rPr>
      <t>Set-SenderFilterConfig -Enabled $true</t>
    </r>
    <r>
      <rPr>
        <sz val="11"/>
        <color rgb="FF000000"/>
        <rFont val="Calibri"/>
      </rPr>
      <t xml:space="preserve">
</t>
    </r>
    <r>
      <rPr>
        <sz val="11"/>
        <color rgb="FF000000"/>
        <rFont val="Calibri"/>
      </rPr>
      <t>Set-SenderIDConfig -Enabled $true</t>
    </r>
    <r>
      <rPr>
        <sz val="11"/>
        <color rgb="FF000000"/>
        <rFont val="Calibri"/>
      </rPr>
      <t xml:space="preserve">
</t>
    </r>
    <r>
      <rPr>
        <sz val="11"/>
        <color rgb="FF000000"/>
        <rFont val="Calibri"/>
      </rPr>
      <t>Set-SenderReputationConfig -Enabled $true</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</si>
  <si>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Format-Table Name, Enabled; Get-SenderFilterConfig | Format-Table Name,Enabled; Get-SenderIDConfig | Format-Table Name,Enabled; Get-SenderReputationConfig | Format-Table Name,Enabled</t>
    </r>
    <r>
      <rPr>
        <sz val="11"/>
        <color rgb="FF000000"/>
        <rFont val="Calibri"/>
      </rPr>
      <t xml:space="preserve">
</t>
    </r>
    <r>
      <rPr>
        <sz val="11"/>
        <color rgb="FF000000"/>
        <rFont val="Calibri"/>
      </rPr>
      <t>If any of the following values returned are not set to True, this is a finding:</t>
    </r>
    <r>
      <rPr>
        <sz val="11"/>
        <color rgb="FF000000"/>
        <rFont val="Calibri"/>
      </rPr>
      <t xml:space="preserve">
</t>
    </r>
    <r>
      <rPr>
        <sz val="11"/>
        <color rgb="FF000000"/>
        <rFont val="Calibri"/>
      </rPr>
      <t xml:space="preserve">Set-ContentFilterConfig </t>
    </r>
    <r>
      <rPr>
        <sz val="11"/>
        <color rgb="FF000000"/>
        <rFont val="Calibri"/>
      </rPr>
      <t xml:space="preserve">
</t>
    </r>
    <r>
      <rPr>
        <sz val="11"/>
        <color rgb="FF000000"/>
        <rFont val="Calibri"/>
      </rPr>
      <t xml:space="preserve">Set-SenderFilterConfig </t>
    </r>
    <r>
      <rPr>
        <sz val="11"/>
        <color rgb="FF000000"/>
        <rFont val="Calibri"/>
      </rPr>
      <t xml:space="preserve">
</t>
    </r>
    <r>
      <rPr>
        <sz val="11"/>
        <color rgb="FF000000"/>
        <rFont val="Calibri"/>
      </rPr>
      <t xml:space="preserve">Set-SenderIDConfig </t>
    </r>
    <r>
      <rPr>
        <sz val="11"/>
        <color rgb="FF000000"/>
        <rFont val="Calibri"/>
      </rPr>
      <t xml:space="preserve">
</t>
    </r>
    <r>
      <rPr>
        <sz val="11"/>
        <color rgb="FF000000"/>
        <rFont val="Calibri"/>
      </rPr>
      <t>Set-SenderReputationConfig</t>
    </r>
  </si>
  <si>
    <t>V-69905</t>
  </si>
  <si>
    <r>
      <rPr>
        <sz val="11"/>
        <rFont val="Calibri"/>
      </rPr>
      <t>Exchange must have antispam filtering configured.</t>
    </r>
  </si>
  <si>
    <r>
      <rPr>
        <sz val="11"/>
        <color rgb="FF000000"/>
        <rFont val="Calibri"/>
      </rPr>
      <t>Note: Configure the IP addresses of every internal SMTP server. If the Mailbox server is the only SMTP server running the antispam agents, configure the IP address of the Mailbox server.</t>
    </r>
    <r>
      <rPr>
        <sz val="11"/>
        <color rgb="FF000000"/>
        <rFont val="Calibri"/>
      </rPr>
      <t xml:space="preserve">
</t>
    </r>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For a single SMTP server address:</t>
    </r>
    <r>
      <rPr>
        <sz val="11"/>
        <color rgb="FF000000"/>
        <rFont val="Calibri"/>
      </rPr>
      <t xml:space="preserve">
</t>
    </r>
    <r>
      <rPr>
        <sz val="11"/>
        <color rgb="FF000000"/>
        <rFont val="Calibri"/>
      </rPr>
      <t>Set-TransportConfig -InternalSMTPServers @{Add='&lt;ip address1&gt;'}</t>
    </r>
    <r>
      <rPr>
        <sz val="11"/>
        <color rgb="FF000000"/>
        <rFont val="Calibri"/>
      </rPr>
      <t xml:space="preserve">
</t>
    </r>
    <r>
      <rPr>
        <sz val="11"/>
        <color rgb="FF000000"/>
        <rFont val="Calibri"/>
      </rPr>
      <t>For multiple SMTP server addresses:</t>
    </r>
    <r>
      <rPr>
        <sz val="11"/>
        <color rgb="FF000000"/>
        <rFont val="Calibri"/>
      </rPr>
      <t xml:space="preserve">
</t>
    </r>
    <r>
      <rPr>
        <sz val="11"/>
        <color rgb="FF000000"/>
        <rFont val="Calibri"/>
      </rPr>
      <t>Set-TransportConfig -InternalSMTPServers @{Add='&lt;ip address1&gt;','&lt;ip address2&gt;'}</t>
    </r>
  </si>
  <si>
    <r>
      <rPr>
        <sz val="11"/>
        <color rgb="FF000000"/>
        <rFont val="Calibri"/>
      </rPr>
      <t>Originators of spam messages are constantly changing their techniques in order to defeat spam countermeasures; therefore, spam software must be constantly updated to address the changing threat. A manual update procedure is labor intensive and does not scale well in an enterprise environment. This risk may be mitigated by using an automatic update capability. Spam protection mechanisms include, for example, signature definitions, rule sets, and algorithms.</t>
    </r>
    <r>
      <rPr>
        <sz val="11"/>
        <color rgb="FF000000"/>
        <rFont val="Calibri"/>
      </rPr>
      <t xml:space="preserve">
</t>
    </r>
    <r>
      <rPr>
        <sz val="11"/>
        <color rgb="FF000000"/>
        <rFont val="Calibri"/>
      </rPr>
      <t>Exchange 2013 provides both antispam and antimalware protection out of the box. The Exchange 2013 antispam and antimalware product capabilities are limited but still provide some protection.</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</si>
  <si>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 xml:space="preserve">Determine the internal SMTP servers.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Format-List InternalSMTPServers</t>
    </r>
    <r>
      <rPr>
        <sz val="11"/>
        <color rgb="FF000000"/>
        <rFont val="Calibri"/>
      </rPr>
      <t xml:space="preserve">
</t>
    </r>
    <r>
      <rPr>
        <sz val="11"/>
        <color rgb="FF000000"/>
        <rFont val="Calibri"/>
      </rPr>
      <t>If any internal SMTP server IP address returned does not reflect the list of accepted SMTP server IPs, this is a finding.</t>
    </r>
  </si>
  <si>
    <t>V-69907</t>
  </si>
  <si>
    <r>
      <rPr>
        <sz val="11"/>
        <rFont val="Calibri"/>
      </rPr>
      <t>Exchange Sender Identification Framework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</si>
  <si>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Set-SenderIdConfig -Enable $true</t>
    </r>
  </si>
  <si>
    <r>
      <rPr>
        <sz val="11"/>
        <color rgb="FF000000"/>
        <rFont val="Calibri"/>
      </rPr>
      <t xml:space="preserve">Email is only as secure as the recipient. When the recipient is an email server accepting inbound messages, authenticating the sender enables the receiver to better assess message quality and to validate the sending domain as authentic. One or more authentication techniques used in combination can be effective in reducing spam, phishing, and forger attacks. </t>
    </r>
    <r>
      <rPr>
        <sz val="11"/>
        <color rgb="FF000000"/>
        <rFont val="Calibri"/>
      </rPr>
      <t xml:space="preserve">
</t>
    </r>
    <r>
      <rPr>
        <sz val="11"/>
        <color rgb="FF000000"/>
        <rFont val="Calibri"/>
      </rPr>
      <t>The Sender ID Framework (SIDF) receiver accesses specially formatted DNS records (SPF format) that contain the IP address of authorized sending servers for the sending domain that can be compared to data in the email message header. Receivers are able to validate the authenticity of the sending domain, helping to avoid receiving inbound messages from phishing or other spam domains.</t>
    </r>
  </si>
  <si>
    <r>
      <rPr>
        <sz val="11"/>
        <color rgb="FF000000"/>
        <rFont val="Calibri"/>
      </rPr>
      <t>Open the Exchange Management Shell and enter the following command:</t>
    </r>
    <r>
      <rPr>
        <sz val="11"/>
        <color rgb="FF000000"/>
        <rFont val="Calibri"/>
      </rPr>
      <t xml:space="preserve">
</t>
    </r>
    <r>
      <rPr>
        <sz val="11"/>
        <color rgb="FF000000"/>
        <rFont val="Calibri"/>
      </rPr>
      <t>Get-SenderIdConfig | Select Name, Identity, Enabled</t>
    </r>
    <r>
      <rPr>
        <sz val="11"/>
        <color rgb="FF000000"/>
        <rFont val="Calibri"/>
      </rPr>
      <t xml:space="preserve">
</t>
    </r>
    <r>
      <rPr>
        <sz val="11"/>
        <color rgb="FF000000"/>
        <rFont val="Calibri"/>
      </rPr>
      <t>If the value of Enabled is not set to True, this is a finding.</t>
    </r>
  </si>
  <si>
    <t>V-69911</t>
  </si>
  <si>
    <r>
      <rPr>
        <sz val="11"/>
        <rFont val="Calibri"/>
      </rPr>
      <t>The Exchange application directory must be protected from unauthorized access.</t>
    </r>
  </si>
  <si>
    <r>
      <rPr>
        <sz val="11"/>
        <color rgb="FF000000"/>
        <rFont val="Calibri"/>
      </rPr>
      <t>Update the EDSP.</t>
    </r>
    <r>
      <rPr>
        <sz val="11"/>
        <color rgb="FF000000"/>
        <rFont val="Calibri"/>
      </rPr>
      <t xml:space="preserve">
</t>
    </r>
    <r>
      <rPr>
        <sz val="11"/>
        <color rgb="FF000000"/>
        <rFont val="Calibri"/>
      </rPr>
      <t xml:space="preserve">Navigate to the Exchange application directory and remove or modify the group or user access permissions. </t>
    </r>
    <r>
      <rPr>
        <sz val="11"/>
        <color rgb="FF000000"/>
        <rFont val="Calibri"/>
      </rPr>
      <t xml:space="preserve">
</t>
    </r>
    <r>
      <rPr>
        <sz val="11"/>
        <color rgb="FF000000"/>
        <rFont val="Calibri"/>
      </rPr>
      <t>Note: The default installation directory is \Program Files\Microsoft\Exchange Server\V15.</t>
    </r>
  </si>
  <si>
    <r>
      <rPr>
        <sz val="11"/>
        <color rgb="FF000000"/>
        <rFont val="Calibri"/>
      </rPr>
      <t>Default product installations may provide more generous access permissions than are necessary to run the application. By examining and tailoring access permissions to more closely provide the least amount of privilege possible, attack vectors that align with user permissions are less likely to access more highly secured areas.</t>
    </r>
  </si>
  <si>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and users that have access to the Exchange application directories.</t>
    </r>
    <r>
      <rPr>
        <sz val="11"/>
        <color rgb="FF000000"/>
        <rFont val="Calibri"/>
      </rPr>
      <t xml:space="preserve">
</t>
    </r>
    <r>
      <rPr>
        <sz val="11"/>
        <color rgb="FF000000"/>
        <rFont val="Calibri"/>
      </rPr>
      <t xml:space="preserve">Determine if the access permissions on the directory match the access permissions listed in the EDSP. </t>
    </r>
    <r>
      <rPr>
        <sz val="11"/>
        <color rgb="FF000000"/>
        <rFont val="Calibri"/>
      </rPr>
      <t xml:space="preserve">
</t>
    </r>
    <r>
      <rPr>
        <sz val="11"/>
        <color rgb="FF000000"/>
        <rFont val="Calibri"/>
      </rPr>
      <t xml:space="preserve">If any group or user has different access permissions than listed in the EDSP, this is a finding. </t>
    </r>
    <r>
      <rPr>
        <sz val="11"/>
        <color rgb="FF000000"/>
        <rFont val="Calibri"/>
      </rPr>
      <t xml:space="preserve">
</t>
    </r>
    <r>
      <rPr>
        <sz val="11"/>
        <color rgb="FF000000"/>
        <rFont val="Calibri"/>
      </rPr>
      <t>Note: The default installation directory is \Program Files\Microsoft\Exchange Server\V15.</t>
    </r>
  </si>
  <si>
    <t>V-69913</t>
  </si>
  <si>
    <r>
      <rPr>
        <sz val="11"/>
        <rFont val="Calibri"/>
      </rPr>
      <t>The Exchange software baseline copy must exist.</t>
    </r>
  </si>
  <si>
    <r>
      <rPr>
        <sz val="11"/>
        <color rgb="FF000000"/>
        <rFont val="Calibri"/>
      </rPr>
      <t>Implement an email software baseline process and update the EDSP.</t>
    </r>
  </si>
  <si>
    <r>
      <rPr>
        <sz val="11"/>
        <color rgb="FF000000"/>
        <rFont val="Calibri"/>
      </rPr>
      <t xml:space="preserve">Exchange software, as with other application software installed on a host system, must be included in a system baseline record and periodically reviewed; otherwise, unauthorized changes to the software may not be discovered. This effort is a vital step to securing the host and the applications, as it is the only method that may provide the ability to detect and recover from otherwise undetected changes, such as those that result from worm or bot intrusions. </t>
    </r>
    <r>
      <rPr>
        <sz val="11"/>
        <color rgb="FF000000"/>
        <rFont val="Calibri"/>
      </rPr>
      <t xml:space="preserve">
</t>
    </r>
    <r>
      <rPr>
        <sz val="11"/>
        <color rgb="FF000000"/>
        <rFont val="Calibri"/>
      </rPr>
      <t>The Exchange software and configuration baseline is created and maintained for comparison during scanning efforts. Operational procedures must include baseline updates as part of configuration management tasks that change the software and configuration.</t>
    </r>
  </si>
  <si>
    <r>
      <rPr>
        <sz val="11"/>
        <color rgb="FF000000"/>
        <rFont val="Calibri"/>
      </rPr>
      <t>Review the Email Domain Security Plan (EDSP).</t>
    </r>
    <r>
      <rPr>
        <sz val="11"/>
        <color rgb="FF000000"/>
        <rFont val="Calibri"/>
      </rPr>
      <t xml:space="preserve">
</t>
    </r>
    <r>
      <rPr>
        <sz val="11"/>
        <color rgb="FF000000"/>
        <rFont val="Calibri"/>
      </rPr>
      <t xml:space="preserve">Determine the baseline documentation.  </t>
    </r>
    <r>
      <rPr>
        <sz val="11"/>
        <color rgb="FF000000"/>
        <rFont val="Calibri"/>
      </rPr>
      <t xml:space="preserve">
</t>
    </r>
    <r>
      <rPr>
        <sz val="11"/>
        <color rgb="FF000000"/>
        <rFont val="Calibri"/>
      </rPr>
      <t xml:space="preserve">Review the application software baseline procedures and implementation artifacts. </t>
    </r>
    <r>
      <rPr>
        <sz val="11"/>
        <color rgb="FF000000"/>
        <rFont val="Calibri"/>
      </rPr>
      <t xml:space="preserve">
</t>
    </r>
    <r>
      <rPr>
        <sz val="11"/>
        <color rgb="FF000000"/>
        <rFont val="Calibri"/>
      </rPr>
      <t xml:space="preserve">Note the list of files and directories included in the baseline procedure for completeness. </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</si>
  <si>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V-69915</t>
  </si>
  <si>
    <r>
      <rPr>
        <sz val="11"/>
        <rFont val="Calibri"/>
      </rPr>
      <t>Exchange software must be monitored for unauthorized changes.</t>
    </r>
  </si>
  <si>
    <r>
      <rPr>
        <sz val="11"/>
        <color rgb="FF000000"/>
        <rFont val="Calibri"/>
      </rPr>
      <t xml:space="preserve">Update the EDSP.  </t>
    </r>
    <r>
      <rPr>
        <sz val="11"/>
        <color rgb="FF000000"/>
        <rFont val="Calibri"/>
      </rPr>
      <t xml:space="preserve">
</t>
    </r>
    <r>
      <rPr>
        <sz val="11"/>
        <color rgb="FF000000"/>
        <rFont val="Calibri"/>
      </rPr>
      <t xml:space="preserve">Monitor the software files (e.g., *.exe, *.bat, *.com, *.cmd, and *.dll) on Exchange servers for unauthorized changes against a baseline on a weekly basis. </t>
    </r>
    <r>
      <rPr>
        <sz val="11"/>
        <color rgb="FF000000"/>
        <rFont val="Calibri"/>
      </rPr>
      <t xml:space="preserve">
</t>
    </r>
    <r>
      <rPr>
        <sz val="11"/>
        <color rgb="FF000000"/>
        <rFont val="Calibri"/>
      </rPr>
      <t>Note: This can be done with the use of various monitoring tools.</t>
    </r>
  </si>
  <si>
    <r>
      <rPr>
        <sz val="11"/>
        <color rgb="FF000000"/>
        <rFont val="Calibri"/>
      </rPr>
      <t>Monitoring software files for changes against a baseline on a regular basis may help detect the possible introduction of malicious code on a system.</t>
    </r>
  </si>
  <si>
    <r>
      <rPr>
        <sz val="11"/>
        <color rgb="FF000000"/>
        <rFont val="Calibri"/>
      </rPr>
      <t>Review the Email Domain Security Plan (EDSP).</t>
    </r>
    <r>
      <rPr>
        <sz val="11"/>
        <color rgb="FF000000"/>
        <rFont val="Calibri"/>
      </rPr>
      <t xml:space="preserve">
</t>
    </r>
    <r>
      <rPr>
        <sz val="11"/>
        <color rgb="FF000000"/>
        <rFont val="Calibri"/>
      </rPr>
      <t xml:space="preserve">Determine whether the site monitors system files (e.g., *.exe, *.bat, *.com, *.cmd, and *.dll) on servers for unauthorized changes against a baseline on a weekly basis. </t>
    </r>
    <r>
      <rPr>
        <sz val="11"/>
        <color rgb="FF000000"/>
        <rFont val="Calibri"/>
      </rPr>
      <t xml:space="preserve">
</t>
    </r>
    <r>
      <rPr>
        <sz val="11"/>
        <color rgb="FF000000"/>
        <rFont val="Calibri"/>
      </rPr>
      <t>If software files are not monitored for unauthorized changes on a weekly basis, this is a finding.</t>
    </r>
    <r>
      <rPr>
        <sz val="11"/>
        <color rgb="FF000000"/>
        <rFont val="Calibri"/>
      </rPr>
      <t xml:space="preserve">
</t>
    </r>
    <r>
      <rPr>
        <sz val="11"/>
        <color rgb="FF000000"/>
        <rFont val="Calibri"/>
      </rPr>
      <t>Note: A properly configured HBSS Policy Auditor File Integrity Monitor (FIM) module will meet the requirement for file integrity checking. The Asset module within HBSS does not meet this requirement.</t>
    </r>
  </si>
  <si>
    <t>V-69917</t>
  </si>
  <si>
    <r>
      <rPr>
        <sz val="11"/>
        <rFont val="Calibri"/>
      </rPr>
      <t>Exchange services must be documented and unnecessary services must be removed or disabled.</t>
    </r>
  </si>
  <si>
    <r>
      <rPr>
        <sz val="11"/>
        <color rgb="FF000000"/>
        <rFont val="Calibri"/>
      </rPr>
      <t xml:space="preserve">Update the EDSP with the services required for the system to function. </t>
    </r>
    <r>
      <rPr>
        <sz val="11"/>
        <color rgb="FF000000"/>
        <rFont val="Calibri"/>
      </rPr>
      <t xml:space="preserve">
</t>
    </r>
    <r>
      <rPr>
        <sz val="11"/>
        <color rgb="FF000000"/>
        <rFont val="Calibri"/>
      </rPr>
      <t>Navigate to Administrator Tools &gt;&gt; Services and disable or remove any services that are not required.</t>
    </r>
  </si>
  <si>
    <r>
      <rPr>
        <sz val="11"/>
        <color rgb="FF000000"/>
        <rFont val="Calibri"/>
      </rPr>
      <t xml:space="preserve">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Exchange Server has role-based server deployment to enable protocol path control and logical separation of network traffic types.   </t>
    </r>
    <r>
      <rPr>
        <sz val="11"/>
        <color rgb="FF000000"/>
        <rFont val="Calibri"/>
      </rPr>
      <t xml:space="preserve">
</t>
    </r>
    <r>
      <rPr>
        <sz val="11"/>
        <color rgb="FF000000"/>
        <rFont val="Calibri"/>
      </rPr>
      <t>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t>
    </r>
    <r>
      <rPr>
        <sz val="11"/>
        <color rgb="FF000000"/>
        <rFont val="Calibri"/>
      </rPr>
      <t xml:space="preserve">
</t>
    </r>
    <r>
      <rPr>
        <sz val="11"/>
        <color rgb="FF000000"/>
        <rFont val="Calibri"/>
      </rPr>
      <t xml:space="preserve">Similarly, servers created to host mailboxes are dedicated to that task and must operate only the services needed for mailbox hosting. (Exchange servers must also operate some web services, but only to the degree that Exchange requires the IIS engine in order to function).   </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</si>
  <si>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Review the Email Domain Security Plan (EDSP).</t>
    </r>
    <r>
      <rPr>
        <sz val="11"/>
        <color rgb="FF000000"/>
        <rFont val="Calibri"/>
      </rPr>
      <t xml:space="preserve">
</t>
    </r>
    <r>
      <rPr>
        <sz val="11"/>
        <color rgb="FF000000"/>
        <rFont val="Calibri"/>
      </rPr>
      <t>Note: 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Open a Windows PowerShell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 xml:space="preserve">Note: The command returns a list of installed services and the status of that service. </t>
    </r>
    <r>
      <rPr>
        <sz val="11"/>
        <color rgb="FF000000"/>
        <rFont val="Calibri"/>
      </rPr>
      <t xml:space="preserve">
</t>
    </r>
    <r>
      <rPr>
        <sz val="11"/>
        <color rgb="FF000000"/>
        <rFont val="Calibri"/>
      </rPr>
      <t>If the services required are not documented in the EDSP or undocumented or unnecessary services are running, this is a finding.</t>
    </r>
  </si>
  <si>
    <t>V-69919</t>
  </si>
  <si>
    <r>
      <rPr>
        <sz val="11"/>
        <rFont val="Calibri"/>
      </rPr>
      <t>Exchange software must be installed on a separate partition from the OS.</t>
    </r>
  </si>
  <si>
    <r>
      <rPr>
        <sz val="11"/>
        <color rgb="FF000000"/>
        <rFont val="Calibri"/>
      </rPr>
      <t>Update the EDSP.</t>
    </r>
    <r>
      <rPr>
        <sz val="11"/>
        <color rgb="FF000000"/>
        <rFont val="Calibri"/>
      </rPr>
      <t xml:space="preserve">
</t>
    </r>
    <r>
      <rPr>
        <sz val="11"/>
        <color rgb="FF000000"/>
        <rFont val="Calibri"/>
      </rPr>
      <t>Install Exchange on a dedicated application directory or partition separate than that of the OS.</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</si>
  <si>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on a partition that does not host other applications. Email services should never be installed on a Domain Controller/Directory Services server.</t>
    </r>
  </si>
  <si>
    <r>
      <rPr>
        <sz val="11"/>
        <color rgb="FF000000"/>
        <rFont val="Calibri"/>
      </rPr>
      <t>Review the Email Domain Security Plan (EDSP).</t>
    </r>
    <r>
      <rPr>
        <sz val="11"/>
        <color rgb="FF000000"/>
        <rFont val="Calibri"/>
      </rPr>
      <t xml:space="preserve">
</t>
    </r>
    <r>
      <rPr>
        <sz val="11"/>
        <color rgb="FF000000"/>
        <rFont val="Calibri"/>
      </rPr>
      <t>Determine the directory where Exchange is installed.</t>
    </r>
    <r>
      <rPr>
        <sz val="11"/>
        <color rgb="FF000000"/>
        <rFont val="Calibri"/>
      </rPr>
      <t xml:space="preserve">
</t>
    </r>
    <r>
      <rPr>
        <sz val="11"/>
        <color rgb="FF000000"/>
        <rFont val="Calibri"/>
      </rPr>
      <t xml:space="preserve">Open Windows Explorer. </t>
    </r>
    <r>
      <rPr>
        <sz val="11"/>
        <color rgb="FF000000"/>
        <rFont val="Calibri"/>
      </rPr>
      <t xml:space="preserve">
</t>
    </r>
    <r>
      <rPr>
        <sz val="11"/>
        <color rgb="FF000000"/>
        <rFont val="Calibri"/>
      </rPr>
      <t xml:space="preserve">Navigate to the location where Exchange is installed. </t>
    </r>
    <r>
      <rPr>
        <sz val="11"/>
        <color rgb="FF000000"/>
        <rFont val="Calibri"/>
      </rPr>
      <t xml:space="preserve">
</t>
    </r>
    <r>
      <rPr>
        <sz val="11"/>
        <color rgb="FF000000"/>
        <rFont val="Calibri"/>
      </rPr>
      <t>If Exchange resides on a directory or partition other than that of the OS and does not have other applications installed (without associated approval from the ISSO), this is not a finding.</t>
    </r>
  </si>
  <si>
    <t>V-69921</t>
  </si>
  <si>
    <r>
      <rPr>
        <sz val="11"/>
        <rFont val="Calibri"/>
      </rPr>
      <t>The Exchange SMTP automated banner response must not reveal server details.</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</si>
  <si>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-Banner '220 SMTP Server Ready'</t>
    </r>
    <r>
      <rPr>
        <sz val="11"/>
        <color rgb="FF000000"/>
        <rFont val="Calibri"/>
      </rPr>
      <t xml:space="preserve">
</t>
    </r>
    <r>
      <rPr>
        <sz val="11"/>
        <color rgb="FF000000"/>
        <rFont val="Calibri"/>
      </rPr>
      <t>Note: The &lt;IdentityName&gt; and 220 SMTP Server Ready values must be in quotes.</t>
    </r>
  </si>
  <si>
    <r>
      <rPr>
        <sz val="11"/>
        <color rgb="FF000000"/>
        <rFont val="Calibri"/>
      </rPr>
      <t xml:space="preserve">Automated connection responses occur as a result of FTP or Telnet connections when connecting to those services. They report a successful connection by greeting the connecting client and stating the name, release level, and (often) additional information about the responding product. While useful to the connecting client, connection responses can also be used by a third party to determine operating system or product release levels on the target server. The result can include disclosure of configuration information to third parties, paving the way for possible future attacks. For example, when querying the SMTP service on port 25, the default response looks similar to this one: </t>
    </r>
    <r>
      <rPr>
        <sz val="11"/>
        <color rgb="FF000000"/>
        <rFont val="Calibri"/>
      </rPr>
      <t xml:space="preserve">
</t>
    </r>
    <r>
      <rPr>
        <sz val="11"/>
        <color rgb="FF000000"/>
        <rFont val="Calibri"/>
      </rPr>
      <t>220 exchange.mydomain.org Microsoft ESMTP MAIL Service, Version: 6.0.3790.211 ready at Wed, 2 Feb 2005 23:40:00 -0500</t>
    </r>
    <r>
      <rPr>
        <sz val="11"/>
        <color rgb="FF000000"/>
        <rFont val="Calibri"/>
      </rPr>
      <t xml:space="preserve">
</t>
    </r>
    <r>
      <rPr>
        <sz val="11"/>
        <color rgb="FF000000"/>
        <rFont val="Calibri"/>
      </rPr>
      <t>Changing the response to hide local configuration details reduces the attack profile of the target.</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</si>
  <si>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Banner</t>
    </r>
    <r>
      <rPr>
        <sz val="11"/>
        <color rgb="FF000000"/>
        <rFont val="Calibri"/>
      </rPr>
      <t xml:space="preserve">
</t>
    </r>
    <r>
      <rPr>
        <sz val="11"/>
        <color rgb="FF000000"/>
        <rFont val="Calibri"/>
      </rPr>
      <t>If the value of Banner is not set to 220 SMTP Server Ready, this is a finding.</t>
    </r>
  </si>
  <si>
    <t>V-69927</t>
  </si>
  <si>
    <r>
      <rPr>
        <sz val="11"/>
        <rFont val="Calibri"/>
      </rPr>
      <t>Exchange must provide redundancy.</t>
    </r>
  </si>
  <si>
    <t>CAT I (High)</t>
  </si>
  <si>
    <r>
      <rPr>
        <sz val="11"/>
        <color rgb="FF000000"/>
        <rFont val="Calibri"/>
      </rPr>
      <t>Update the EDSP.</t>
    </r>
    <r>
      <rPr>
        <sz val="11"/>
        <color rgb="FF000000"/>
        <rFont val="Calibri"/>
      </rPr>
      <t xml:space="preserve">
</t>
    </r>
    <r>
      <rPr>
        <sz val="11"/>
        <color rgb="FF000000"/>
        <rFont val="Calibri"/>
      </rPr>
      <t>Configure two or more Edge servers for load balancing.</t>
    </r>
  </si>
  <si>
    <r>
      <rPr>
        <sz val="11"/>
        <color rgb="FF000000"/>
        <rFont val="Calibri"/>
      </rPr>
      <t>Denial of Service (DoS)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</si>
  <si>
    <r>
      <rPr>
        <sz val="11"/>
        <color rgb="FF000000"/>
        <rFont val="Calibri"/>
      </rPr>
      <t>Review the Email Domain Security Plan (EDSP).</t>
    </r>
    <r>
      <rPr>
        <sz val="11"/>
        <color rgb="FF000000"/>
        <rFont val="Calibri"/>
      </rPr>
      <t xml:space="preserve">
</t>
    </r>
    <r>
      <rPr>
        <sz val="11"/>
        <color rgb="FF000000"/>
        <rFont val="Calibri"/>
      </rPr>
      <t>Determine if the Exchange servers are using redundancy by entering the following command:</t>
    </r>
    <r>
      <rPr>
        <sz val="11"/>
        <color rgb="FF000000"/>
        <rFont val="Calibri"/>
      </rPr>
      <t xml:space="preserve">
</t>
    </r>
    <r>
      <rPr>
        <sz val="11"/>
        <color rgb="FF000000"/>
        <rFont val="Calibri"/>
      </rPr>
      <t xml:space="preserve">Get-TransportService | select FL </t>
    </r>
    <r>
      <rPr>
        <sz val="11"/>
        <color rgb="FF000000"/>
        <rFont val="Calibri"/>
      </rPr>
      <t xml:space="preserve">
</t>
    </r>
    <r>
      <rPr>
        <sz val="11"/>
        <color rgb="FF000000"/>
        <rFont val="Calibri"/>
      </rPr>
      <t>If the value returned is not at least two Edge servers, this is a finding.</t>
    </r>
    <r>
      <rPr>
        <sz val="11"/>
        <color rgb="FF000000"/>
        <rFont val="Calibri"/>
      </rPr>
      <t xml:space="preserve">
</t>
    </r>
    <r>
      <rPr>
        <sz val="11"/>
        <color rgb="FF000000"/>
        <rFont val="Calibri"/>
      </rPr>
      <t>Note: The EDSP must indicate what availability the system must have, as approved by the ISSO. This will be used for finding and severity downgrade purposes in other requirements.</t>
    </r>
  </si>
  <si>
    <t>V-69929</t>
  </si>
  <si>
    <r>
      <rPr>
        <sz val="11"/>
        <rFont val="Calibri"/>
      </rPr>
      <t>Exchange internal Send connectors must use an authentication level.</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</si>
  <si>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-TlsAuthLevel DomainValidation</t>
    </r>
  </si>
  <si>
    <r>
      <rPr>
        <sz val="11"/>
        <color rgb="FF000000"/>
        <rFont val="Calibri"/>
      </rPr>
      <t>The Simple Mail Transfer Protocol (SMTP) connector is used by Exchange to send and receive messages from server to server. Several controls work together to provide security between internal servers. This setting controls the encryption method used for communications between servers. With this feature enabled, only servers capable of supporting Transport Layer Security (TLS) will be able to send and receive mail within the domain.</t>
    </r>
    <r>
      <rPr>
        <sz val="11"/>
        <color rgb="FF000000"/>
        <rFont val="Calibri"/>
      </rPr>
      <t xml:space="preserve">
</t>
    </r>
    <r>
      <rPr>
        <sz val="11"/>
        <color rgb="FF000000"/>
        <rFont val="Calibri"/>
      </rPr>
      <t xml:space="preserve">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 </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</si>
  <si>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TlsAuthLevel</t>
    </r>
    <r>
      <rPr>
        <sz val="11"/>
        <color rgb="FF000000"/>
        <rFont val="Calibri"/>
      </rPr>
      <t xml:space="preserve">
</t>
    </r>
    <r>
      <rPr>
        <sz val="11"/>
        <color rgb="FF000000"/>
        <rFont val="Calibri"/>
      </rPr>
      <t>If the value of TlsAuthLevel is not set to DomainValidation, this is a finding.</t>
    </r>
  </si>
  <si>
    <t>V-69931</t>
  </si>
  <si>
    <r>
      <rPr>
        <sz val="11"/>
        <rFont val="Calibri"/>
      </rPr>
      <t>Exchange internal Receive connectors must require encryption.</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</si>
  <si>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process for each Receive connector.</t>
    </r>
  </si>
  <si>
    <r>
      <rPr>
        <sz val="11"/>
        <color rgb="FF000000"/>
        <rFont val="Calibri"/>
      </rPr>
      <t xml:space="preserve">The Simple Mail Transfer Protocol (SMTP) Receive connector is used by Exchange to send and receive messages from server to server using SMTP protocol. This setting controls the encryption strength used for client connections to the SMTP Receive connector. With this feature enabled, only clients capable of supporting secure communications will be able to send mail using this SMTP server. Where secure channels are required, encryption can also be selected. </t>
    </r>
    <r>
      <rPr>
        <sz val="11"/>
        <color rgb="FF000000"/>
        <rFont val="Calibri"/>
      </rPr>
      <t xml:space="preserve">
</t>
    </r>
    <r>
      <rPr>
        <sz val="11"/>
        <color rgb="FF000000"/>
        <rFont val="Calibri"/>
      </rPr>
      <t xml:space="preserve">The use of secure communication prevents eavesdroppers from reading or modifying communications between mail clients and servers. While sensitive message bodies should be encrypted by the sender at the client, requiring a secure connection from the client to the server adds protection by encrypting the sender and recipient information that cannot be encrypted by the sender.  </t>
    </r>
    <r>
      <rPr>
        <sz val="11"/>
        <color rgb="FF000000"/>
        <rFont val="Calibri"/>
      </rPr>
      <t xml:space="preserve">
</t>
    </r>
    <r>
      <rPr>
        <sz val="11"/>
        <color rgb="FF000000"/>
        <rFont val="Calibri"/>
      </rPr>
      <t>Individually, channel security and encryption have been compromised by attackers. Used together, email becomes a more difficult target, and security is heightened. Failure to enable this feature gives eavesdroppers an opportunity to read or modify messages between the client and server.</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</si>
  <si>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AuthMechanism</t>
    </r>
    <r>
      <rPr>
        <sz val="11"/>
        <color rgb="FF000000"/>
        <rFont val="Calibri"/>
      </rPr>
      <t xml:space="preserve">
</t>
    </r>
    <r>
      <rPr>
        <sz val="11"/>
        <color rgb="FF000000"/>
        <rFont val="Calibri"/>
      </rPr>
      <t>For each Receive connector, if the value of AuthMechanism is not set to Tls, this is a finding.</t>
    </r>
  </si>
  <si>
    <t>V-69933</t>
  </si>
  <si>
    <r>
      <rPr>
        <sz val="11"/>
        <rFont val="Calibri"/>
      </rPr>
      <t>Exchange internal Send connectors must require encryption.</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</si>
  <si>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-TlsDomain &lt;'SMTP Domain'&gt;</t>
    </r>
    <r>
      <rPr>
        <sz val="11"/>
        <color rgb="FF000000"/>
        <rFont val="Calibri"/>
      </rPr>
      <t xml:space="preserve">
</t>
    </r>
    <r>
      <rPr>
        <sz val="11"/>
        <color rgb="FF000000"/>
        <rFont val="Calibri"/>
      </rPr>
      <t>Note: The SMTP Domain is the internal SMTP domain within the organization.</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</si>
  <si>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TlsDomain</t>
    </r>
    <r>
      <rPr>
        <sz val="11"/>
        <color rgb="FF000000"/>
        <rFont val="Calibri"/>
      </rPr>
      <t xml:space="preserve">
</t>
    </r>
    <r>
      <rPr>
        <sz val="11"/>
        <color rgb="FF000000"/>
        <rFont val="Calibri"/>
      </rPr>
      <t>If the value of TlsDomain is not set to the value of the internal &lt;'SMTP Domain'&gt;, this is a finding.</t>
    </r>
  </si>
  <si>
    <t>V-69935</t>
  </si>
  <si>
    <r>
      <rPr>
        <sz val="11"/>
        <rFont val="Calibri"/>
      </rPr>
      <t>Exchange must have the most current, approved service pack installed.</t>
    </r>
  </si>
  <si>
    <r>
      <rPr>
        <sz val="11"/>
        <color rgb="FF000000"/>
        <rFont val="Calibri"/>
      </rPr>
      <t>Install the most current, approved service pack.</t>
    </r>
  </si>
  <si>
    <r>
      <rPr>
        <sz val="11"/>
        <color rgb="FF000000"/>
        <rFont val="Calibri"/>
      </rPr>
      <t>The organization (including any contractor to the organization) must promptly install security-relevant software updates (e.g., patches, service packs, hot fixes). Flaws discovered during security assessments, continuous monitoring, incident response activities, or information system error handling must also be addressed.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</si>
  <si>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 fl name, AdminDisplayVersion</t>
    </r>
    <r>
      <rPr>
        <sz val="11"/>
        <color rgb="FF000000"/>
        <rFont val="Calibri"/>
      </rPr>
      <t xml:space="preserve">
</t>
    </r>
    <r>
      <rPr>
        <sz val="11"/>
        <color rgb="FF000000"/>
        <rFont val="Calibri"/>
      </rPr>
      <t>If the value of AdminDisplayVersion does not return the most current, approved service pack, this is a finding.</t>
    </r>
  </si>
  <si>
    <t>V-69937</t>
  </si>
  <si>
    <r>
      <rPr>
        <sz val="11"/>
        <rFont val="Calibri"/>
      </rPr>
      <t>The applications built-in Malware Agent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</si>
  <si>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&amp; env:ExchangeInstallPath\Scripts\Disable-Antimalwarescanning.ps1</t>
    </r>
  </si>
  <si>
    <r>
      <rPr>
        <sz val="11"/>
        <color rgb="FF000000"/>
        <rFont val="Calibri"/>
      </rPr>
      <t xml:space="preserve">Malicious code protection mechanisms include, but are not limited, to, anti-virus and malware detection software. In order to minimize potential negative impact to the organization that can be caused by malicious code, it is imperative that malicious code is identified and eradicated. </t>
    </r>
    <r>
      <rPr>
        <sz val="11"/>
        <color rgb="FF000000"/>
        <rFont val="Calibri"/>
      </rPr>
      <t xml:space="preserve">
</t>
    </r>
    <r>
      <rPr>
        <sz val="11"/>
        <color rgb="FF000000"/>
        <rFont val="Calibri"/>
      </rPr>
      <t xml:space="preserve">Malicious code includes viruses, worms, Trojan horses, and Spyware. It is not enough to simply have the software installed; this software must periodically scan the system to search for malware on an organization-defined frequency. </t>
    </r>
    <r>
      <rPr>
        <sz val="11"/>
        <color rgb="FF000000"/>
        <rFont val="Calibri"/>
      </rPr>
      <t xml:space="preserve">
</t>
    </r>
    <r>
      <rPr>
        <sz val="11"/>
        <color rgb="FF000000"/>
        <rFont val="Calibri"/>
      </rPr>
      <t>Exchange's built-in Malware Agent is not designed to address all malicious code protection workloads. This workload is best handled by third-party anti-virus and intrusion prevention software.</t>
    </r>
    <r>
      <rPr>
        <sz val="11"/>
        <color rgb="FF000000"/>
        <rFont val="Calibri"/>
      </rPr>
      <t xml:space="preserve">
</t>
    </r>
    <r>
      <rPr>
        <sz val="11"/>
        <color rgb="FF000000"/>
        <rFont val="Calibri"/>
      </rPr>
      <t>Site must utilize an approved DoD scanner. Exchange Malware software has a limited scanning capability and does not scan files that are downloaded, opened, or executed.</t>
    </r>
  </si>
  <si>
    <r>
      <rPr>
        <sz val="11"/>
        <color rgb="FF000000"/>
        <rFont val="Calibri"/>
      </rPr>
      <t>Open the Exchange Management Shell and enter the following command:</t>
    </r>
    <r>
      <rPr>
        <sz val="11"/>
        <color rgb="FF000000"/>
        <rFont val="Calibri"/>
      </rPr>
      <t xml:space="preserve">
</t>
    </r>
    <r>
      <rPr>
        <sz val="11"/>
        <color rgb="FF000000"/>
        <rFont val="Calibri"/>
      </rPr>
      <t>Get-TransportAgent "Malware Agent"</t>
    </r>
    <r>
      <rPr>
        <sz val="11"/>
        <color rgb="FF000000"/>
        <rFont val="Calibri"/>
      </rPr>
      <t xml:space="preserve">
</t>
    </r>
    <r>
      <rPr>
        <sz val="11"/>
        <color rgb="FF000000"/>
        <rFont val="Calibri"/>
      </rPr>
      <t>If the value of Enabled is set to True, this is a finding.</t>
    </r>
  </si>
  <si>
    <t>V-69939</t>
  </si>
  <si>
    <r>
      <rPr>
        <sz val="11"/>
        <rFont val="Calibri"/>
      </rPr>
      <t>A DoD-approved third party Exchange-aware malicious code protection application must be implemented.</t>
    </r>
  </si>
  <si>
    <r>
      <rPr>
        <sz val="11"/>
        <color rgb="FF000000"/>
        <rFont val="Calibri"/>
      </rPr>
      <t>Following vendor best practice guidance, install and configure the third party malicious code protection application.</t>
    </r>
  </si>
  <si>
    <r>
      <rPr>
        <sz val="11"/>
        <color rgb="FF000000"/>
        <rFont val="Calibri"/>
      </rPr>
      <t>Site must utilize an approved DoD third party malicious code scanner.</t>
    </r>
    <r>
      <rPr>
        <sz val="11"/>
        <color rgb="FF000000"/>
        <rFont val="Calibri"/>
      </rPr>
      <t xml:space="preserve">
</t>
    </r>
    <r>
      <rPr>
        <sz val="11"/>
        <color rgb="FF000000"/>
        <rFont val="Calibri"/>
      </rPr>
      <t>Consult with System Administrator to demonstrate the application being used to provide malicious code protection in the Exchange implementation.</t>
    </r>
    <r>
      <rPr>
        <sz val="11"/>
        <color rgb="FF000000"/>
        <rFont val="Calibri"/>
      </rPr>
      <t xml:space="preserve">
</t>
    </r>
    <r>
      <rPr>
        <sz val="11"/>
        <color rgb="FF000000"/>
        <rFont val="Calibri"/>
      </rPr>
      <t>If System Administrator is unable to demonstrate a third party malicious code protection application, this is a finding.</t>
    </r>
    <r>
      <rPr>
        <sz val="11"/>
        <color rgb="FF000000"/>
        <rFont val="Calibri"/>
      </rPr>
      <t xml:space="preserve">
</t>
    </r>
    <r>
      <rPr>
        <sz val="11"/>
        <color rgb="FF000000"/>
        <rFont val="Calibri"/>
      </rPr>
      <t>If System Administrator is unaware of a third party malicious code protection application, this is a finding.</t>
    </r>
  </si>
  <si>
    <t>V-207267</t>
  </si>
  <si>
    <r>
      <rPr>
        <sz val="11"/>
        <rFont val="Calibri"/>
      </rPr>
      <t>Exchange must have Administrator audit logging enabled.</t>
    </r>
  </si>
  <si>
    <t>Microsoft Exchange 2013 Mailbox</t>
  </si>
  <si>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-AdminAuditLogEnabled $true</t>
    </r>
  </si>
  <si>
    <r>
      <rPr>
        <sz val="11"/>
        <color rgb="FF000000"/>
        <rFont val="Calibri"/>
      </rPr>
      <t xml:space="preserve">Unauthorized or malicious data changes can compromise the integrity and usefulness of the data. Automated attacks or malicious users with elevated privileges have the ability to effect change using the same mechanisms as email administrators. </t>
    </r>
    <r>
      <rPr>
        <sz val="11"/>
        <color rgb="FF000000"/>
        <rFont val="Calibri"/>
      </rPr>
      <t xml:space="preserve">
</t>
    </r>
    <r>
      <rPr>
        <sz val="11"/>
        <color rgb="FF000000"/>
        <rFont val="Calibri"/>
      </rPr>
      <t xml:space="preserve">Auditing changes to access mechanisms not only supports accountability and nonrepudiation for those authorized to define the environment but also enables investigation of changes made by others who may not be authorized. </t>
    </r>
    <r>
      <rPr>
        <sz val="11"/>
        <color rgb="FF000000"/>
        <rFont val="Calibri"/>
      </rPr>
      <t xml:space="preserve">
</t>
    </r>
    <r>
      <rPr>
        <sz val="11"/>
        <color rgb="FF000000"/>
        <rFont val="Calibri"/>
      </rPr>
      <t>Note: This administrator auditing feature audits all exchange changes regardless of the users' assigned role or permissions.</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</si>
  <si>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Name, AdminAuditLogEnabled</t>
    </r>
    <r>
      <rPr>
        <sz val="11"/>
        <color rgb="FF000000"/>
        <rFont val="Calibri"/>
      </rPr>
      <t xml:space="preserve">
</t>
    </r>
    <r>
      <rPr>
        <sz val="11"/>
        <color rgb="FF000000"/>
        <rFont val="Calibri"/>
      </rPr>
      <t>If the value of AdminAuditLogEnabled is not set to True, this is a finding.</t>
    </r>
  </si>
  <si>
    <t>V-207268</t>
  </si>
  <si>
    <r>
      <rPr>
        <sz val="11"/>
        <rFont val="Calibri"/>
      </rPr>
      <t>Exchange Servers must use approved DoD certificates.</t>
    </r>
  </si>
  <si>
    <r>
      <rPr>
        <sz val="11"/>
        <color rgb="FF000000"/>
        <rFont val="Calibri"/>
      </rPr>
      <t xml:space="preserve">Server certificates are required for many security features in Exchange; without them, the server cannot engage in many forms of secure communication. </t>
    </r>
    <r>
      <rPr>
        <sz val="11"/>
        <color rgb="FF000000"/>
        <rFont val="Calibri"/>
      </rPr>
      <t xml:space="preserve">
</t>
    </r>
    <r>
      <rPr>
        <sz val="11"/>
        <color rgb="FF000000"/>
        <rFont val="Calibri"/>
      </rPr>
      <t>Failure to implement valid certificates makes it virtually impossible to secure Exchange's communications.</t>
    </r>
  </si>
  <si>
    <t>V-207269</t>
  </si>
  <si>
    <r>
      <rPr>
        <sz val="11"/>
        <rFont val="Calibri"/>
      </rPr>
      <t>Exchange auto-forwarding email to remote domains must be disabled or restricted.</t>
    </r>
  </si>
  <si>
    <r>
      <rPr>
        <sz val="11"/>
        <color rgb="FF000000"/>
        <rFont val="Calibri"/>
      </rPr>
      <t>Non-Enterprise Mail Fix Text: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Set-RemoteDomain -Identity &lt;'IdentityName'&gt; -AutoForwardEnabled $false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Enterprise Mail Fix Text:</t>
    </r>
    <r>
      <rPr>
        <sz val="11"/>
        <color rgb="FF000000"/>
        <rFont val="Calibri"/>
      </rPr>
      <t xml:space="preserve">
</t>
    </r>
    <r>
      <rPr>
        <sz val="11"/>
        <color rgb="FF000000"/>
        <rFont val="Calibri"/>
      </rPr>
      <t>New-RemoteDomain -Name &lt;NewRemoteDomainName&gt; -DomainName &lt;SMTP Address&gt;</t>
    </r>
    <r>
      <rPr>
        <sz val="11"/>
        <color rgb="FF000000"/>
        <rFont val="Calibri"/>
      </rPr>
      <t xml:space="preserve">
</t>
    </r>
    <r>
      <rPr>
        <sz val="11"/>
        <color rgb="FF000000"/>
        <rFont val="Calibri"/>
      </rPr>
      <t>Note: NewRemoteDomainName must either be a .mil or .gov domain.</t>
    </r>
    <r>
      <rPr>
        <sz val="11"/>
        <color rgb="FF000000"/>
        <rFont val="Calibri"/>
      </rPr>
      <t xml:space="preserve">
</t>
    </r>
    <r>
      <rPr>
        <sz val="11"/>
        <color rgb="FF000000"/>
        <rFont val="Calibri"/>
      </rPr>
      <t>Set-RemoteDomain -Identity &lt;'RemoteDomainIdentity'&gt; -AutoForwardEnabled $true</t>
    </r>
    <r>
      <rPr>
        <sz val="11"/>
        <color rgb="FF000000"/>
        <rFont val="Calibri"/>
      </rPr>
      <t xml:space="preserve">
</t>
    </r>
    <r>
      <rPr>
        <sz val="11"/>
        <color rgb="FF000000"/>
        <rFont val="Calibri"/>
      </rPr>
      <t>Note: The &lt;RemoteDomainIdentity&gt; value must be in quotes.</t>
    </r>
  </si>
  <si>
    <r>
      <rPr>
        <sz val="11"/>
        <color rgb="FF000000"/>
        <rFont val="Calibri"/>
      </rPr>
      <t>Attackers can use automated messages to determine whether a user account is active, in the office, traveling, and so on. An attacker might use this information to conduct future attacks. Verify Automatic Forwards to remote domains are disabled, except for enterprise mail that must be restricted to forward-only to .mil and .gov. domains.</t>
    </r>
    <r>
      <rPr>
        <sz val="11"/>
        <color rgb="FF000000"/>
        <rFont val="Calibri"/>
      </rPr>
      <t xml:space="preserve">
</t>
    </r>
    <r>
      <rPr>
        <sz val="11"/>
        <color rgb="FF000000"/>
        <rFont val="Calibri"/>
      </rPr>
      <t>Before enabling this setting, first configure a remote domain.</t>
    </r>
  </si>
  <si>
    <r>
      <rPr>
        <sz val="11"/>
        <color rgb="FF000000"/>
        <rFont val="Calibri"/>
      </rPr>
      <t xml:space="preserve">Non-Enterprise Mail Check Content: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 Identity, AutoForwardEnabled</t>
    </r>
    <r>
      <rPr>
        <sz val="11"/>
        <color rgb="FF000000"/>
        <rFont val="Calibri"/>
      </rPr>
      <t xml:space="preserve">
</t>
    </r>
    <r>
      <rPr>
        <sz val="11"/>
        <color rgb="FF000000"/>
        <rFont val="Calibri"/>
      </rPr>
      <t>If the value of AutoForwardEnabled is not set to False, this is a finding.</t>
    </r>
    <r>
      <rPr>
        <sz val="11"/>
        <color rgb="FF000000"/>
        <rFont val="Calibri"/>
      </rPr>
      <t xml:space="preserve">
</t>
    </r>
    <r>
      <rPr>
        <sz val="11"/>
        <color rgb="FF000000"/>
        <rFont val="Calibri"/>
      </rPr>
      <t>Enterprise Mail Check Content:</t>
    </r>
    <r>
      <rPr>
        <sz val="11"/>
        <color rgb="FF000000"/>
        <rFont val="Calibri"/>
      </rPr>
      <t xml:space="preserve">
</t>
    </r>
    <r>
      <rPr>
        <sz val="11"/>
        <color rgb="FF000000"/>
        <rFont val="Calibri"/>
      </rPr>
      <t>If the value of AutoForwardEnabled is set to True, this is not a finding.</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In the Exchange Management Shell, enter the following command:</t>
    </r>
    <r>
      <rPr>
        <sz val="11"/>
        <color rgb="FF000000"/>
        <rFont val="Calibri"/>
      </rPr>
      <t xml:space="preserve">
</t>
    </r>
    <r>
      <rPr>
        <sz val="11"/>
        <color rgb="FF000000"/>
        <rFont val="Calibri"/>
      </rPr>
      <t>Get-RemoteDomain</t>
    </r>
    <r>
      <rPr>
        <sz val="11"/>
        <color rgb="FF000000"/>
        <rFont val="Calibri"/>
      </rPr>
      <t xml:space="preserve">
</t>
    </r>
    <r>
      <rPr>
        <sz val="11"/>
        <color rgb="FF000000"/>
        <rFont val="Calibri"/>
      </rPr>
      <t>If the value of RemoteDomain is not set to a .mil and/or .gov domain(s), this is a finding.</t>
    </r>
  </si>
  <si>
    <t>V-207270</t>
  </si>
  <si>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-ConnectivityLogEnabled $true</t>
    </r>
    <r>
      <rPr>
        <sz val="11"/>
        <color rgb="FF000000"/>
        <rFont val="Calibri"/>
      </rPr>
      <t xml:space="preserve">
</t>
    </r>
    <r>
      <rPr>
        <sz val="11"/>
        <color rgb="FF000000"/>
        <rFont val="Calibri"/>
      </rPr>
      <t>Note: The &lt;IdentityName&gt; value must be in quotes.</t>
    </r>
  </si>
  <si>
    <r>
      <rPr>
        <sz val="11"/>
        <color rgb="FF000000"/>
        <rFont val="Calibri"/>
      </rPr>
      <t>A connectivity log is a record of the SMTP connection activity of the outbound message delivery queues to the destination Mailbox server, smart host, or domain. Connectivity logging is available on Hub Transport servers and Edge Transport servers. By default, connectivity logging is disabled. If events are not recorded, it may be difficult or impossible to determine the root cause of system problems or the unauthorized activities of malicious users.</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</si>
  <si>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Get-TransportService  | Select Name, Identity, ConnectivityLogEnabled </t>
    </r>
    <r>
      <rPr>
        <sz val="11"/>
        <color rgb="FF000000"/>
        <rFont val="Calibri"/>
      </rPr>
      <t xml:space="preserve">
</t>
    </r>
    <r>
      <rPr>
        <sz val="11"/>
        <color rgb="FF000000"/>
        <rFont val="Calibri"/>
      </rPr>
      <t>If the value of ConnectivityLogEnabled is not set to True, this is a finding.</t>
    </r>
  </si>
  <si>
    <t>V-207271</t>
  </si>
  <si>
    <r>
      <rPr>
        <sz val="11"/>
        <rFont val="Calibri"/>
      </rPr>
      <t>The Exchange Email Diagnostic log level must be set to the lowest level.</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</si>
  <si>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denial-of-service conditions. </t>
    </r>
    <r>
      <rPr>
        <sz val="11"/>
        <color rgb="FF000000"/>
        <rFont val="Calibri"/>
      </rPr>
      <t xml:space="preserve">
</t>
    </r>
    <r>
      <rPr>
        <sz val="11"/>
        <color rgb="FF000000"/>
        <rFont val="Calibri"/>
      </rPr>
      <t>Exchange diagnostic logging is broken up into 29 main "services", each of which has anywhere from 2 to 26 "categories" of events to be monitored. Moreover, each category may be set to one of four levels of logging: Lowest, Low, Medium,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general-purpose auditing tool. Because the diagnostic logs collect a great deal of information, the log files may grow large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</si>
  <si>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Diagnostic of any EventLevel is not set to Lowest, this is a finding.</t>
    </r>
  </si>
  <si>
    <t>V-207272</t>
  </si>
  <si>
    <r>
      <rPr>
        <sz val="11"/>
        <rFont val="Calibri"/>
      </rPr>
      <t>Exchange Audit record parameters must be set.</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</si>
  <si>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-AdminAuditLogParameters *</t>
    </r>
  </si>
  <si>
    <r>
      <rPr>
        <sz val="11"/>
        <color rgb="FF000000"/>
        <rFont val="Calibri"/>
      </rPr>
      <t xml:space="preserve">Log files help establish a history of activities, and can be useful in detecting attack attempts. This item declares the fields that must be available in the audit log file in order to adequately research events that are logged. </t>
    </r>
    <r>
      <rPr>
        <sz val="11"/>
        <color rgb="FF000000"/>
        <rFont val="Calibri"/>
      </rPr>
      <t xml:space="preserve">
</t>
    </r>
    <r>
      <rPr>
        <sz val="11"/>
        <color rgb="FF000000"/>
        <rFont val="Calibri"/>
      </rPr>
      <t xml:space="preserve">Audit records should include the following fields to supply useful event accounting: </t>
    </r>
    <r>
      <rPr>
        <sz val="11"/>
        <color rgb="FF000000"/>
        <rFont val="Calibri"/>
      </rPr>
      <t xml:space="preserve">
</t>
    </r>
    <r>
      <rPr>
        <sz val="11"/>
        <color rgb="FF000000"/>
        <rFont val="Calibri"/>
      </rPr>
      <t>Object modified, Cmdlet name, Cmdlet parameters, Modified parameters, Caller, Succeeded, and Originating server.</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</si>
  <si>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AdminAuditLogParameters</t>
    </r>
    <r>
      <rPr>
        <sz val="11"/>
        <color rgb="FF000000"/>
        <rFont val="Calibri"/>
      </rPr>
      <t xml:space="preserve">
</t>
    </r>
    <r>
      <rPr>
        <sz val="11"/>
        <color rgb="FF000000"/>
        <rFont val="Calibri"/>
      </rPr>
      <t>Note: The value of {*} indicates all parameters are being audited.</t>
    </r>
    <r>
      <rPr>
        <sz val="11"/>
        <color rgb="FF000000"/>
        <rFont val="Calibri"/>
      </rPr>
      <t xml:space="preserve">
</t>
    </r>
    <r>
      <rPr>
        <sz val="11"/>
        <color rgb="FF000000"/>
        <rFont val="Calibri"/>
      </rPr>
      <t>If the value of AdminAuditLogParameters is not set to {*}, this is a finding.</t>
    </r>
  </si>
  <si>
    <t>V-207273</t>
  </si>
  <si>
    <r>
      <rPr>
        <sz val="11"/>
        <rFont val="Calibri"/>
      </rPr>
      <t>Exchange Circular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</si>
  <si>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-CircularLoggingEnabled $false</t>
    </r>
    <r>
      <rPr>
        <sz val="11"/>
        <color rgb="FF000000"/>
        <rFont val="Calibri"/>
      </rPr>
      <t xml:space="preserve">
</t>
    </r>
    <r>
      <rPr>
        <sz val="11"/>
        <color rgb="FF000000"/>
        <rFont val="Calibri"/>
      </rPr>
      <t>Note: The &lt;IdentityName&gt; value must be in quotes.</t>
    </r>
  </si>
  <si>
    <r>
      <rPr>
        <sz val="11"/>
        <color rgb="FF000000"/>
        <rFont val="Calibri"/>
      </rPr>
      <t xml:space="preserve">Logging provides a history of events performed and can also provide evidence of tampering or attack. Failure to create and preserve logs adds to the risk that suspicious events may go unnoticed and raises the potential that insufficient history will be available to investigate them. </t>
    </r>
    <r>
      <rPr>
        <sz val="11"/>
        <color rgb="FF000000"/>
        <rFont val="Calibri"/>
      </rPr>
      <t xml:space="preserve">
</t>
    </r>
    <r>
      <rPr>
        <sz val="11"/>
        <color rgb="FF000000"/>
        <rFont val="Calibri"/>
      </rPr>
      <t xml:space="preserve">This setting controls how log files are written. If circular logging is enabled, there is one log file stored with a default size of 1024 KB. Once the size limit has been reached, additional log entries overwrite the oldest log entries. If circular logging is disabled, once a log file reaches the size limit, a new log file is created. </t>
    </r>
    <r>
      <rPr>
        <sz val="11"/>
        <color rgb="FF000000"/>
        <rFont val="Calibri"/>
      </rPr>
      <t xml:space="preserve">
</t>
    </r>
    <r>
      <rPr>
        <sz val="11"/>
        <color rgb="FF000000"/>
        <rFont val="Calibri"/>
      </rPr>
      <t>Mailbox should not use circular logging. Logs should be written to a partition separate from the operating system, with log protection and backups being incorporated into the overall System Security plan.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</si>
  <si>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CircularLoggingEnabled</t>
    </r>
    <r>
      <rPr>
        <sz val="11"/>
        <color rgb="FF000000"/>
        <rFont val="Calibri"/>
      </rPr>
      <t xml:space="preserve">
</t>
    </r>
    <r>
      <rPr>
        <sz val="11"/>
        <color rgb="FF000000"/>
        <rFont val="Calibri"/>
      </rPr>
      <t>If the value of CircularLoggingEnabled is not set to False, this is a finding.</t>
    </r>
  </si>
  <si>
    <t>V-207274</t>
  </si>
  <si>
    <r>
      <rPr>
        <sz val="11"/>
        <rFont val="Calibri"/>
      </rPr>
      <t>Exchange Email Subject Line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</si>
  <si>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 MessageTrackingLogSubjectLoggingEnabled $False</t>
    </r>
    <r>
      <rPr>
        <sz val="11"/>
        <color rgb="FF000000"/>
        <rFont val="Calibri"/>
      </rPr>
      <t xml:space="preserve">
</t>
    </r>
    <r>
      <rPr>
        <sz val="11"/>
        <color rgb="FF000000"/>
        <rFont val="Calibri"/>
      </rPr>
      <t>Note: The &lt;IdentityName&gt; value must be in quotes.</t>
    </r>
  </si>
  <si>
    <r>
      <rPr>
        <sz val="11"/>
        <color rgb="FF000000"/>
        <rFont val="Calibri"/>
      </rPr>
      <t>Log files help establish a history of activities and can be useful in detecting attack attempts or determining tuning adjustments to improve availability. When “message tracking” is enabled, only the sender, recipients, time, and other delivery information are included by default. Information such as the subject and message body is not included.</t>
    </r>
    <r>
      <rPr>
        <sz val="11"/>
        <color rgb="FF000000"/>
        <rFont val="Calibri"/>
      </rPr>
      <t xml:space="preserve">
</t>
    </r>
    <r>
      <rPr>
        <sz val="11"/>
        <color rgb="FF000000"/>
        <rFont val="Calibri"/>
      </rPr>
      <t>However, the absence of the message subject line can make it difficult to locate a specific message in the log unless one knows roughly what time the message was sent. To simplify searches through these logs, Exchange offers the ability to include the message “subject line” in the log files and in the Message Tracking Center display. This can make it significantly easier to locate a specific message.</t>
    </r>
    <r>
      <rPr>
        <sz val="11"/>
        <color rgb="FF000000"/>
        <rFont val="Calibri"/>
      </rPr>
      <t xml:space="preserve">
</t>
    </r>
    <r>
      <rPr>
        <sz val="11"/>
        <color rgb="FF000000"/>
        <rFont val="Calibri"/>
      </rPr>
      <t xml:space="preserve">This feature creates larger log files and will contain information that may raise privacy and legal concerns. Enterprise policy should be consulted before this feature is enabled. Also, since the log files may contain sensitive information in the form of the subject line, the log files will need to be protected, commensurate with the sensitivity level, as the content may be of interest to an attacker.  </t>
    </r>
    <r>
      <rPr>
        <sz val="11"/>
        <color rgb="FF000000"/>
        <rFont val="Calibri"/>
      </rPr>
      <t xml:space="preserve">
</t>
    </r>
    <r>
      <rPr>
        <sz val="11"/>
        <color rgb="FF000000"/>
        <rFont val="Calibri"/>
      </rPr>
      <t>For these reasons, it is recommended that subject logging not be enabled during regular production operations. Instead, treat this feature as a diagnostic that can be used if needed. The tradeoff is that finding the correct message in the message tracking logs will become more difficult since the administrator will need to search using only the time the message was sent and the message’s sender. This control will have no effect unless Message Tracking is enabled. However, the setting should be disabled in case message tracking is enabled in the future.</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</si>
  <si>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MessageTrackingLogSubjectLoggingEnabled</t>
    </r>
    <r>
      <rPr>
        <sz val="11"/>
        <color rgb="FF000000"/>
        <rFont val="Calibri"/>
      </rPr>
      <t xml:space="preserve">
</t>
    </r>
    <r>
      <rPr>
        <sz val="11"/>
        <color rgb="FF000000"/>
        <rFont val="Calibri"/>
      </rPr>
      <t>If the value of “MessageTrackingLogSubjectLoggingEnabled” is not set to "False", this is a finding.</t>
    </r>
  </si>
  <si>
    <t>V-207275</t>
  </si>
  <si>
    <r>
      <rPr>
        <sz val="11"/>
        <rFont val="Calibri"/>
      </rPr>
      <t>Exchange Message Tracking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</si>
  <si>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 MessageTrackingLogEnabled $True</t>
    </r>
    <r>
      <rPr>
        <sz val="11"/>
        <color rgb="FF000000"/>
        <rFont val="Calibri"/>
      </rPr>
      <t xml:space="preserve">
</t>
    </r>
    <r>
      <rPr>
        <sz val="11"/>
        <color rgb="FF000000"/>
        <rFont val="Calibri"/>
      </rPr>
      <t>Note: The &lt;IdentityName&gt; value must be in quotes.</t>
    </r>
  </si>
  <si>
    <r>
      <rPr>
        <sz val="11"/>
        <color rgb="FF000000"/>
        <rFont val="Calibri"/>
      </rPr>
      <t>A message tracking log provides a detailed log of all message activity as messages are transferred to and from a computer running Exchange.</t>
    </r>
    <r>
      <rPr>
        <sz val="11"/>
        <color rgb="FF000000"/>
        <rFont val="Calibri"/>
      </rPr>
      <t xml:space="preserve">
</t>
    </r>
    <r>
      <rPr>
        <sz val="11"/>
        <color rgb="FF000000"/>
        <rFont val="Calibri"/>
      </rPr>
      <t>If events are not recorded, it may be difficult or impossible to determine the root cause of system problems or the unauthorized activities of malicious users.</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</si>
  <si>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MessageTrackingLogEnabled</t>
    </r>
    <r>
      <rPr>
        <sz val="11"/>
        <color rgb="FF000000"/>
        <rFont val="Calibri"/>
      </rPr>
      <t xml:space="preserve">
</t>
    </r>
    <r>
      <rPr>
        <sz val="11"/>
        <color rgb="FF000000"/>
        <rFont val="Calibri"/>
      </rPr>
      <t>If the value of MessageTrackingLogEnabled is not set to “True”, this is a finding.</t>
    </r>
  </si>
  <si>
    <t>V-207276</t>
  </si>
  <si>
    <r>
      <rPr>
        <sz val="11"/>
        <color rgb="FF000000"/>
        <rFont val="Calibri"/>
      </rPr>
      <t xml:space="preserve">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  </t>
    </r>
    <r>
      <rPr>
        <sz val="11"/>
        <color rgb="FF000000"/>
        <rFont val="Calibri"/>
      </rPr>
      <t xml:space="preserve">
</t>
    </r>
    <r>
      <rPr>
        <sz val="11"/>
        <color rgb="FF000000"/>
        <rFont val="Calibri"/>
      </rPr>
      <t xml:space="preserve">This field offers choices of alerts when a "warning" or "critical" threshold is reached on the SMTP queue. A good rule of thumb (default) is to issue warnings when SMTP queue growth exceeds 10 minutes and critical messages when it exceeds 20 minutes, which should only exist occasionally. Frequent alerts against this counter may indicate a network or other issue (such as inbound ExchangeMER traffic) that directly impacts email delivery.   </t>
    </r>
    <r>
      <rPr>
        <sz val="11"/>
        <color rgb="FF000000"/>
        <rFont val="Calibri"/>
      </rPr>
      <t xml:space="preserve">
</t>
    </r>
    <r>
      <rPr>
        <sz val="11"/>
        <color rgb="FF000000"/>
        <rFont val="Calibri"/>
      </rPr>
      <t>Notification choices include email alert to an email-enabled account (for example, an email Administrator) or invoke a script to take other action (for example, to add an Event to the Microsoft Application Event Log, where external monitors might detect it).</t>
    </r>
  </si>
  <si>
    <t>V-207277</t>
  </si>
  <si>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&lt;'IdentityName'&gt; -ErrorReportingEnabled $false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process for each Exchange Server.</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</si>
  <si>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 Name, Identity, ErrorReportingEnabled</t>
    </r>
    <r>
      <rPr>
        <sz val="11"/>
        <color rgb="FF000000"/>
        <rFont val="Calibri"/>
      </rPr>
      <t xml:space="preserve">
</t>
    </r>
    <r>
      <rPr>
        <sz val="11"/>
        <color rgb="FF000000"/>
        <rFont val="Calibri"/>
      </rPr>
      <t>For each Exchange Server, if the value of ErrorReportingEnabled is not set to False, this is a finding.</t>
    </r>
  </si>
  <si>
    <t>V-207278</t>
  </si>
  <si>
    <r>
      <rPr>
        <sz val="11"/>
        <rFont val="Calibri"/>
      </rPr>
      <t>Exchange must protect audit data against unauthorized read access.</t>
    </r>
  </si>
  <si>
    <r>
      <rPr>
        <sz val="11"/>
        <color rgb="FF000000"/>
        <rFont val="Calibri"/>
      </rPr>
      <t>Update the EDSP.</t>
    </r>
    <r>
      <rPr>
        <sz val="11"/>
        <color rgb="FF000000"/>
        <rFont val="Calibri"/>
      </rPr>
      <t xml:space="preserve">
</t>
    </r>
    <r>
      <rPr>
        <sz val="11"/>
        <color rgb="FF000000"/>
        <rFont val="Calibri"/>
      </rPr>
      <t>Restrict any unauthorized groups' or users' read access to the audit logs.</t>
    </r>
    <r>
      <rPr>
        <sz val="11"/>
        <color rgb="FF000000"/>
        <rFont val="Calibri"/>
      </rPr>
      <t xml:space="preserve">
</t>
    </r>
    <r>
      <rPr>
        <sz val="11"/>
        <color rgb="FF000000"/>
        <rFont val="Calibri"/>
      </rPr>
      <t>By default, the logs are located on the application partition in \Program Files\Microsoft\Exchange Server\V15\Logging</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</si>
  <si>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</si>
  <si>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or users that should have read access to the audit data.</t>
    </r>
    <r>
      <rPr>
        <sz val="11"/>
        <color rgb="FF000000"/>
        <rFont val="Calibri"/>
      </rPr>
      <t xml:space="preserve">
</t>
    </r>
    <r>
      <rPr>
        <sz val="11"/>
        <color rgb="FF000000"/>
        <rFont val="Calibri"/>
      </rPr>
      <t>If any group or user has read access to the audit data that is not documented in the EDSP, this is a finding.</t>
    </r>
  </si>
  <si>
    <t>V-207279</t>
  </si>
  <si>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Get-OrganizationConfig | Select CustomerFeedbackEnabled </t>
    </r>
    <r>
      <rPr>
        <sz val="11"/>
        <color rgb="FF000000"/>
        <rFont val="Calibri"/>
      </rPr>
      <t xml:space="preserve">
</t>
    </r>
    <r>
      <rPr>
        <sz val="11"/>
        <color rgb="FF000000"/>
        <rFont val="Calibri"/>
      </rPr>
      <t>If the value for CustomerFeedbackEnabled is not set to False, this is a finding.</t>
    </r>
  </si>
  <si>
    <t>V-207280</t>
  </si>
  <si>
    <r>
      <rPr>
        <sz val="11"/>
        <rFont val="Calibri"/>
      </rPr>
      <t>Exchange must protect audit data against unauthorized access.</t>
    </r>
  </si>
  <si>
    <r>
      <rPr>
        <sz val="11"/>
        <color rgb="FF000000"/>
        <rFont val="Calibri"/>
      </rPr>
      <t>Update the EDSP.</t>
    </r>
    <r>
      <rPr>
        <sz val="11"/>
        <color rgb="FF000000"/>
        <rFont val="Calibri"/>
      </rPr>
      <t xml:space="preserve">
</t>
    </r>
    <r>
      <rPr>
        <sz val="11"/>
        <color rgb="FF000000"/>
        <rFont val="Calibri"/>
      </rPr>
      <t>Restrict any unauthorized groups' or users' modify permissions for the audit logs.</t>
    </r>
    <r>
      <rPr>
        <sz val="11"/>
        <color rgb="FF000000"/>
        <rFont val="Calibri"/>
      </rPr>
      <t xml:space="preserve">
</t>
    </r>
    <r>
      <rPr>
        <sz val="11"/>
        <color rgb="FF000000"/>
        <rFont val="Calibri"/>
      </rPr>
      <t>By default, the logs are located on the application partition in \Program Files\Microsoft\Exchange Server\V15\Logging</t>
    </r>
  </si>
  <si>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or users that should have access to the audit data.</t>
    </r>
    <r>
      <rPr>
        <sz val="11"/>
        <color rgb="FF000000"/>
        <rFont val="Calibri"/>
      </rPr>
      <t xml:space="preserve">
</t>
    </r>
    <r>
      <rPr>
        <sz val="11"/>
        <color rgb="FF000000"/>
        <rFont val="Calibri"/>
      </rPr>
      <t>If any group or user has modify privileges for the audit data that is not documented in the EDSP, this is a finding.</t>
    </r>
  </si>
  <si>
    <t>V-207281</t>
  </si>
  <si>
    <r>
      <rPr>
        <sz val="11"/>
        <rFont val="Calibri"/>
      </rPr>
      <t>Exchange must protect audit data against unauthorized deletion.</t>
    </r>
  </si>
  <si>
    <r>
      <rPr>
        <sz val="11"/>
        <color rgb="FF000000"/>
        <rFont val="Calibri"/>
      </rPr>
      <t>Update the EDSP.</t>
    </r>
    <r>
      <rPr>
        <sz val="11"/>
        <color rgb="FF000000"/>
        <rFont val="Calibri"/>
      </rPr>
      <t xml:space="preserve">
</t>
    </r>
    <r>
      <rPr>
        <sz val="11"/>
        <color rgb="FF000000"/>
        <rFont val="Calibri"/>
      </rPr>
      <t>Restrict any unauthorized groups' or users' delete permissions for the audit logs.</t>
    </r>
    <r>
      <rPr>
        <sz val="11"/>
        <color rgb="FF000000"/>
        <rFont val="Calibri"/>
      </rPr>
      <t xml:space="preserve">
</t>
    </r>
    <r>
      <rPr>
        <sz val="11"/>
        <color rgb="FF000000"/>
        <rFont val="Calibri"/>
      </rPr>
      <t>By default, the logs are located on the application partition in \Program Files\Microsoft\Exchange Server\V15\Logging</t>
    </r>
  </si>
  <si>
    <t>V-207282</t>
  </si>
  <si>
    <r>
      <rPr>
        <sz val="11"/>
        <rFont val="Calibri"/>
      </rPr>
      <t>Exchange Audit data must be on separate partitions.</t>
    </r>
  </si>
  <si>
    <r>
      <rPr>
        <sz val="11"/>
        <color rgb="FF000000"/>
        <rFont val="Calibri"/>
      </rPr>
      <t xml:space="preserve">Review the Email Domain Security Plan (EDSP). </t>
    </r>
    <r>
      <rPr>
        <sz val="11"/>
        <color rgb="FF000000"/>
        <rFont val="Calibri"/>
      </rPr>
      <t xml:space="preserve">
</t>
    </r>
    <r>
      <rPr>
        <sz val="11"/>
        <color rgb="FF000000"/>
        <rFont val="Calibri"/>
      </rPr>
      <t>Determine the audit logs' assigned partition.</t>
    </r>
    <r>
      <rPr>
        <sz val="11"/>
        <color rgb="FF000000"/>
        <rFont val="Calibri"/>
      </rPr>
      <t xml:space="preserve">
</t>
    </r>
    <r>
      <rPr>
        <sz val="11"/>
        <color rgb="FF000000"/>
        <rFont val="Calibri"/>
      </rPr>
      <t xml:space="preserve">By default, the logs are located on the application partition in \Program Files\Microsoft\Exchange Server\V15\Logging.   </t>
    </r>
    <r>
      <rPr>
        <sz val="11"/>
        <color rgb="FF000000"/>
        <rFont val="Calibri"/>
      </rPr>
      <t xml:space="preserve">
</t>
    </r>
    <r>
      <rPr>
        <sz val="11"/>
        <color rgb="FF000000"/>
        <rFont val="Calibri"/>
      </rPr>
      <t>If the log files are not on a separate partition from the application, this is a finding.</t>
    </r>
  </si>
  <si>
    <t>V-207283</t>
  </si>
  <si>
    <r>
      <rPr>
        <sz val="11"/>
        <rFont val="Calibri"/>
      </rPr>
      <t>Exchange Local machine policy must require signed scripts.</t>
    </r>
  </si>
  <si>
    <r>
      <rPr>
        <sz val="11"/>
        <color rgb="FF000000"/>
        <rFont val="Calibri"/>
      </rPr>
      <t>Scripts often provide a way for attackers to infiltrate a system, especially those downloaded from untrusted locations. By setting machine policy to prevent unauthorized script executions, unanticipated system impacts can be avoided. Failure to allow only signed remote scripts reduces the attack vector vulnerabilities from unsigned remote scripts.</t>
    </r>
  </si>
  <si>
    <t>V-207284</t>
  </si>
  <si>
    <r>
      <rPr>
        <sz val="11"/>
        <rFont val="Calibri"/>
      </rPr>
      <t>The Exchange IMAP4 service must be disabled.</t>
    </r>
  </si>
  <si>
    <r>
      <rPr>
        <sz val="11"/>
        <color rgb="FF000000"/>
        <rFont val="Calibri"/>
      </rPr>
      <t>Open the Windows Power 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Navigate to and double-click on Microsoft Exchange IMAP4 Backend.</t>
    </r>
    <r>
      <rPr>
        <sz val="11"/>
        <color rgb="FF000000"/>
        <rFont val="Calibri"/>
      </rPr>
      <t xml:space="preserve">
</t>
    </r>
    <r>
      <rPr>
        <sz val="11"/>
        <color rgb="FF000000"/>
        <rFont val="Calibri"/>
      </rPr>
      <t>Click on the "General" tab.</t>
    </r>
    <r>
      <rPr>
        <sz val="11"/>
        <color rgb="FF000000"/>
        <rFont val="Calibri"/>
      </rPr>
      <t xml:space="preserve">
</t>
    </r>
    <r>
      <rPr>
        <sz val="11"/>
        <color rgb="FF000000"/>
        <rFont val="Calibri"/>
      </rPr>
      <t>In the Startup Type: dropdown, select Disabled.</t>
    </r>
    <r>
      <rPr>
        <sz val="11"/>
        <color rgb="FF000000"/>
        <rFont val="Calibri"/>
      </rPr>
      <t xml:space="preserve">
</t>
    </r>
    <r>
      <rPr>
        <sz val="11"/>
        <color rgb="FF000000"/>
        <rFont val="Calibri"/>
      </rPr>
      <t>Click the OK button.</t>
    </r>
  </si>
  <si>
    <r>
      <rPr>
        <sz val="11"/>
        <color rgb="FF000000"/>
        <rFont val="Calibri"/>
      </rPr>
      <t>The IMAP4 protocol is not approved for use within the DoD. It uses a clear-text-based user name and password and does not support the DoD standard for PKI for email access. User name and password could easily be captured from the network, allowing a malicious user to access other system features. Uninstalling or disabling the service will prevent the use of the IMAP4 protocol.</t>
    </r>
  </si>
  <si>
    <r>
      <rPr>
        <sz val="11"/>
        <color rgb="FF000000"/>
        <rFont val="Calibri"/>
      </rPr>
      <t>Open the Windows Power Shell and enter the following command:</t>
    </r>
    <r>
      <rPr>
        <sz val="11"/>
        <color rgb="FF000000"/>
        <rFont val="Calibri"/>
      </rPr>
      <t xml:space="preserve">
</t>
    </r>
    <r>
      <rPr>
        <sz val="11"/>
        <color rgb="FF000000"/>
        <rFont val="Calibri"/>
      </rPr>
      <t>Get-ItemProperty 'hklm:\system\currentcontrolset\services\MSExchangeIMAP4be' | Select Start</t>
    </r>
    <r>
      <rPr>
        <sz val="11"/>
        <color rgb="FF000000"/>
        <rFont val="Calibri"/>
      </rPr>
      <t xml:space="preserve">
</t>
    </r>
    <r>
      <rPr>
        <sz val="11"/>
        <color rgb="FF000000"/>
        <rFont val="Calibri"/>
      </rPr>
      <t>Note: The hklm:\system\currentcontrolset\services\MSExchangeIMAP4 value must be in quotes.</t>
    </r>
    <r>
      <rPr>
        <sz val="11"/>
        <color rgb="FF000000"/>
        <rFont val="Calibri"/>
      </rPr>
      <t xml:space="preserve">
</t>
    </r>
    <r>
      <rPr>
        <sz val="11"/>
        <color rgb="FF000000"/>
        <rFont val="Calibri"/>
      </rPr>
      <t>If the value of Start is not set to 4, this is a finding.</t>
    </r>
  </si>
  <si>
    <t>V-207285</t>
  </si>
  <si>
    <r>
      <rPr>
        <sz val="11"/>
        <rFont val="Calibri"/>
      </rPr>
      <t>The Exchange POP3 service must be disabled.</t>
    </r>
  </si>
  <si>
    <r>
      <rPr>
        <sz val="11"/>
        <color rgb="FF000000"/>
        <rFont val="Calibri"/>
      </rPr>
      <t>Open the Windows Power 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Navigate to and double-click on Microsoft Exchange POP3 Backend.</t>
    </r>
    <r>
      <rPr>
        <sz val="11"/>
        <color rgb="FF000000"/>
        <rFont val="Calibri"/>
      </rPr>
      <t xml:space="preserve">
</t>
    </r>
    <r>
      <rPr>
        <sz val="11"/>
        <color rgb="FF000000"/>
        <rFont val="Calibri"/>
      </rPr>
      <t>Click on the "General" tab.</t>
    </r>
    <r>
      <rPr>
        <sz val="11"/>
        <color rgb="FF000000"/>
        <rFont val="Calibri"/>
      </rPr>
      <t xml:space="preserve">
</t>
    </r>
    <r>
      <rPr>
        <sz val="11"/>
        <color rgb="FF000000"/>
        <rFont val="Calibri"/>
      </rPr>
      <t>In the Startup Type: dropdown, select Disabled.</t>
    </r>
    <r>
      <rPr>
        <sz val="11"/>
        <color rgb="FF000000"/>
        <rFont val="Calibri"/>
      </rPr>
      <t xml:space="preserve">
</t>
    </r>
    <r>
      <rPr>
        <sz val="11"/>
        <color rgb="FF000000"/>
        <rFont val="Calibri"/>
      </rPr>
      <t>Click the OK button.</t>
    </r>
  </si>
  <si>
    <r>
      <rPr>
        <sz val="11"/>
        <color rgb="FF000000"/>
        <rFont val="Calibri"/>
      </rPr>
      <t>The POP3 protocol is not approved for use within the DoD. It uses a clear-text-based user name and password and does not support the DoD standard for PKI for email access. User name and password could easily be captured from the network, allowing a malicious user to access other system features. Uninstalling or disabling the service will prevent the use of the POP3 protocol.</t>
    </r>
  </si>
  <si>
    <r>
      <rPr>
        <sz val="11"/>
        <color rgb="FF000000"/>
        <rFont val="Calibri"/>
      </rPr>
      <t>Open the Windows Power Shell and enter the following command:</t>
    </r>
    <r>
      <rPr>
        <sz val="11"/>
        <color rgb="FF000000"/>
        <rFont val="Calibri"/>
      </rPr>
      <t xml:space="preserve">
</t>
    </r>
    <r>
      <rPr>
        <sz val="11"/>
        <color rgb="FF000000"/>
        <rFont val="Calibri"/>
      </rPr>
      <t>Get-ItemProperty 'hklm:\system\currentcontrolset\services\MSExchangePOP3be' | Select Start</t>
    </r>
    <r>
      <rPr>
        <sz val="11"/>
        <color rgb="FF000000"/>
        <rFont val="Calibri"/>
      </rPr>
      <t xml:space="preserve">
</t>
    </r>
    <r>
      <rPr>
        <sz val="11"/>
        <color rgb="FF000000"/>
        <rFont val="Calibri"/>
      </rPr>
      <t>Note: The hklm:\system\currentcontrolset\services\MSExchangePOP3 value must be in quotes.</t>
    </r>
    <r>
      <rPr>
        <sz val="11"/>
        <color rgb="FF000000"/>
        <rFont val="Calibri"/>
      </rPr>
      <t xml:space="preserve">
</t>
    </r>
    <r>
      <rPr>
        <sz val="11"/>
        <color rgb="FF000000"/>
        <rFont val="Calibri"/>
      </rPr>
      <t>If the value of Start is not set to 4, this is a finding.</t>
    </r>
  </si>
  <si>
    <t>V-207286</t>
  </si>
  <si>
    <r>
      <rPr>
        <sz val="11"/>
        <rFont val="Calibri"/>
      </rPr>
      <t>Exchange Mailbox databases must reside on a dedicated partition.</t>
    </r>
  </si>
  <si>
    <r>
      <rPr>
        <sz val="11"/>
        <color rgb="FF000000"/>
        <rFont val="Calibri"/>
      </rPr>
      <t>Update the EDSP.</t>
    </r>
    <r>
      <rPr>
        <sz val="11"/>
        <color rgb="FF000000"/>
        <rFont val="Calibri"/>
      </rPr>
      <t xml:space="preserve">
</t>
    </r>
    <r>
      <rPr>
        <sz val="11"/>
        <color rgb="FF000000"/>
        <rFont val="Calibri"/>
      </rPr>
      <t>Configure the mailbox databases on a dedicated partition.</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</si>
  <si>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to a discrete set of directories, on a partition that does not host other applications. Email services should never be installed on a Domain Controller/Directory Services server.</t>
    </r>
  </si>
  <si>
    <r>
      <rPr>
        <sz val="11"/>
        <color rgb="FF000000"/>
        <rFont val="Calibri"/>
      </rPr>
      <t xml:space="preserve">Review the Email Domain Security Plan (EDSP). </t>
    </r>
    <r>
      <rPr>
        <sz val="11"/>
        <color rgb="FF000000"/>
        <rFont val="Calibri"/>
      </rPr>
      <t xml:space="preserve">
</t>
    </r>
    <r>
      <rPr>
        <sz val="11"/>
        <color rgb="FF000000"/>
        <rFont val="Calibri"/>
      </rPr>
      <t>Determine the location where the Exchange Mailbox databases reside.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EdbFilePath</t>
    </r>
    <r>
      <rPr>
        <sz val="11"/>
        <color rgb="FF000000"/>
        <rFont val="Calibri"/>
      </rPr>
      <t xml:space="preserve">
</t>
    </r>
    <r>
      <rPr>
        <sz val="11"/>
        <color rgb="FF000000"/>
        <rFont val="Calibri"/>
      </rPr>
      <t>Open Windows Explorer and navigate to and verify the mailbox databases are on a dedicated partition.</t>
    </r>
    <r>
      <rPr>
        <sz val="11"/>
        <color rgb="FF000000"/>
        <rFont val="Calibri"/>
      </rPr>
      <t xml:space="preserve">
</t>
    </r>
    <r>
      <rPr>
        <sz val="11"/>
        <color rgb="FF000000"/>
        <rFont val="Calibri"/>
      </rPr>
      <t>If the mailbox databases are not on a dedicated partition, this is a finding.</t>
    </r>
  </si>
  <si>
    <t>V-207287</t>
  </si>
  <si>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Set-SendConnector  -Identity &lt;'IdentityName'&gt; -SmartHosts &lt;'IP Address of Smart Host'&gt; -DNSRoutingEnabled $false  </t>
    </r>
    <r>
      <rPr>
        <sz val="11"/>
        <color rgb="FF000000"/>
        <rFont val="Calibri"/>
      </rPr>
      <t xml:space="preserve">
</t>
    </r>
    <r>
      <rPr>
        <sz val="11"/>
        <color rgb="FF000000"/>
        <rFont val="Calibri"/>
      </rPr>
      <t>Note: The &lt;IdentityName&gt; and &lt;IP Address of Smart Host&gt; values must be in quotes.</t>
    </r>
    <r>
      <rPr>
        <sz val="11"/>
        <color rgb="FF000000"/>
        <rFont val="Calibri"/>
      </rPr>
      <t xml:space="preserve">
</t>
    </r>
    <r>
      <rPr>
        <sz val="11"/>
        <color rgb="FF000000"/>
        <rFont val="Calibri"/>
      </rPr>
      <t>Repeat the procedure for each Send connector.</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</si>
  <si>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SmartHosts</t>
    </r>
    <r>
      <rPr>
        <sz val="11"/>
        <color rgb="FF000000"/>
        <rFont val="Calibri"/>
      </rPr>
      <t xml:space="preserve">
</t>
    </r>
    <r>
      <rPr>
        <sz val="11"/>
        <color rgb="FF000000"/>
        <rFont val="Calibri"/>
      </rPr>
      <t xml:space="preserve">Identify the Internet-facing connectors. </t>
    </r>
    <r>
      <rPr>
        <sz val="11"/>
        <color rgb="FF000000"/>
        <rFont val="Calibri"/>
      </rPr>
      <t xml:space="preserve">
</t>
    </r>
    <r>
      <rPr>
        <sz val="11"/>
        <color rgb="FF000000"/>
        <rFont val="Calibri"/>
      </rPr>
      <t>For each Send connector, if the value of SmartHosts does not return the Smart Host IP Address, this is a finding.</t>
    </r>
  </si>
  <si>
    <t>V-207288</t>
  </si>
  <si>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procedures for each Receive connector.</t>
    </r>
  </si>
  <si>
    <t>V-207289</t>
  </si>
  <si>
    <r>
      <rPr>
        <sz val="11"/>
        <rFont val="Calibri"/>
      </rPr>
      <t>Exchange internal Receive connectors must use Domain Security (mutual authentication Transport Layer Security).</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</si>
  <si>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-DomainSecureEnabled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procedures for each Receive connector.</t>
    </r>
  </si>
  <si>
    <r>
      <rPr>
        <sz val="11"/>
        <color rgb="FF000000"/>
        <rFont val="Calibri"/>
      </rPr>
      <t>The Simple Mail Transfer Protocol (SMTP) connector is used by Exchange to send and receive messages from server to server. There are several controls that work together to provide security between internal servers. This setting controls the authentication method used for communications between servers. With this feature enabled, only servers capable of supporting domain authentication will be able to send and receive mail within the domain.</t>
    </r>
    <r>
      <rPr>
        <sz val="11"/>
        <color rgb="FF000000"/>
        <rFont val="Calibri"/>
      </rPr>
      <t xml:space="preserve">
</t>
    </r>
    <r>
      <rPr>
        <sz val="11"/>
        <color rgb="FF000000"/>
        <rFont val="Calibri"/>
      </rPr>
      <t xml:space="preserve">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  </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</si>
  <si>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t>V-207290</t>
  </si>
  <si>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-TlsDomain &lt;'SMTP Domain'&gt;</t>
    </r>
    <r>
      <rPr>
        <sz val="11"/>
        <color rgb="FF000000"/>
        <rFont val="Calibri"/>
      </rPr>
      <t xml:space="preserve">
</t>
    </r>
    <r>
      <rPr>
        <sz val="11"/>
        <color rgb="FF000000"/>
        <rFont val="Calibri"/>
      </rPr>
      <t>Note: The &lt;IdentityName&gt; and &lt;SMTP Domain&gt; values must be in quotes.</t>
    </r>
    <r>
      <rPr>
        <sz val="11"/>
        <color rgb="FF000000"/>
        <rFont val="Calibri"/>
      </rPr>
      <t xml:space="preserve">
</t>
    </r>
    <r>
      <rPr>
        <sz val="11"/>
        <color rgb="FF000000"/>
        <rFont val="Calibri"/>
      </rPr>
      <t>Repeat the procedure for each Send connector.</t>
    </r>
  </si>
  <si>
    <r>
      <rPr>
        <sz val="11"/>
        <color rgb="FF000000"/>
        <rFont val="Calibri"/>
      </rPr>
      <t>The Simple Mail Transfer Protocol (SMTP) connector is used by Exchange to send and receive messages from server to server. There are several controls that work together to provide security between internal servers. This setting controls the encryption method used for communications between servers. With this feature enabled, only servers capable of supporting Transport Layer Security (TLS) will be able to send and receive mail within the domain.</t>
    </r>
    <r>
      <rPr>
        <sz val="11"/>
        <color rgb="FF000000"/>
        <rFont val="Calibri"/>
      </rPr>
      <t xml:space="preserve">
</t>
    </r>
    <r>
      <rPr>
        <sz val="11"/>
        <color rgb="FF000000"/>
        <rFont val="Calibri"/>
      </rPr>
      <t xml:space="preserve">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 </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</si>
  <si>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 xml:space="preserve">Review the Email Domain Security Plan (EDSP). </t>
    </r>
    <r>
      <rPr>
        <sz val="11"/>
        <color rgb="FF000000"/>
        <rFont val="Calibri"/>
      </rPr>
      <t xml:space="preserve">
</t>
    </r>
    <r>
      <rPr>
        <sz val="11"/>
        <color rgb="FF000000"/>
        <rFont val="Calibri"/>
      </rPr>
      <t>Determine the internal SMTP Domain.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 TlsDomain</t>
    </r>
    <r>
      <rPr>
        <sz val="11"/>
        <color rgb="FF000000"/>
        <rFont val="Calibri"/>
      </rPr>
      <t xml:space="preserve">
</t>
    </r>
    <r>
      <rPr>
        <sz val="11"/>
        <color rgb="FF000000"/>
        <rFont val="Calibri"/>
      </rPr>
      <t>For each Send connector, if the value of TlsDomain is not set to the value of the internal &lt;SMTP Domain&gt;, this is a finding.</t>
    </r>
  </si>
  <si>
    <t>V-207291</t>
  </si>
  <si>
    <r>
      <rPr>
        <sz val="11"/>
        <rFont val="Calibri"/>
      </rPr>
      <t>Exchange Public Folder stores must be retained until backups are complete.</t>
    </r>
  </si>
  <si>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-Identity &lt;'IdentityName'&gt; -RetainDeletedItemsUntilBackup $true</t>
    </r>
    <r>
      <rPr>
        <sz val="11"/>
        <color rgb="FF000000"/>
        <rFont val="Calibri"/>
      </rPr>
      <t xml:space="preserve">
</t>
    </r>
    <r>
      <rPr>
        <sz val="11"/>
        <color rgb="FF000000"/>
        <rFont val="Calibri"/>
      </rPr>
      <t>Note: The &lt;IdentityName&gt; value must be in quotes.</t>
    </r>
  </si>
  <si>
    <r>
      <rPr>
        <sz val="11"/>
        <color rgb="FF000000"/>
        <rFont val="Calibri"/>
      </rPr>
      <t xml:space="preserve">Backup and recovery procedures are an important part of overall system availability and integrity. Complete backups reduce the chance of accidental deletion of important information and make it possible to have complete recoveries.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not uncommon for users to receive and delete documents in the scope of a single backup cycle. This setting ensures at least one backup has been run on the folder store before the message physically disappears. By enabling this setting, all messages written to recipients who have accounts on this store will reside in backups even if they have been deleted by the user before the backup has run.</t>
    </r>
  </si>
  <si>
    <r>
      <rPr>
        <sz val="11"/>
        <color rgb="FF000000"/>
        <rFont val="Calibri"/>
      </rPr>
      <t xml:space="preserve">If public folders are not used, this check is not applicable.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 Select Name, Identity, RetainDeletedItemsUntilBackup</t>
    </r>
    <r>
      <rPr>
        <sz val="11"/>
        <color rgb="FF000000"/>
        <rFont val="Calibri"/>
      </rPr>
      <t xml:space="preserve">
</t>
    </r>
    <r>
      <rPr>
        <sz val="11"/>
        <color rgb="FF000000"/>
        <rFont val="Calibri"/>
      </rPr>
      <t>If the value of RetainDeletedItemsUntilBackup is not set to True, this is a finding.</t>
    </r>
  </si>
  <si>
    <t>V-207292</t>
  </si>
  <si>
    <r>
      <rPr>
        <sz val="11"/>
        <rFont val="Calibri"/>
      </rPr>
      <t>The Exchange Public Folder database must not be overwritten by a restore.</t>
    </r>
  </si>
  <si>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-Identity &lt;'IdentityName'&gt; -AllowFileRestore $false</t>
    </r>
    <r>
      <rPr>
        <sz val="11"/>
        <color rgb="FF000000"/>
        <rFont val="Calibri"/>
      </rPr>
      <t xml:space="preserve">
</t>
    </r>
    <r>
      <rPr>
        <sz val="11"/>
        <color rgb="FF000000"/>
        <rFont val="Calibri"/>
      </rPr>
      <t>Note: The &lt;IdentityName&gt; value must be in quotes.</t>
    </r>
  </si>
  <si>
    <r>
      <rPr>
        <sz val="11"/>
        <color rgb="FF000000"/>
        <rFont val="Calibri"/>
      </rPr>
      <t xml:space="preserve">Email system availability depends in part on best practice strategies for setting tuning configurations. Unauthorized or accidental restoration of public folder data risks data loss or corruption.  </t>
    </r>
    <r>
      <rPr>
        <sz val="11"/>
        <color rgb="FF000000"/>
        <rFont val="Calibri"/>
      </rPr>
      <t xml:space="preserve">
</t>
    </r>
    <r>
      <rPr>
        <sz val="11"/>
        <color rgb="FF000000"/>
        <rFont val="Calibri"/>
      </rPr>
      <t xml:space="preserve">This setting controls whether the public folder store can be overwritten by a restore from backup, which will cause loss of all information added after the backup was created. It should only be enabled during maintenance windows or following an outage (immediately before a restore is to be made), and cleared again immediately afterward.  </t>
    </r>
    <r>
      <rPr>
        <sz val="11"/>
        <color rgb="FF000000"/>
        <rFont val="Calibri"/>
      </rPr>
      <t xml:space="preserve">
</t>
    </r>
    <r>
      <rPr>
        <sz val="11"/>
        <color rgb="FF000000"/>
        <rFont val="Calibri"/>
      </rPr>
      <t>During production windows, this feature must be disabled.</t>
    </r>
  </si>
  <si>
    <r>
      <rPr>
        <sz val="11"/>
        <color rgb="FF000000"/>
        <rFont val="Calibri"/>
      </rPr>
      <t xml:space="preserve">If public folders are not used, this check is not applicable.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Select Name, Identity, AllowFileRestore</t>
    </r>
    <r>
      <rPr>
        <sz val="11"/>
        <color rgb="FF000000"/>
        <rFont val="Calibri"/>
      </rPr>
      <t xml:space="preserve">
</t>
    </r>
    <r>
      <rPr>
        <sz val="11"/>
        <color rgb="FF000000"/>
        <rFont val="Calibri"/>
      </rPr>
      <t>If the value of AllowFileRestore is not set to False, this is a finding.</t>
    </r>
  </si>
  <si>
    <t>V-207293</t>
  </si>
  <si>
    <r>
      <rPr>
        <sz val="11"/>
        <rFont val="Calibri"/>
      </rPr>
      <t>Exchange Mailboxes must be retained until backups are complete.</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</si>
  <si>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-RetainDeletedItemsUntilBackup $true</t>
    </r>
    <r>
      <rPr>
        <sz val="11"/>
        <color rgb="FF000000"/>
        <rFont val="Calibri"/>
      </rPr>
      <t xml:space="preserve">
</t>
    </r>
    <r>
      <rPr>
        <sz val="11"/>
        <color rgb="FF000000"/>
        <rFont val="Calibri"/>
      </rPr>
      <t>Note: The &lt;IdentityName&gt; value must be in quotes.</t>
    </r>
  </si>
  <si>
    <r>
      <rPr>
        <sz val="11"/>
        <color rgb="FF000000"/>
        <rFont val="Calibri"/>
      </rPr>
      <t xml:space="preserve">Backup and recovery procedures are an important part of overall system availability and integrity. Complete backups reduce the chance of accidental deletion of important information and make it possible to have complete recoveries.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not uncommon for users to receive and delete messages in the scope of a single backup cycle. This setting ensures at least one backup has been run on the mailbox store before the message physically disappears. By enabling this setting, all messages written to recipients who have accounts on this store will reside in backups even if they have been deleted by the user before the backup has run.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</si>
  <si>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Select Name, Identity, RetainDeletedItemsUntilBackup</t>
    </r>
    <r>
      <rPr>
        <sz val="11"/>
        <color rgb="FF000000"/>
        <rFont val="Calibri"/>
      </rPr>
      <t xml:space="preserve">
</t>
    </r>
    <r>
      <rPr>
        <sz val="11"/>
        <color rgb="FF000000"/>
        <rFont val="Calibri"/>
      </rPr>
      <t>If the value of RetainDeletedItemsUntilBackup is not set to True, this is a finding.</t>
    </r>
  </si>
  <si>
    <t>V-207294</t>
  </si>
  <si>
    <r>
      <rPr>
        <sz val="11"/>
        <rFont val="Calibri"/>
      </rPr>
      <t>The Exchange Mailbox database must not be overwritten by a restore.</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</si>
  <si>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-AllowFileRestore $false</t>
    </r>
    <r>
      <rPr>
        <sz val="11"/>
        <color rgb="FF000000"/>
        <rFont val="Calibri"/>
      </rPr>
      <t xml:space="preserve">
</t>
    </r>
    <r>
      <rPr>
        <sz val="11"/>
        <color rgb="FF000000"/>
        <rFont val="Calibri"/>
      </rPr>
      <t>Note: The &lt;IdentityName&gt; value must be in quotes.</t>
    </r>
  </si>
  <si>
    <r>
      <rPr>
        <sz val="11"/>
        <color rgb="FF000000"/>
        <rFont val="Calibri"/>
      </rPr>
      <t xml:space="preserve">Email system availability depends in part on best practice strategies for setting tuning configurations. Unauthorized or accidental restoration of mailbox data risks data loss or corruption.   </t>
    </r>
    <r>
      <rPr>
        <sz val="11"/>
        <color rgb="FF000000"/>
        <rFont val="Calibri"/>
      </rPr>
      <t xml:space="preserve">
</t>
    </r>
    <r>
      <rPr>
        <sz val="11"/>
        <color rgb="FF000000"/>
        <rFont val="Calibri"/>
      </rPr>
      <t>This setting controls whether the mailbox store can be overwritten by a backup, which will cause loss of all information added after the backup was created. It should only be enabled during maintenance windows or following an outage (immediately before a restore is to be made), and cleared again immediately afterward.</t>
    </r>
    <r>
      <rPr>
        <sz val="11"/>
        <color rgb="FF000000"/>
        <rFont val="Calibri"/>
      </rPr>
      <t xml:space="preserve">
</t>
    </r>
    <r>
      <rPr>
        <sz val="11"/>
        <color rgb="FF000000"/>
        <rFont val="Calibri"/>
      </rPr>
      <t>During production windows, this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</si>
  <si>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Select Name, Identity, AllowFileRestore</t>
    </r>
    <r>
      <rPr>
        <sz val="11"/>
        <color rgb="FF000000"/>
        <rFont val="Calibri"/>
      </rPr>
      <t xml:space="preserve">
</t>
    </r>
    <r>
      <rPr>
        <sz val="11"/>
        <color rgb="FF000000"/>
        <rFont val="Calibri"/>
      </rPr>
      <t>If the value of AllowFileRestore is not set to False, this is a finding.</t>
    </r>
  </si>
  <si>
    <t>V-207295</t>
  </si>
  <si>
    <r>
      <rPr>
        <sz val="11"/>
        <rFont val="Calibri"/>
      </rPr>
      <t>Exchange email forwarding must be restricted.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</si>
  <si>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Set-Mailbox | select Name, ForwardingSMTPAddress $null</t>
    </r>
  </si>
  <si>
    <r>
      <rPr>
        <sz val="11"/>
        <color rgb="FF000000"/>
        <rFont val="Calibri"/>
      </rPr>
      <t>Auto-forwarded email accounts do not meet the requirement for digital signature and encryption of CUI and PII IAW DoDI 8520.2 (reference ee) and DoD Director for Administration and Management memorandum, "Safeguarding Against and Responding to the Breach of Personally Identifiable Information".</t>
    </r>
    <r>
      <rPr>
        <sz val="11"/>
        <color rgb="FF000000"/>
        <rFont val="Calibri"/>
      </rPr>
      <t xml:space="preserve">
</t>
    </r>
    <r>
      <rPr>
        <sz val="11"/>
        <color rgb="FF000000"/>
        <rFont val="Calibri"/>
      </rPr>
      <t>Use of forwarding set by an administrator interferes with nonrepudiation requirements that each end user be responsible for creation and destination of email data.</t>
    </r>
  </si>
  <si>
    <r>
      <rPr>
        <sz val="11"/>
        <color rgb="FF000000"/>
        <rFont val="Calibri"/>
      </rPr>
      <t xml:space="preserve">Review the Email Domain Security Plan (EDSP). </t>
    </r>
    <r>
      <rPr>
        <sz val="11"/>
        <color rgb="FF000000"/>
        <rFont val="Calibri"/>
      </rPr>
      <t xml:space="preserve">
</t>
    </r>
    <r>
      <rPr>
        <sz val="11"/>
        <color rgb="FF000000"/>
        <rFont val="Calibri"/>
      </rPr>
      <t>Determine any accounts that have been authorized to have email auto-forwarded.</t>
    </r>
    <r>
      <rPr>
        <sz val="11"/>
        <color rgb="FF000000"/>
        <rFont val="Calibri"/>
      </rPr>
      <t xml:space="preserve">
</t>
    </r>
    <r>
      <rPr>
        <sz val="11"/>
        <color rgb="FF000000"/>
        <rFont val="Calibri"/>
      </rPr>
      <t>Note: If email auto-forwarding is not being used, this check is not applicable. .</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Get-Mailbox | select Name, ForwardingSMTPAddress</t>
    </r>
    <r>
      <rPr>
        <sz val="11"/>
        <color rgb="FF000000"/>
        <rFont val="Calibri"/>
      </rPr>
      <t xml:space="preserve">
</t>
    </r>
    <r>
      <rPr>
        <sz val="11"/>
        <color rgb="FF000000"/>
        <rFont val="Calibri"/>
      </rPr>
      <t>If any user has a forwarding SMTP address and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t>
    </r>
  </si>
  <si>
    <t>V-207296</t>
  </si>
  <si>
    <r>
      <rPr>
        <sz val="11"/>
        <rFont val="Calibri"/>
      </rPr>
      <t>Exchange email-forwarding SMTP domains must be restricted.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</si>
  <si>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 RemoteDomain -Identity &lt;RemoteDomainIdParameter&gt;</t>
    </r>
  </si>
  <si>
    <r>
      <rPr>
        <sz val="11"/>
        <color rgb="FF000000"/>
        <rFont val="Calibri"/>
      </rPr>
      <t xml:space="preserve">Review the Email Domain Security Plan (EDSP). </t>
    </r>
    <r>
      <rPr>
        <sz val="11"/>
        <color rgb="FF000000"/>
        <rFont val="Calibri"/>
      </rPr>
      <t xml:space="preserve">
</t>
    </r>
    <r>
      <rPr>
        <sz val="11"/>
        <color rgb="FF000000"/>
        <rFont val="Calibri"/>
      </rPr>
      <t>Determine any accounts that have been authorized to have email auto-forwarded.</t>
    </r>
    <r>
      <rPr>
        <sz val="11"/>
        <color rgb="FF000000"/>
        <rFont val="Calibri"/>
      </rPr>
      <t xml:space="preserve">
</t>
    </r>
    <r>
      <rPr>
        <sz val="11"/>
        <color rgb="FF000000"/>
        <rFont val="Calibri"/>
      </rPr>
      <t>Note: If email auto-forwarding is not being used, this check is not applicable.</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Get-RemoteDomain | Select Name, Identity, DomainName, AutoForwardEnabled</t>
    </r>
    <r>
      <rPr>
        <sz val="11"/>
        <color rgb="FF000000"/>
        <rFont val="Calibri"/>
      </rPr>
      <t xml:space="preserve">
</t>
    </r>
    <r>
      <rPr>
        <sz val="11"/>
        <color rgb="FF000000"/>
        <rFont val="Calibri"/>
      </rPr>
      <t>If any domain for a user forwarding SMTP address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t>
    </r>
  </si>
  <si>
    <t>V-207297</t>
  </si>
  <si>
    <r>
      <rPr>
        <sz val="11"/>
        <rFont val="Calibri"/>
      </rPr>
      <t>Exchange Mail quota settings must not restrict receiving mail.</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</si>
  <si>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-ProhibitSendReceiveQuota Unlimited</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</si>
  <si>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
    </r>
    <r>
      <rPr>
        <sz val="11"/>
        <color rgb="FF000000"/>
        <rFont val="Calibri"/>
      </rPr>
      <t xml:space="preserve">
</t>
    </r>
    <r>
      <rPr>
        <sz val="11"/>
        <color rgb="FF000000"/>
        <rFont val="Calibri"/>
      </rPr>
      <t>Failure to allow mail receipt may impede users from receiving mission-critical data.</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</si>
  <si>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ProhibitSendReceiveQuota</t>
    </r>
    <r>
      <rPr>
        <sz val="11"/>
        <color rgb="FF000000"/>
        <rFont val="Calibri"/>
      </rPr>
      <t xml:space="preserve">
</t>
    </r>
    <r>
      <rPr>
        <sz val="11"/>
        <color rgb="FF000000"/>
        <rFont val="Calibri"/>
      </rPr>
      <t>If the value of ProhibitSendReceiveQuota is not set to Unlimited,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ProhibitSendReceiveQuote is set to an alternate value and has signoff and risk acceptance in the EDSP, this is not a finding.</t>
    </r>
  </si>
  <si>
    <t>V-207298</t>
  </si>
  <si>
    <r>
      <rPr>
        <sz val="11"/>
        <rFont val="Calibri"/>
      </rPr>
      <t>Exchange Mail Quota settings must not restrict receiving mail.</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</si>
  <si>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-ProhibitSendQuota &lt;'QuotaLimit'&gt;</t>
    </r>
    <r>
      <rPr>
        <sz val="11"/>
        <color rgb="FF000000"/>
        <rFont val="Calibri"/>
      </rPr>
      <t xml:space="preserve">
</t>
    </r>
    <r>
      <rPr>
        <sz val="11"/>
        <color rgb="FF000000"/>
        <rFont val="Calibri"/>
      </rPr>
      <t>Note: The &lt;IdentityName&gt; and &lt;QuotaLimit&gt; values must be in quotes.</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</si>
  <si>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There are multiple controls, which supply graduated levels of opportunity to respond before risking email service loss. </t>
    </r>
    <r>
      <rPr>
        <sz val="11"/>
        <color rgb="FF000000"/>
        <rFont val="Calibri"/>
      </rPr>
      <t xml:space="preserve">
</t>
    </r>
    <r>
      <rPr>
        <sz val="11"/>
        <color rgb="FF000000"/>
        <rFont val="Calibri"/>
      </rPr>
      <t>This control prohibits the user from sending an email when the mailbox limit reaches the prohibit send quota value.</t>
    </r>
    <r>
      <rPr>
        <sz val="11"/>
        <color rgb="FF000000"/>
        <rFont val="Calibri"/>
      </rPr>
      <t xml:space="preserve">
</t>
    </r>
    <r>
      <rPr>
        <sz val="11"/>
        <color rgb="FF000000"/>
        <rFont val="Calibri"/>
      </rPr>
      <t>Note: Best practice for this setting is to prohibit the user from sending email when the mailbox reaches 90 percent of capacity.</t>
    </r>
  </si>
  <si>
    <r>
      <rPr>
        <sz val="11"/>
        <color rgb="FF000000"/>
        <rFont val="Calibri"/>
      </rPr>
      <t xml:space="preserve">Review the Email Domain Security Plan (EDSP). </t>
    </r>
    <r>
      <rPr>
        <sz val="11"/>
        <color rgb="FF000000"/>
        <rFont val="Calibri"/>
      </rPr>
      <t xml:space="preserve">
</t>
    </r>
    <r>
      <rPr>
        <sz val="11"/>
        <color rgb="FF000000"/>
        <rFont val="Calibri"/>
      </rPr>
      <t>Determine the value for Prohibit Send Quota Limit.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ProhibitSendQuota</t>
    </r>
    <r>
      <rPr>
        <sz val="11"/>
        <color rgb="FF000000"/>
        <rFont val="Calibri"/>
      </rPr>
      <t xml:space="preserve">
</t>
    </r>
    <r>
      <rPr>
        <sz val="11"/>
        <color rgb="FF000000"/>
        <rFont val="Calibri"/>
      </rPr>
      <t>If the value of ProhibitSendQuota is not set to the site's Prohibit Send Quota Limit, this is a finding.</t>
    </r>
  </si>
  <si>
    <t>V-207299</t>
  </si>
  <si>
    <r>
      <rPr>
        <sz val="11"/>
        <rFont val="Calibri"/>
      </rPr>
      <t>The Exchange Mail Store storage quota must issue a warning.</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</si>
  <si>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-IssueWarningQuota &lt;'WarningQuota'&gt;</t>
    </r>
    <r>
      <rPr>
        <sz val="11"/>
        <color rgb="FF000000"/>
        <rFont val="Calibri"/>
      </rPr>
      <t xml:space="preserve">
</t>
    </r>
    <r>
      <rPr>
        <sz val="11"/>
        <color rgb="FF000000"/>
        <rFont val="Calibri"/>
      </rPr>
      <t>Note: The &lt;IdentityName&gt; and &lt;WarningQuota&gt; values must be in quotes.</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</si>
  <si>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There are multiple controls, which supply graduated levels of opportunity to respond before risking data loss. </t>
    </r>
    <r>
      <rPr>
        <sz val="11"/>
        <color rgb="FF000000"/>
        <rFont val="Calibri"/>
      </rPr>
      <t xml:space="preserve">
</t>
    </r>
    <r>
      <rPr>
        <sz val="11"/>
        <color rgb="FF000000"/>
        <rFont val="Calibri"/>
      </rPr>
      <t>This control sends the user a warning message that the mailbox is reaching its limit. The user at this point can still send and receive email.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Best practice is to send this warning when the mailbox reaches 75 percent of capacity.</t>
    </r>
  </si>
  <si>
    <r>
      <rPr>
        <sz val="11"/>
        <color rgb="FF000000"/>
        <rFont val="Calibri"/>
      </rPr>
      <t xml:space="preserve">Review the Email Domain Security Plan (EDSP). </t>
    </r>
    <r>
      <rPr>
        <sz val="11"/>
        <color rgb="FF000000"/>
        <rFont val="Calibri"/>
      </rPr>
      <t xml:space="preserve">
</t>
    </r>
    <r>
      <rPr>
        <sz val="11"/>
        <color rgb="FF000000"/>
        <rFont val="Calibri"/>
      </rPr>
      <t>Determine the value for Issue Warning Quota.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IssueWarningQuota</t>
    </r>
    <r>
      <rPr>
        <sz val="11"/>
        <color rgb="FF000000"/>
        <rFont val="Calibri"/>
      </rPr>
      <t xml:space="preserve">
</t>
    </r>
    <r>
      <rPr>
        <sz val="11"/>
        <color rgb="FF000000"/>
        <rFont val="Calibri"/>
      </rPr>
      <t>If the value of IssueWarningQuota is not set to the site's Issue Warning Quota, this is a finding.</t>
    </r>
  </si>
  <si>
    <t>V-207300</t>
  </si>
  <si>
    <r>
      <rPr>
        <sz val="11"/>
        <rFont val="Calibri"/>
      </rPr>
      <t>Exchange Mailbox Stores must mount at startup.</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</si>
  <si>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-MountAtStartup $true</t>
    </r>
    <r>
      <rPr>
        <sz val="11"/>
        <color rgb="FF000000"/>
        <rFont val="Calibri"/>
      </rPr>
      <t xml:space="preserve">
</t>
    </r>
    <r>
      <rPr>
        <sz val="11"/>
        <color rgb="FF000000"/>
        <rFont val="Calibri"/>
      </rPr>
      <t>Note: The &lt;IdentityName&gt; value must be in quotes.</t>
    </r>
  </si>
  <si>
    <r>
      <rPr>
        <sz val="11"/>
        <color rgb="FF000000"/>
        <rFont val="Calibri"/>
      </rPr>
      <t xml:space="preserve">Administrator responsibilities include the ability to react to unplanned maintenance tasks or emergency situations that may require Mailbox data manipulation. Occasionally, there may be a need to start the server with "unmounted" data stores if manual maintenance is being performed on them. Failure to uncheck the "do not mount on startup" condition will result in unavailability of mail services. </t>
    </r>
    <r>
      <rPr>
        <sz val="11"/>
        <color rgb="FF000000"/>
        <rFont val="Calibri"/>
      </rPr>
      <t xml:space="preserve">
</t>
    </r>
    <r>
      <rPr>
        <sz val="11"/>
        <color rgb="FF000000"/>
        <rFont val="Calibri"/>
      </rPr>
      <t>Correct configuration of this control will prevent unplanned outages due to being enabled. When maintenance is being performed, care should be taken to clear the check box upon task completion so mail stores are available to users (unmounted mailbox stores are not available to users).</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</si>
  <si>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MountAtStartup</t>
    </r>
    <r>
      <rPr>
        <sz val="11"/>
        <color rgb="FF000000"/>
        <rFont val="Calibri"/>
      </rPr>
      <t xml:space="preserve">
</t>
    </r>
    <r>
      <rPr>
        <sz val="11"/>
        <color rgb="FF000000"/>
        <rFont val="Calibri"/>
      </rPr>
      <t>If the value of MountAtStartup is not set to True, this is a finding.</t>
    </r>
  </si>
  <si>
    <t>V-207301</t>
  </si>
  <si>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-MaxMessageSize &lt;'MaxReceiveSize'&gt;</t>
    </r>
    <r>
      <rPr>
        <sz val="11"/>
        <color rgb="FF000000"/>
        <rFont val="Calibri"/>
      </rPr>
      <t xml:space="preserve">
</t>
    </r>
    <r>
      <rPr>
        <sz val="11"/>
        <color rgb="FF000000"/>
        <rFont val="Calibri"/>
      </rPr>
      <t>Note: The &lt;IdentityName&gt; and &lt;MaxReceiveSize&gt; values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</si>
  <si>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receive connectors.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that of the global value with the rationale documented in the Email Domain Security Plan (EDSP).</t>
    </r>
  </si>
  <si>
    <r>
      <rPr>
        <sz val="11"/>
        <color rgb="FF000000"/>
        <rFont val="Calibri"/>
      </rPr>
      <t xml:space="preserve">Review the Email Domain Security Plan (EDSP). </t>
    </r>
    <r>
      <rPr>
        <sz val="11"/>
        <color rgb="FF000000"/>
        <rFont val="Calibri"/>
      </rPr>
      <t xml:space="preserve">
</t>
    </r>
    <r>
      <rPr>
        <sz val="11"/>
        <color rgb="FF000000"/>
        <rFont val="Calibri"/>
      </rPr>
      <t>Determine the global maximum message receive size and whether signoff with risk acceptance is documented for the Receive connector to have a different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Get-ReceiveConnector | Select Name, Identity, MaxMessageSize </t>
    </r>
    <r>
      <rPr>
        <sz val="11"/>
        <color rgb="FF000000"/>
        <rFont val="Calibri"/>
      </rPr>
      <t xml:space="preserve">
</t>
    </r>
    <r>
      <rPr>
        <sz val="11"/>
        <color rgb="FF000000"/>
        <rFont val="Calibri"/>
      </rPr>
      <t xml:space="preserve">Identify Internet-facing connectors. </t>
    </r>
    <r>
      <rPr>
        <sz val="11"/>
        <color rgb="FF000000"/>
        <rFont val="Calibri"/>
      </rPr>
      <t xml:space="preserve">
</t>
    </r>
    <r>
      <rPr>
        <sz val="11"/>
        <color rgb="FF000000"/>
        <rFont val="Calibri"/>
      </rPr>
      <t>For each Receive connector, 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global value and has signoff and risk acceptance in the EDSP, this is not a finding.</t>
    </r>
  </si>
  <si>
    <t>V-207302</t>
  </si>
  <si>
    <r>
      <rPr>
        <sz val="11"/>
        <color rgb="FF000000"/>
        <rFont val="Calibri"/>
      </rPr>
      <t xml:space="preserve">Email system availability depends in part on best practice strategies for setting tuning configurations. </t>
    </r>
    <r>
      <rPr>
        <sz val="11"/>
        <color rgb="FF000000"/>
        <rFont val="Calibri"/>
      </rPr>
      <t xml:space="preserve">
</t>
    </r>
    <r>
      <rPr>
        <sz val="11"/>
        <color rgb="FF000000"/>
        <rFont val="Calibri"/>
      </rPr>
      <t xml:space="preserve">This configuration controls the maximum number of recipients who will receive a copy of a message at one time. This tunable value is related to throughput capacity and can enable the ability to optimize message delivery. </t>
    </r>
    <r>
      <rPr>
        <sz val="11"/>
        <color rgb="FF000000"/>
        <rFont val="Calibri"/>
      </rPr>
      <t xml:space="preserve">
</t>
    </r>
    <r>
      <rPr>
        <sz val="11"/>
        <color rgb="FF000000"/>
        <rFont val="Calibri"/>
      </rPr>
      <t>Note: There are two types of default Receive connecters:</t>
    </r>
    <r>
      <rPr>
        <sz val="11"/>
        <color rgb="FF000000"/>
        <rFont val="Calibri"/>
      </rPr>
      <t xml:space="preserve">
</t>
    </r>
    <r>
      <rPr>
        <sz val="11"/>
        <color rgb="FF000000"/>
        <rFont val="Calibri"/>
      </rPr>
      <t>Client Servername: Accepts SMTP connections from all non-MAPI clients, such as POP and IMAP. As POP and IMAP are not authorized for use in DoD, these should not be present. Their default value for MaxRecipientsPerMessage is 200.</t>
    </r>
    <r>
      <rPr>
        <sz val="11"/>
        <color rgb="FF000000"/>
        <rFont val="Calibri"/>
      </rPr>
      <t xml:space="preserve">
</t>
    </r>
    <r>
      <rPr>
        <sz val="11"/>
        <color rgb="FF000000"/>
        <rFont val="Calibri"/>
      </rPr>
      <t>Default Servername: Accepts connections from other Hub Transport servers and any Edge Transport servers. Their default value for MaxRecipientsPerMessage is 5000.</t>
    </r>
  </si>
  <si>
    <r>
      <rPr>
        <sz val="11"/>
        <color rgb="FF000000"/>
        <rFont val="Calibri"/>
      </rPr>
      <t xml:space="preserve">Review the Email Domain Security Plan (EDSP). </t>
    </r>
    <r>
      <rPr>
        <sz val="11"/>
        <color rgb="FF000000"/>
        <rFont val="Calibri"/>
      </rPr>
      <t xml:space="preserve">
</t>
    </r>
    <r>
      <rPr>
        <sz val="11"/>
        <color rgb="FF000000"/>
        <rFont val="Calibri"/>
      </rPr>
      <t>Determine the Maximum Recipients per Message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MaxRecipientsPerMessage</t>
    </r>
    <r>
      <rPr>
        <sz val="11"/>
        <color rgb="FF000000"/>
        <rFont val="Calibri"/>
      </rPr>
      <t xml:space="preserve">
</t>
    </r>
    <r>
      <rPr>
        <sz val="11"/>
        <color rgb="FF000000"/>
        <rFont val="Calibri"/>
      </rPr>
      <t xml:space="preserve">For each Receive connector, evaluate the MaxRecipientsPerMessage value.  </t>
    </r>
    <r>
      <rPr>
        <sz val="11"/>
        <color rgb="FF000000"/>
        <rFont val="Calibri"/>
      </rPr>
      <t xml:space="preserve">
</t>
    </r>
    <r>
      <rPr>
        <sz val="11"/>
        <color rgb="FF000000"/>
        <rFont val="Calibri"/>
      </rPr>
      <t>For each Receive connector, if the value of MaxRecipientsPerMessage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Maximum Recipients per Message is set to a value other than 5000 and has signoff and risk acceptance in the EDSP, this is not a finding.</t>
    </r>
  </si>
  <si>
    <t>V-207303</t>
  </si>
  <si>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-Name &lt;'NewReceiveConnectorName'&gt; -Identity &lt;'IdentityName'&gt;</t>
    </r>
    <r>
      <rPr>
        <sz val="11"/>
        <color rgb="FF000000"/>
        <rFont val="Calibri"/>
      </rPr>
      <t xml:space="preserve">
</t>
    </r>
    <r>
      <rPr>
        <sz val="11"/>
        <color rgb="FF000000"/>
        <rFont val="Calibri"/>
      </rPr>
      <t>Note: Both the &lt;NewSendReceiveName&gt; and &lt;IdentityName&gt; value must be in quotes.</t>
    </r>
  </si>
  <si>
    <r>
      <rPr>
        <sz val="11"/>
        <color rgb="FF000000"/>
        <rFont val="Calibri"/>
      </rPr>
      <t xml:space="preserve">For Receive connectors, unclear naming as to direction and purpose increases risk that messages may not flow as intended, troubleshooting efforts may be impaired, or incorrect assumptions may be made about the completeness of the configuration.  </t>
    </r>
    <r>
      <rPr>
        <sz val="11"/>
        <color rgb="FF000000"/>
        <rFont val="Calibri"/>
      </rPr>
      <t xml:space="preserve">
</t>
    </r>
    <r>
      <rPr>
        <sz val="11"/>
        <color rgb="FF000000"/>
        <rFont val="Calibri"/>
      </rPr>
      <t>Collectively, connectors should account for all connections required for the overall email topology design. Simple Mail Transfer Protocol (SMTP) connectors, when listed, must name purpose and direction clearly, and their counterparts on servers to which they connect should be recognizable as their partners.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</si>
  <si>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t>
    </r>
    <r>
      <rPr>
        <sz val="11"/>
        <color rgb="FF000000"/>
        <rFont val="Calibri"/>
      </rPr>
      <t xml:space="preserve">
</t>
    </r>
    <r>
      <rPr>
        <sz val="11"/>
        <color rgb="FF000000"/>
        <rFont val="Calibri"/>
      </rPr>
      <t>Review the naming for connectors.</t>
    </r>
    <r>
      <rPr>
        <sz val="11"/>
        <color rgb="FF000000"/>
        <rFont val="Calibri"/>
      </rPr>
      <t xml:space="preserve">
</t>
    </r>
    <r>
      <rPr>
        <sz val="11"/>
        <color rgb="FF000000"/>
        <rFont val="Calibri"/>
      </rPr>
      <t>If the connectors are not clearly named for purpose and direction, this is a finding.</t>
    </r>
  </si>
  <si>
    <t>V-207304</t>
  </si>
  <si>
    <r>
      <rPr>
        <sz val="11"/>
        <rFont val="Calibri"/>
      </rPr>
      <t>The Exchange Receive Connector Maximum Hop Count must be 60.</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</si>
  <si>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-MaxHopCount 60</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</si>
  <si>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This setting controls the maximum number of hops (email servers traversed) a message may take as it travels to its destination. Part of the original Internet protocol implementation, the hop count limit prevents a message being passed in a routing loop indefinitely. Messages exceeding the maximum hop count are discarded undelivered. </t>
    </r>
    <r>
      <rPr>
        <sz val="11"/>
        <color rgb="FF000000"/>
        <rFont val="Calibri"/>
      </rPr>
      <t xml:space="preserve">
</t>
    </r>
    <r>
      <rPr>
        <sz val="11"/>
        <color rgb="FF000000"/>
        <rFont val="Calibri"/>
      </rPr>
      <t>Recent studies indicate that virtually all messages can be delivered in fewer than 60 hops. If the hop count is set too low, messages may expire before they reach their destinations. If set too high, an undeliverable message may cycle between servers, raising the risk of network congestion.</t>
    </r>
  </si>
  <si>
    <r>
      <rPr>
        <sz val="11"/>
        <color rgb="FF000000"/>
        <rFont val="Calibri"/>
      </rPr>
      <t>Review the Email Domain Security Plan (EDSP).</t>
    </r>
    <r>
      <rPr>
        <sz val="11"/>
        <color rgb="FF000000"/>
        <rFont val="Calibri"/>
      </rPr>
      <t xml:space="preserve">
</t>
    </r>
    <r>
      <rPr>
        <sz val="11"/>
        <color rgb="FF000000"/>
        <rFont val="Calibri"/>
      </rPr>
      <t>Determine the value for Receive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MaxHopCount</t>
    </r>
    <r>
      <rPr>
        <sz val="11"/>
        <color rgb="FF000000"/>
        <rFont val="Calibri"/>
      </rPr>
      <t xml:space="preserve">
</t>
    </r>
    <r>
      <rPr>
        <sz val="11"/>
        <color rgb="FF000000"/>
        <rFont val="Calibri"/>
      </rPr>
      <t>For each Receive connector, if the value of MaxHopCount is not set to 60,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MaxHopCount is set to a value other than 60 and has signoff and risk acceptance in the EDSP, this is not a finding.</t>
    </r>
  </si>
  <si>
    <t>V-207305</t>
  </si>
  <si>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-Name &lt;'NewSendConnectorName'&gt; -Identity &lt;'IdentityName'&gt;</t>
    </r>
    <r>
      <rPr>
        <sz val="11"/>
        <color rgb="FF000000"/>
        <rFont val="Calibri"/>
      </rPr>
      <t xml:space="preserve">
</t>
    </r>
    <r>
      <rPr>
        <sz val="11"/>
        <color rgb="FF000000"/>
        <rFont val="Calibri"/>
      </rPr>
      <t>Note: Both the &lt;NewSendConnectorName&gt; and &lt;IdentityName&gt; value must be in quotes.</t>
    </r>
    <r>
      <rPr>
        <sz val="11"/>
        <color rgb="FF000000"/>
        <rFont val="Calibri"/>
      </rPr>
      <t xml:space="preserve">
</t>
    </r>
    <r>
      <rPr>
        <sz val="11"/>
        <color rgb="FF000000"/>
        <rFont val="Calibri"/>
      </rPr>
      <t>Repeat the procedure for each Send connector.</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</si>
  <si>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 Name, Identity</t>
    </r>
    <r>
      <rPr>
        <sz val="11"/>
        <color rgb="FF000000"/>
        <rFont val="Calibri"/>
      </rPr>
      <t xml:space="preserve">
</t>
    </r>
    <r>
      <rPr>
        <sz val="11"/>
        <color rgb="FF000000"/>
        <rFont val="Calibri"/>
      </rPr>
      <t xml:space="preserve">Determine the naming for the Send connectors. </t>
    </r>
    <r>
      <rPr>
        <sz val="11"/>
        <color rgb="FF000000"/>
        <rFont val="Calibri"/>
      </rPr>
      <t xml:space="preserve">
</t>
    </r>
    <r>
      <rPr>
        <sz val="11"/>
        <color rgb="FF000000"/>
        <rFont val="Calibri"/>
      </rPr>
      <t>For each Send connector, if the connectors are not clearly named for purpose and direction, this is a finding.</t>
    </r>
  </si>
  <si>
    <t>V-207306</t>
  </si>
  <si>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Set-TransportService -Identity &lt;'IdentityName'&gt; -TransientFailureRetryCount 10 </t>
    </r>
    <r>
      <rPr>
        <sz val="11"/>
        <color rgb="FF000000"/>
        <rFont val="Calibri"/>
      </rPr>
      <t xml:space="preserve">
</t>
    </r>
    <r>
      <rPr>
        <sz val="11"/>
        <color rgb="FF000000"/>
        <rFont val="Calibri"/>
      </rPr>
      <t>Note: The &lt;ServerIdentity&gt;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</si>
  <si>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This setting controls the rate at which delivery attempts from the home domain are retried and user notifications are issued and notes the expiration time when the message will be discarded.  </t>
    </r>
    <r>
      <rPr>
        <sz val="11"/>
        <color rgb="FF000000"/>
        <rFont val="Calibri"/>
      </rPr>
      <t xml:space="preserve">
</t>
    </r>
    <r>
      <rPr>
        <sz val="11"/>
        <color rgb="FF000000"/>
        <rFont val="Calibri"/>
      </rPr>
      <t>If delivery retry attempts are too frequent, servers will generate network congestion. If too far apart, messages may remain queued longer than necessary, potentially raising disk resource requirements.</t>
    </r>
    <r>
      <rPr>
        <sz val="11"/>
        <color rgb="FF000000"/>
        <rFont val="Calibri"/>
      </rPr>
      <t xml:space="preserve">
</t>
    </r>
    <r>
      <rPr>
        <sz val="11"/>
        <color rgb="FF000000"/>
        <rFont val="Calibri"/>
      </rPr>
      <t>The default values of these fields should be adequate for most environments. Administrators may wish to modify the values as a result, but changes should be documented in the System Security Plan.</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</si>
  <si>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Review the Email Domain Security Plan (EDSP).</t>
    </r>
    <r>
      <rPr>
        <sz val="11"/>
        <color rgb="FF000000"/>
        <rFont val="Calibri"/>
      </rPr>
      <t xml:space="preserve">
</t>
    </r>
    <r>
      <rPr>
        <sz val="11"/>
        <color rgb="FF000000"/>
        <rFont val="Calibri"/>
      </rPr>
      <t>Determine the value for Transient Failure Retry Count.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TransientFailureRetryCount</t>
    </r>
    <r>
      <rPr>
        <sz val="11"/>
        <color rgb="FF000000"/>
        <rFont val="Calibri"/>
      </rPr>
      <t xml:space="preserve">
</t>
    </r>
    <r>
      <rPr>
        <sz val="11"/>
        <color rgb="FF000000"/>
        <rFont val="Calibri"/>
      </rPr>
      <t>If the value of TransientFailureRetryCount is not set to 10 or less,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TransientFailureRetryCount is set to more than 10 or has signoff and risk acceptance in the EDSP, this is not a finding.</t>
    </r>
  </si>
  <si>
    <t>V-207307</t>
  </si>
  <si>
    <r>
      <rPr>
        <sz val="11"/>
        <rFont val="Calibri"/>
      </rPr>
      <t>Exchange Message size restrictions must be controlled on Send connectors.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</si>
  <si>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-MaxMessageSize &lt;MaxSendSize&gt;</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procedures for each Send connector.</t>
    </r>
  </si>
  <si>
    <r>
      <rPr>
        <sz val="11"/>
        <color rgb="FF000000"/>
        <rFont val="Calibri"/>
      </rPr>
      <t xml:space="preserve">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a Send connector.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Email Domain Security Plan (EDSP).</t>
    </r>
  </si>
  <si>
    <t>V-207308</t>
  </si>
  <si>
    <r>
      <rPr>
        <sz val="11"/>
        <rFont val="Calibri"/>
      </rPr>
      <t>The Exchange Send connector connections count must be limited.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</si>
  <si>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Set-TransportServer -Identity &lt;'IdentityName'&gt; -MaxOutboundConnections 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</si>
  <si>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The Exchange Send connector setting controls the maximum number of simultaneous outbound connections allowed for a given SMTP connector and can be used to throttle the SMTP service if resource constraints warrant it. If the limit is too low, connections may be dropped. If too high, some domains may use a disproportionate resource share, denying access to other domains. Appropriate tuning reduces risk of data delay or loss.</t>
    </r>
  </si>
  <si>
    <t>V-207309</t>
  </si>
  <si>
    <r>
      <rPr>
        <sz val="11"/>
        <rFont val="Calibri"/>
      </rPr>
      <t>The Exchange global inbound message size must be controlled.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</si>
  <si>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Set-TransportConfig -MaxReceiveSize 10MB</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</si>
  <si>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 strategies for setting tuning configurations. Message size limits should be set to 10 megabytes at most, but often are smaller, depending on the organization. The key point in message size is that it should be set globally and should not be set to "unlimited". Selecting "unlimited" on either field is likely to result in abuse and can contribute to excessive server disk space consumption. </t>
    </r>
    <r>
      <rPr>
        <sz val="11"/>
        <color rgb="FF000000"/>
        <rFont val="Calibri"/>
      </rPr>
      <t xml:space="preserve">
</t>
    </r>
    <r>
      <rPr>
        <sz val="11"/>
        <color rgb="FF000000"/>
        <rFont val="Calibri"/>
      </rPr>
      <t>Message size limits may also be applied on SMTP connectors, Public Folders, and on the user account under AD. Changes at these lower levels are discouraged, as the single global setting is usually sufficient. This practice prevents conflicts that could impact availability and simplifies server administration.</t>
    </r>
  </si>
  <si>
    <r>
      <rPr>
        <sz val="11"/>
        <color rgb="FF000000"/>
        <rFont val="Calibri"/>
      </rPr>
      <t>Review the Email Domain Security Plan (EDSP).</t>
    </r>
    <r>
      <rPr>
        <sz val="11"/>
        <color rgb="FF000000"/>
        <rFont val="Calibri"/>
      </rPr>
      <t xml:space="preserve">
</t>
    </r>
    <r>
      <rPr>
        <sz val="11"/>
        <color rgb="FF000000"/>
        <rFont val="Calibri"/>
      </rPr>
      <t xml:space="preserve">Determine the global maximum message receive size.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 Name, Identity, MaxReceiveSize</t>
    </r>
    <r>
      <rPr>
        <sz val="11"/>
        <color rgb="FF000000"/>
        <rFont val="Calibri"/>
      </rPr>
      <t xml:space="preserve">
</t>
    </r>
    <r>
      <rPr>
        <sz val="11"/>
        <color rgb="FF000000"/>
        <rFont val="Calibri"/>
      </rPr>
      <t>If the value of MaxReceiveSize is not set to 10MB,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MaxReceiveSize is set to an alternate value and has signoff and risk acceptance in the EDSP, this is not a finding.</t>
    </r>
  </si>
  <si>
    <t>V-207310</t>
  </si>
  <si>
    <r>
      <rPr>
        <sz val="11"/>
        <rFont val="Calibri"/>
      </rPr>
      <t>The Exchange global outbound message size must be controlled.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</si>
  <si>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Set-TransportConfig  -MaxSendSize 10MB</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</si>
  <si>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 strategies for setting tuning configurations. Message size limits should be set to 10 megabytes at most, but often are smaller, depending on the organization. The key point in message size is that it should be set globally and should not be set to "unlimited". Selecting "unlimited" on either field is likely to result in abuse and can contribute to excessive server disk space consumption. </t>
    </r>
    <r>
      <rPr>
        <sz val="11"/>
        <color rgb="FF000000"/>
        <rFont val="Calibri"/>
      </rPr>
      <t xml:space="preserve">
</t>
    </r>
    <r>
      <rPr>
        <sz val="11"/>
        <color rgb="FF000000"/>
        <rFont val="Calibri"/>
      </rPr>
      <t>Message size limits may also be applied on send and receive connectors, Public Folders, and on the user account under AD. Changes at these lower levels are discouraged, as the single global setting is usually sufficient. This practice prevents conflicts that could impact availability and it simplifies server administration.</t>
    </r>
  </si>
  <si>
    <r>
      <rPr>
        <sz val="11"/>
        <color rgb="FF000000"/>
        <rFont val="Calibri"/>
      </rPr>
      <t xml:space="preserve">Review the Email Domain Security Plan (EDSP). </t>
    </r>
    <r>
      <rPr>
        <sz val="11"/>
        <color rgb="FF000000"/>
        <rFont val="Calibri"/>
      </rPr>
      <t xml:space="preserve">
</t>
    </r>
    <r>
      <rPr>
        <sz val="11"/>
        <color rgb="FF000000"/>
        <rFont val="Calibri"/>
      </rPr>
      <t xml:space="preserve">Determine the global maximum message send size.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  Name, Identity, MaxSendSize</t>
    </r>
    <r>
      <rPr>
        <sz val="11"/>
        <color rgb="FF000000"/>
        <rFont val="Calibri"/>
      </rPr>
      <t xml:space="preserve">
</t>
    </r>
    <r>
      <rPr>
        <sz val="11"/>
        <color rgb="FF000000"/>
        <rFont val="Calibri"/>
      </rPr>
      <t>If the value of MaxSendSize is not set to 10MB,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MaxSendSize is set to an alternate value and has signoff and risk acceptance in the EDSP, this is not a finding.</t>
    </r>
  </si>
  <si>
    <t>V-207311</t>
  </si>
  <si>
    <r>
      <rPr>
        <sz val="11"/>
        <rFont val="Calibri"/>
      </rPr>
      <t>The Exchange Outbound Connection Limit per Domain Count must be controlled.</t>
    </r>
  </si>
  <si>
    <r>
      <rPr>
        <sz val="11"/>
        <color rgb="FF000000"/>
        <rFont val="Calibri"/>
      </rPr>
      <t xml:space="preserve">Email system availability depends in part on best practice strategies for setting tuning configurations. This configuration controls the maximum number of simultaneous outbound connections from a domain and works in conjunction with the Maximum Outbound Connections Count setting as a delivery tuning mechanism. If the limit is too low, connections may be dropped. If too high, some domains may use a disproportionate resource share, denying access to other domains. Appropriate tuning reduces risk of data delay or loss. </t>
    </r>
    <r>
      <rPr>
        <sz val="11"/>
        <color rgb="FF000000"/>
        <rFont val="Calibri"/>
      </rPr>
      <t xml:space="preserve">
</t>
    </r>
    <r>
      <rPr>
        <sz val="11"/>
        <color rgb="FF000000"/>
        <rFont val="Calibri"/>
      </rPr>
      <t>By default, a limit of 20 simultaneous outbound connections from a domain should be sufficient. The value may be adjusted if justified by local site conditions.</t>
    </r>
  </si>
  <si>
    <r>
      <rPr>
        <sz val="11"/>
        <color rgb="FF000000"/>
        <rFont val="Calibri"/>
      </rPr>
      <t>Review the Email Domain Security Plan (EDSP).</t>
    </r>
    <r>
      <rPr>
        <sz val="11"/>
        <color rgb="FF000000"/>
        <rFont val="Calibri"/>
      </rPr>
      <t xml:space="preserve">
</t>
    </r>
    <r>
      <rPr>
        <sz val="11"/>
        <color rgb="FF000000"/>
        <rFont val="Calibri"/>
      </rPr>
      <t xml:space="preserve">Determine the value for Maximum Domain Connections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 Name, Identity, MaxPerDomainOutboundConnections</t>
    </r>
    <r>
      <rPr>
        <sz val="11"/>
        <color rgb="FF000000"/>
        <rFont val="Calibri"/>
      </rPr>
      <t xml:space="preserve">
</t>
    </r>
    <r>
      <rPr>
        <sz val="11"/>
        <color rgb="FF000000"/>
        <rFont val="Calibri"/>
      </rPr>
      <t>If the value of MaxPerDomainOutboundConnections is not set to 20,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MaxPerDomainOutboundConnections is set to a value other than 20 and has signoff and risk acceptance in the EDSP, this is not a finding.</t>
    </r>
  </si>
  <si>
    <t>V-207312</t>
  </si>
  <si>
    <r>
      <rPr>
        <sz val="11"/>
        <rFont val="Calibri"/>
      </rPr>
      <t>The Exchange Outbound Connection Timeout must be 10 minutes or less.</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</si>
  <si>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-ConnectionInactivityTimeOut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</si>
  <si>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t>V-207313</t>
  </si>
  <si>
    <r>
      <rPr>
        <sz val="11"/>
        <rFont val="Calibri"/>
      </rPr>
      <t>Exchange Internal Receive connectors must not allow anonymous connections.</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</si>
  <si>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Set-ReceiveConnector -Identity &lt;'IdentityName'&gt; -PermissionGroups and enter a valid value user group.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Set-ReceiveConnector -Identity &lt;'IdentityName'&gt; -PermissionGroups ExchangeUsers</t>
    </r>
    <r>
      <rPr>
        <sz val="11"/>
        <color rgb="FF000000"/>
        <rFont val="Calibri"/>
      </rPr>
      <t xml:space="preserve">
</t>
    </r>
    <r>
      <rPr>
        <sz val="11"/>
        <color rgb="FF000000"/>
        <rFont val="Calibri"/>
      </rPr>
      <t xml:space="preserve">This is an Example only: Set-ReceiveConnector -Identity &lt;'IdentityName'&gt; -PermissionGroups ExchangeUsers </t>
    </r>
    <r>
      <rPr>
        <sz val="11"/>
        <color rgb="FF000000"/>
        <rFont val="Calibri"/>
      </rPr>
      <t xml:space="preserve">
</t>
    </r>
    <r>
      <rPr>
        <sz val="11"/>
        <color rgb="FF000000"/>
        <rFont val="Calibri"/>
      </rPr>
      <t>Repeat the procedures for each Receive connector.</t>
    </r>
  </si>
  <si>
    <r>
      <rPr>
        <sz val="11"/>
        <color rgb="FF000000"/>
        <rFont val="Calibri"/>
      </rPr>
      <t>This control is used to limit the servers that may use this server as a relay. If a Simple Mail Transport Protocol (SMTP) sender does not have a direct connection to the Internet (for example, an application that produces reports to be emailed) then it will need to use an SMTP Receive connector that does have a path to the Internet (for example, a local email server) as a relay.</t>
    </r>
    <r>
      <rPr>
        <sz val="11"/>
        <color rgb="FF000000"/>
        <rFont val="Calibri"/>
      </rPr>
      <t xml:space="preserve">
</t>
    </r>
    <r>
      <rPr>
        <sz val="11"/>
        <color rgb="FF000000"/>
        <rFont val="Calibri"/>
      </rPr>
      <t xml:space="preserve">SMTP relay functions must be protected so third parties are not able to hijack a relay service for their own purposes. Most commonly, hijacking of relays is done by spammers to disguise the source of their messages and may also be used to cover the source of more destructive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Relays can be restricted in one of three ways: by blocking relays (restrict to a blank list of servers), by restricting use to lists of valid servers, or by restricting use to servers that can authenticate. Because authenticated connections are the most secure for SMTP Receive connectors, it is recommended that relays allow only servers that can authenticate.</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</si>
  <si>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PermissionGroups</t>
    </r>
    <r>
      <rPr>
        <sz val="11"/>
        <color rgb="FF000000"/>
        <rFont val="Calibri"/>
      </rPr>
      <t xml:space="preserve">
</t>
    </r>
    <r>
      <rPr>
        <sz val="11"/>
        <color rgb="FF000000"/>
        <rFont val="Calibri"/>
      </rPr>
      <t>For each Receive connector, if the value of PermissionGroups is AnonymousUsers for any receive connector, this is a finding.</t>
    </r>
  </si>
  <si>
    <t>V-207314</t>
  </si>
  <si>
    <r>
      <rPr>
        <sz val="11"/>
        <rFont val="Calibri"/>
      </rPr>
      <t>Exchange external/Internet-bound automated response messages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</si>
  <si>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-AllowedOOFType 'InternalLegacy'</t>
    </r>
    <r>
      <rPr>
        <sz val="11"/>
        <color rgb="FF000000"/>
        <rFont val="Calibri"/>
      </rPr>
      <t xml:space="preserve">
</t>
    </r>
    <r>
      <rPr>
        <sz val="11"/>
        <color rgb="FF000000"/>
        <rFont val="Calibri"/>
      </rPr>
      <t>Note: The &lt;IdentityName&gt; and InternalLegacy values must be in quotes.</t>
    </r>
  </si>
  <si>
    <r>
      <rPr>
        <sz val="11"/>
        <color rgb="FF000000"/>
        <rFont val="Calibri"/>
      </rPr>
      <t>Spam originators, in an effort to refine mailing lists, sometimes monitor transmissions for automated bounce-back messages. Automated messages include such items as "Out of Office" responses, nondelivery messages, or automated message forwarding.</t>
    </r>
    <r>
      <rPr>
        <sz val="11"/>
        <color rgb="FF000000"/>
        <rFont val="Calibri"/>
      </rPr>
      <t xml:space="preserve">
</t>
    </r>
    <r>
      <rPr>
        <sz val="11"/>
        <color rgb="FF000000"/>
        <rFont val="Calibri"/>
      </rPr>
      <t>Automated bounce-back messages can be used by a third party to determine if users exist on the server. This can result in the disclosure of active user accounts to third parties, paving the way for possible future attacks.</t>
    </r>
  </si>
  <si>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 Name, DomainName, Identity, AllowedOOFType</t>
    </r>
    <r>
      <rPr>
        <sz val="11"/>
        <color rgb="FF000000"/>
        <rFont val="Calibri"/>
      </rPr>
      <t xml:space="preserve">
</t>
    </r>
    <r>
      <rPr>
        <sz val="11"/>
        <color rgb="FF000000"/>
        <rFont val="Calibri"/>
      </rPr>
      <t>If the value of AllowedOOFType is not set to InternalLegacy, this is a finding.</t>
    </r>
  </si>
  <si>
    <t>V-207315</t>
  </si>
  <si>
    <r>
      <rPr>
        <sz val="11"/>
        <color rgb="FF000000"/>
        <rFont val="Calibri"/>
      </rPr>
      <t>Update the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Get-ContentFilterConfig | Format-Table Name,Enabled   </t>
    </r>
    <r>
      <rPr>
        <sz val="11"/>
        <color rgb="FF000000"/>
        <rFont val="Calibri"/>
      </rPr>
      <t xml:space="preserve">
</t>
    </r>
    <r>
      <rPr>
        <sz val="11"/>
        <color rgb="FF000000"/>
        <rFont val="Calibri"/>
      </rPr>
      <t>If no value is returned, this is a finding.</t>
    </r>
  </si>
  <si>
    <t>V-207316</t>
  </si>
  <si>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Format-Table Name,Enabled; Get-SenderFilterConfig | Format-Table Name,Enabled; Get-SenderIDConfig | Format-Table Name,Enabled; Get-SenderReputationConfig | Format-Table Name,Enabled</t>
    </r>
    <r>
      <rPr>
        <sz val="11"/>
        <color rgb="FF000000"/>
        <rFont val="Calibri"/>
      </rPr>
      <t xml:space="preserve">
</t>
    </r>
    <r>
      <rPr>
        <sz val="11"/>
        <color rgb="FF000000"/>
        <rFont val="Calibri"/>
      </rPr>
      <t>If any of the following values returned are not set to True, this is a finding:</t>
    </r>
    <r>
      <rPr>
        <sz val="11"/>
        <color rgb="FF000000"/>
        <rFont val="Calibri"/>
      </rPr>
      <t xml:space="preserve">
</t>
    </r>
    <r>
      <rPr>
        <sz val="11"/>
        <color rgb="FF000000"/>
        <rFont val="Calibri"/>
      </rPr>
      <t xml:space="preserve">Set-ContentFilterConfig </t>
    </r>
    <r>
      <rPr>
        <sz val="11"/>
        <color rgb="FF000000"/>
        <rFont val="Calibri"/>
      </rPr>
      <t xml:space="preserve">
</t>
    </r>
    <r>
      <rPr>
        <sz val="11"/>
        <color rgb="FF000000"/>
        <rFont val="Calibri"/>
      </rPr>
      <t xml:space="preserve">Set-SenderFilterConfig </t>
    </r>
    <r>
      <rPr>
        <sz val="11"/>
        <color rgb="FF000000"/>
        <rFont val="Calibri"/>
      </rPr>
      <t xml:space="preserve">
</t>
    </r>
    <r>
      <rPr>
        <sz val="11"/>
        <color rgb="FF000000"/>
        <rFont val="Calibri"/>
      </rPr>
      <t>Set-SenderIDConfig</t>
    </r>
    <r>
      <rPr>
        <sz val="11"/>
        <color rgb="FF000000"/>
        <rFont val="Calibri"/>
      </rPr>
      <t xml:space="preserve">
</t>
    </r>
    <r>
      <rPr>
        <sz val="11"/>
        <color rgb="FF000000"/>
        <rFont val="Calibri"/>
      </rPr>
      <t>Set-SenderReputationConfig</t>
    </r>
  </si>
  <si>
    <t>V-207317</t>
  </si>
  <si>
    <r>
      <rPr>
        <sz val="11"/>
        <color rgb="FF000000"/>
        <rFont val="Calibri"/>
      </rPr>
      <t xml:space="preserve">Note: Configure the IP addresses of every internal SMTP server. If the Mailbox server is the only SMTP server running the antispam agents, configure the IP address of the Mailbox server. </t>
    </r>
    <r>
      <rPr>
        <sz val="11"/>
        <color rgb="FF000000"/>
        <rFont val="Calibri"/>
      </rPr>
      <t xml:space="preserve">
</t>
    </r>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Single SMTP server address:</t>
    </r>
    <r>
      <rPr>
        <sz val="11"/>
        <color rgb="FF000000"/>
        <rFont val="Calibri"/>
      </rPr>
      <t xml:space="preserve">
</t>
    </r>
    <r>
      <rPr>
        <sz val="11"/>
        <color rgb="FF000000"/>
        <rFont val="Calibri"/>
      </rPr>
      <t>Set-TransportConfig -InternalSMTPServers @{Add='&lt;ip address1&gt;'}</t>
    </r>
    <r>
      <rPr>
        <sz val="11"/>
        <color rgb="FF000000"/>
        <rFont val="Calibri"/>
      </rPr>
      <t xml:space="preserve">
</t>
    </r>
    <r>
      <rPr>
        <sz val="11"/>
        <color rgb="FF000000"/>
        <rFont val="Calibri"/>
      </rPr>
      <t>Multiple SMTP server addresses:</t>
    </r>
    <r>
      <rPr>
        <sz val="11"/>
        <color rgb="FF000000"/>
        <rFont val="Calibri"/>
      </rPr>
      <t xml:space="preserve">
</t>
    </r>
    <r>
      <rPr>
        <sz val="11"/>
        <color rgb="FF000000"/>
        <rFont val="Calibri"/>
      </rPr>
      <t>Set-TransportConfig -InternalSMTPServers @{Add='&lt;ip address1&gt;','&lt;ip address2&gt;'}</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</si>
  <si>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 xml:space="preserve">Determine the Internal SMTP servers.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Format-List InternalSMTPServers</t>
    </r>
    <r>
      <rPr>
        <sz val="11"/>
        <color rgb="FF000000"/>
        <rFont val="Calibri"/>
      </rPr>
      <t xml:space="preserve">
</t>
    </r>
    <r>
      <rPr>
        <sz val="11"/>
        <color rgb="FF000000"/>
        <rFont val="Calibri"/>
      </rPr>
      <t>If any internal SMTP server IP address returned does not reflect the list of accepted SMTP server IPs, this is a finding.</t>
    </r>
  </si>
  <si>
    <t>V-207318</t>
  </si>
  <si>
    <r>
      <rPr>
        <sz val="11"/>
        <rFont val="Calibri"/>
      </rPr>
      <t>Exchange must not send automated replies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</si>
  <si>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-AutoReplyEnabled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</si>
  <si>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Remote users will not receive automated "Out Of Office" delivery reports. This setting can be used to determine if all the servers in the Organization can send "Out of Office" messages.</t>
    </r>
  </si>
  <si>
    <r>
      <rPr>
        <sz val="11"/>
        <color rgb="FF000000"/>
        <rFont val="Calibri"/>
      </rPr>
      <t>Note: Automated replies to .MIL or .GOV sites are allowed.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 Name, Identity, AutoReplyEnabled</t>
    </r>
    <r>
      <rPr>
        <sz val="11"/>
        <color rgb="FF000000"/>
        <rFont val="Calibri"/>
      </rPr>
      <t xml:space="preserve">
</t>
    </r>
    <r>
      <rPr>
        <sz val="11"/>
        <color rgb="FF000000"/>
        <rFont val="Calibri"/>
      </rPr>
      <t>If the value of “AutoReplyEnabled” is set to “True” and is configured to only Reply to .MIL or .GOV sites, this is not a finding.</t>
    </r>
    <r>
      <rPr>
        <sz val="11"/>
        <color rgb="FF000000"/>
        <rFont val="Calibri"/>
      </rPr>
      <t xml:space="preserve">
</t>
    </r>
    <r>
      <rPr>
        <sz val="11"/>
        <color rgb="FF000000"/>
        <rFont val="Calibri"/>
      </rPr>
      <t>If the value of AutoReplyEnabled is not set to False, this is a finding.</t>
    </r>
  </si>
  <si>
    <t>V-207319</t>
  </si>
  <si>
    <r>
      <rPr>
        <sz val="11"/>
        <rFont val="Calibri"/>
      </rPr>
      <t>Exchange servers must have an approved DoD email-aware virus protection software installed.</t>
    </r>
  </si>
  <si>
    <r>
      <rPr>
        <sz val="11"/>
        <color rgb="FF000000"/>
        <rFont val="Calibri"/>
      </rPr>
      <t>Update the EDSP.</t>
    </r>
    <r>
      <rPr>
        <sz val="11"/>
        <color rgb="FF000000"/>
        <rFont val="Calibri"/>
      </rPr>
      <t xml:space="preserve">
</t>
    </r>
    <r>
      <rPr>
        <sz val="11"/>
        <color rgb="FF000000"/>
        <rFont val="Calibri"/>
      </rPr>
      <t>Install and configure a DoD-approved compatible Exchange 2013 email-aware antivirus scanner product.</t>
    </r>
  </si>
  <si>
    <r>
      <rPr>
        <sz val="11"/>
        <color rgb="FF000000"/>
        <rFont val="Calibri"/>
      </rPr>
      <t xml:space="preserve">With the proliferation of trojans, viruses, and spam attaching themselves to email messages (or attachments), it is necessary to have capable email-aware antivirus (AV) products to scan messages and identify any resident malware. Because email messages and their attachments are formatted to the MIME standard, a flat-file AV scanning engine is not suitable for scanning email message stores. </t>
    </r>
    <r>
      <rPr>
        <sz val="11"/>
        <color rgb="FF000000"/>
        <rFont val="Calibri"/>
      </rPr>
      <t xml:space="preserve">
</t>
    </r>
    <r>
      <rPr>
        <sz val="11"/>
        <color rgb="FF000000"/>
        <rFont val="Calibri"/>
      </rPr>
      <t>Email-aware antivirus engines must be Exchange 2013 compliant. Competent email scanners will have the ability to scan mail stores, attachments (including zip or other archive files) and mail queues and to issue warnings or alerts if malware is detected. As with other AV products, a necessary feature to include is the ability for automatic updates.</t>
    </r>
  </si>
  <si>
    <r>
      <rPr>
        <sz val="11"/>
        <color rgb="FF000000"/>
        <rFont val="Calibri"/>
      </rPr>
      <t xml:space="preserve">Review the Email Domain Security Plan (EDSP). </t>
    </r>
    <r>
      <rPr>
        <sz val="11"/>
        <color rgb="FF000000"/>
        <rFont val="Calibri"/>
      </rPr>
      <t xml:space="preserve">
</t>
    </r>
    <r>
      <rPr>
        <sz val="11"/>
        <color rgb="FF000000"/>
        <rFont val="Calibri"/>
      </rPr>
      <t xml:space="preserve">Determine the antivirus strategy. </t>
    </r>
    <r>
      <rPr>
        <sz val="11"/>
        <color rgb="FF000000"/>
        <rFont val="Calibri"/>
      </rPr>
      <t xml:space="preserve">
</t>
    </r>
    <r>
      <rPr>
        <sz val="11"/>
        <color rgb="FF000000"/>
        <rFont val="Calibri"/>
      </rPr>
      <t xml:space="preserve">Verify the email-aware antivirus scanner product is Exchange 2013 compatible and DoD-approved. </t>
    </r>
    <r>
      <rPr>
        <sz val="11"/>
        <color rgb="FF000000"/>
        <rFont val="Calibri"/>
      </rPr>
      <t xml:space="preserve">
</t>
    </r>
    <r>
      <rPr>
        <sz val="11"/>
        <color rgb="FF000000"/>
        <rFont val="Calibri"/>
      </rPr>
      <t>If email servers are using an email-aware antivirus scanner product that is not DoD-approved and Exchange 2013 compatible, this is a finding.</t>
    </r>
  </si>
  <si>
    <t>V-207320</t>
  </si>
  <si>
    <r>
      <rPr>
        <sz val="11"/>
        <rFont val="Calibri"/>
      </rPr>
      <t>The Exchange Global Recipient Count Limit must be set.</t>
    </r>
  </si>
  <si>
    <r>
      <rPr>
        <sz val="11"/>
        <color rgb="FF000000"/>
        <rFont val="Calibri"/>
      </rPr>
      <t>Update the EDSP.</t>
    </r>
    <r>
      <rPr>
        <sz val="11"/>
        <color rgb="FF000000"/>
        <rFont val="Calibri"/>
      </rPr>
      <t xml:space="preserve">
</t>
    </r>
    <r>
      <rPr>
        <sz val="11"/>
        <color rgb="FF000000"/>
        <rFont val="Calibri"/>
      </rPr>
      <t>Set-TransportConfig -MaxRecipientEnvelopeLimit 5000</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Restart the Microsoft Exchange Information Store service.</t>
    </r>
  </si>
  <si>
    <r>
      <rPr>
        <sz val="11"/>
        <color rgb="FF000000"/>
        <rFont val="Calibri"/>
      </rPr>
      <t xml:space="preserve">Email system availability depends in part on best practice strategies for setting tuning configurations. The Global Recipient Count Limit field is used to control the maximum number of recipients that can be specified in a single message sent from this server. Its primary purpose is to minimize the chance of an internal sender spamming other recipients, since spam messages often have a large number of recipients. Spam prevention can originate from both outside and inside organizations. While inbound spam is evaluated as it arrives, controls such as this one help prevent spam that might originate inside the organization. </t>
    </r>
    <r>
      <rPr>
        <sz val="11"/>
        <color rgb="FF000000"/>
        <rFont val="Calibri"/>
      </rPr>
      <t xml:space="preserve">
</t>
    </r>
    <r>
      <rPr>
        <sz val="11"/>
        <color rgb="FF000000"/>
        <rFont val="Calibri"/>
      </rPr>
      <t>The Recipient Count Limit is global to the Exchange implementation. Lower-level refinements are possible; however, in this configuration strategy, setting the value once at the global level facilitates a more available system by eliminating potential conflicts among multiple settings. A value of less than or equal to 5000 is probably larger than is needed for most organizations but is small enough to minimize usefulness to spammers and is easily handled by Exchange. An unexpanded distribution is handled as one recipient. Specifying “unlimited” may result in abuse.</t>
    </r>
  </si>
  <si>
    <r>
      <rPr>
        <sz val="11"/>
        <color rgb="FF000000"/>
        <rFont val="Calibri"/>
      </rPr>
      <t>Review the Email Domain Security Plan (EDSP).</t>
    </r>
    <r>
      <rPr>
        <sz val="11"/>
        <color rgb="FF000000"/>
        <rFont val="Calibri"/>
      </rPr>
      <t xml:space="preserve">
</t>
    </r>
    <r>
      <rPr>
        <sz val="11"/>
        <color rgb="FF000000"/>
        <rFont val="Calibri"/>
      </rPr>
      <t xml:space="preserve">Determine the global maximum message recipient count.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 Name, Identity, MaxRecipientEnvelopeLimit</t>
    </r>
    <r>
      <rPr>
        <sz val="11"/>
        <color rgb="FF000000"/>
        <rFont val="Calibri"/>
      </rPr>
      <t xml:space="preserve">
</t>
    </r>
    <r>
      <rPr>
        <sz val="11"/>
        <color rgb="FF000000"/>
        <rFont val="Calibri"/>
      </rPr>
      <t>If the value of MaxRecipientEnvelopeLimit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MaxRecipientEnvelopeLimit value is set to an alternate value and has signoff and risk acceptance in the EDSP, this is not a finding.</t>
    </r>
  </si>
  <si>
    <t>V-207321</t>
  </si>
  <si>
    <r>
      <rPr>
        <sz val="11"/>
        <rFont val="Calibri"/>
      </rPr>
      <t>The Exchange Receive connector timeout must be limited.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</si>
  <si>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-ConnectionTimeout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</si>
  <si>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 strategies for setting tuning. This configuration controls the number of idle minutes before the connection is dropped. It works in conjunction with the Maximum Inbound Connections Count setting. </t>
    </r>
    <r>
      <rPr>
        <sz val="11"/>
        <color rgb="FF000000"/>
        <rFont val="Calibri"/>
      </rPr>
      <t xml:space="preserve">
</t>
    </r>
    <r>
      <rPr>
        <sz val="11"/>
        <color rgb="FF000000"/>
        <rFont val="Calibri"/>
      </rPr>
      <t>Connections, once established, may incur delays in message transfer. If the timeout period is too long, there is risk that idle connections may be maintained for unnecessarily long time periods, preventing new connections from being established.</t>
    </r>
  </si>
  <si>
    <r>
      <rPr>
        <sz val="11"/>
        <color rgb="FF000000"/>
        <rFont val="Calibri"/>
      </rPr>
      <t xml:space="preserve">Review the Email Domain Security Plan (EDSP). </t>
    </r>
    <r>
      <rPr>
        <sz val="11"/>
        <color rgb="FF000000"/>
        <rFont val="Calibri"/>
      </rPr>
      <t xml:space="preserve">
</t>
    </r>
    <r>
      <rPr>
        <sz val="11"/>
        <color rgb="FF000000"/>
        <rFont val="Calibri"/>
      </rPr>
      <t xml:space="preserve">Determine the Connection Timeout value.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ConnectionTimeout</t>
    </r>
    <r>
      <rPr>
        <sz val="11"/>
        <color rgb="FF000000"/>
        <rFont val="Calibri"/>
      </rPr>
      <t xml:space="preserve">
</t>
    </r>
    <r>
      <rPr>
        <sz val="11"/>
        <color rgb="FF000000"/>
        <rFont val="Calibri"/>
      </rPr>
      <t>For each Receive connector, if the value of ConnectionTimeout is not set to 00:10:00,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ConnectionTimeout is set to other than 00:10:00 and has signoff and risk acceptance in the EDSP, this is not a finding.</t>
    </r>
  </si>
  <si>
    <t>V-207322</t>
  </si>
  <si>
    <r>
      <rPr>
        <sz val="11"/>
        <rFont val="Calibri"/>
      </rPr>
      <t>The Exchange Public Store storage quota must be limited.</t>
    </r>
  </si>
  <si>
    <r>
      <rPr>
        <sz val="11"/>
        <color rgb="FF000000"/>
        <rFont val="Calibri"/>
      </rPr>
      <t>Update the EDSP.</t>
    </r>
    <r>
      <rPr>
        <sz val="11"/>
        <color rgb="FF000000"/>
        <rFont val="Calibri"/>
      </rPr>
      <t xml:space="preserve">
</t>
    </r>
    <r>
      <rPr>
        <sz val="11"/>
        <color rgb="FF000000"/>
        <rFont val="Calibri"/>
      </rPr>
      <t xml:space="preserve">Open the Exchange Management Shell and enter the following command: </t>
    </r>
    <r>
      <rPr>
        <sz val="11"/>
        <color rgb="FF000000"/>
        <rFont val="Calibri"/>
      </rPr>
      <t xml:space="preserve">
</t>
    </r>
    <r>
      <rPr>
        <sz val="11"/>
        <color rgb="FF000000"/>
        <rFont val="Calibri"/>
      </rPr>
      <t>Set-PublicFolderDatabase -Identity &lt;'IdentityName'&gt; -ProhibitPostQuota &lt;'QuotaLimit'&gt;</t>
    </r>
    <r>
      <rPr>
        <sz val="11"/>
        <color rgb="FF000000"/>
        <rFont val="Calibri"/>
      </rPr>
      <t xml:space="preserve">
</t>
    </r>
    <r>
      <rPr>
        <sz val="11"/>
        <color rgb="FF000000"/>
        <rFont val="Calibri"/>
      </rPr>
      <t>Note: The &lt;IdentityName&gt; and &lt;QuotaLimit&gt; values must be in quotes.</t>
    </r>
  </si>
  <si>
    <r>
      <rPr>
        <sz val="11"/>
        <color rgb="FF000000"/>
        <rFont val="Calibri"/>
      </rPr>
      <t xml:space="preserve">This setting controls the maximum sizes of a public folder and the system’s response if these limits are exceeded. There are two available controls and the system response when the quota has been exceeded. </t>
    </r>
    <r>
      <rPr>
        <sz val="11"/>
        <color rgb="FF000000"/>
        <rFont val="Calibri"/>
      </rPr>
      <t xml:space="preserve">
</t>
    </r>
    <r>
      <rPr>
        <sz val="11"/>
        <color rgb="FF000000"/>
        <rFont val="Calibri"/>
      </rPr>
      <t xml:space="preserve">The first control sends an email warning to Folder Owners roles, alerting them that the folder has exceeded its quota. The second level prevents posting any additional items to the folder.  </t>
    </r>
    <r>
      <rPr>
        <sz val="11"/>
        <color rgb="FF000000"/>
        <rFont val="Calibri"/>
      </rPr>
      <t xml:space="preserve">
</t>
    </r>
    <r>
      <rPr>
        <sz val="11"/>
        <color rgb="FF000000"/>
        <rFont val="Calibri"/>
      </rPr>
      <t>As a practical matter, Level 1 serves the purpose of prompting owners to manage their folders. Level 2 impedes users in their ability to work and is not required where folder use interruption is not acceptable. Public Folder Storage Quota Limitations are not a substitute for overall disk space monitoring.</t>
    </r>
  </si>
  <si>
    <r>
      <rPr>
        <sz val="11"/>
        <color rgb="FF000000"/>
        <rFont val="Calibri"/>
      </rPr>
      <t>If public folders are not used, this check is not applicable.</t>
    </r>
    <r>
      <rPr>
        <sz val="11"/>
        <color rgb="FF000000"/>
        <rFont val="Calibri"/>
      </rPr>
      <t xml:space="preserve">
</t>
    </r>
    <r>
      <rPr>
        <sz val="11"/>
        <color rgb="FF000000"/>
        <rFont val="Calibri"/>
      </rPr>
      <t xml:space="preserve">Review the Email Domain Security Plan (EDSP). </t>
    </r>
    <r>
      <rPr>
        <sz val="11"/>
        <color rgb="FF000000"/>
        <rFont val="Calibri"/>
      </rPr>
      <t xml:space="preserve">
</t>
    </r>
    <r>
      <rPr>
        <sz val="11"/>
        <color rgb="FF000000"/>
        <rFont val="Calibri"/>
      </rPr>
      <t>Determine the value for ProhibitPostQuota.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 Select Name, Identity, ProhibitPostQuota</t>
    </r>
    <r>
      <rPr>
        <sz val="11"/>
        <color rgb="FF000000"/>
        <rFont val="Calibri"/>
      </rPr>
      <t xml:space="preserve">
</t>
    </r>
    <r>
      <rPr>
        <sz val="11"/>
        <color rgb="FF000000"/>
        <rFont val="Calibri"/>
      </rPr>
      <t>If the value of ProhibitPostQuota is not set to the ProhibitPostQuota values documented in the EDSP, this is a finding.</t>
    </r>
  </si>
  <si>
    <t>V-207323</t>
  </si>
  <si>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and users that have access to the Exchange application directories.</t>
    </r>
    <r>
      <rPr>
        <sz val="11"/>
        <color rgb="FF000000"/>
        <rFont val="Calibri"/>
      </rPr>
      <t xml:space="preserve">
</t>
    </r>
    <r>
      <rPr>
        <sz val="11"/>
        <color rgb="FF000000"/>
        <rFont val="Calibri"/>
      </rPr>
      <t xml:space="preserve">Verify the access permissions on the directory match the access permissions listed in the EDSP. </t>
    </r>
    <r>
      <rPr>
        <sz val="11"/>
        <color rgb="FF000000"/>
        <rFont val="Calibri"/>
      </rPr>
      <t xml:space="preserve">
</t>
    </r>
    <r>
      <rPr>
        <sz val="11"/>
        <color rgb="FF000000"/>
        <rFont val="Calibri"/>
      </rPr>
      <t xml:space="preserve">If any group or user has different access permissions, this is a finding. </t>
    </r>
    <r>
      <rPr>
        <sz val="11"/>
        <color rgb="FF000000"/>
        <rFont val="Calibri"/>
      </rPr>
      <t xml:space="preserve">
</t>
    </r>
    <r>
      <rPr>
        <sz val="11"/>
        <color rgb="FF000000"/>
        <rFont val="Calibri"/>
      </rPr>
      <t>Note: The default installation directory is \Program Files\Microsoft\Exchange Server\V15.</t>
    </r>
  </si>
  <si>
    <t>V-207324</t>
  </si>
  <si>
    <r>
      <rPr>
        <sz val="11"/>
        <rFont val="Calibri"/>
      </rPr>
      <t>An Exchange software baseline copy must exist.</t>
    </r>
  </si>
  <si>
    <r>
      <rPr>
        <sz val="11"/>
        <color rgb="FF000000"/>
        <rFont val="Calibri"/>
      </rPr>
      <t xml:space="preserve">Review the Email Domain Security Plan (EDSP). </t>
    </r>
    <r>
      <rPr>
        <sz val="11"/>
        <color rgb="FF000000"/>
        <rFont val="Calibri"/>
      </rPr>
      <t xml:space="preserve">
</t>
    </r>
    <r>
      <rPr>
        <sz val="11"/>
        <color rgb="FF000000"/>
        <rFont val="Calibri"/>
      </rPr>
      <t xml:space="preserve">Determine the software baseline.  </t>
    </r>
    <r>
      <rPr>
        <sz val="11"/>
        <color rgb="FF000000"/>
        <rFont val="Calibri"/>
      </rPr>
      <t xml:space="preserve">
</t>
    </r>
    <r>
      <rPr>
        <sz val="11"/>
        <color rgb="FF000000"/>
        <rFont val="Calibri"/>
      </rPr>
      <t xml:space="preserve">Review the application software baseline procedures and implementation artifacts. </t>
    </r>
    <r>
      <rPr>
        <sz val="11"/>
        <color rgb="FF000000"/>
        <rFont val="Calibri"/>
      </rPr>
      <t xml:space="preserve">
</t>
    </r>
    <r>
      <rPr>
        <sz val="11"/>
        <color rgb="FF000000"/>
        <rFont val="Calibri"/>
      </rPr>
      <t xml:space="preserve">Note the list of files and directories included in the baseline procedure for completeness. </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</si>
  <si>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V-207325</t>
  </si>
  <si>
    <r>
      <rPr>
        <sz val="11"/>
        <color rgb="FF000000"/>
        <rFont val="Calibri"/>
      </rPr>
      <t>Update the EDSP.</t>
    </r>
    <r>
      <rPr>
        <sz val="11"/>
        <color rgb="FF000000"/>
        <rFont val="Calibri"/>
      </rPr>
      <t xml:space="preserve">
</t>
    </r>
    <r>
      <rPr>
        <sz val="11"/>
        <color rgb="FF000000"/>
        <rFont val="Calibri"/>
      </rPr>
      <t xml:space="preserve">Monitor the software files (e.g., *.exe, *.bat, *.com, *.cmd, and *.dll) on Exchange servers for unauthorized changes against a baseline on a weekly basis. </t>
    </r>
    <r>
      <rPr>
        <sz val="11"/>
        <color rgb="FF000000"/>
        <rFont val="Calibri"/>
      </rPr>
      <t xml:space="preserve">
</t>
    </r>
    <r>
      <rPr>
        <sz val="11"/>
        <color rgb="FF000000"/>
        <rFont val="Calibri"/>
      </rPr>
      <t>Note: This can be done with the use of various monitoring tools.</t>
    </r>
  </si>
  <si>
    <r>
      <rPr>
        <sz val="11"/>
        <color rgb="FF000000"/>
        <rFont val="Calibri"/>
      </rPr>
      <t>Review the Email Domain Security Plan (EDSP).</t>
    </r>
    <r>
      <rPr>
        <sz val="11"/>
        <color rgb="FF000000"/>
        <rFont val="Calibri"/>
      </rPr>
      <t xml:space="preserve">
</t>
    </r>
    <r>
      <rPr>
        <sz val="11"/>
        <color rgb="FF000000"/>
        <rFont val="Calibri"/>
      </rPr>
      <t xml:space="preserve">Determine whether the site monitors system files (e.g., *.exe, *.bat, *.com, *.cmd, and *.dll) on servers for unauthorized changes against a baseline on a weekly basis. </t>
    </r>
    <r>
      <rPr>
        <sz val="11"/>
        <color rgb="FF000000"/>
        <rFont val="Calibri"/>
      </rPr>
      <t xml:space="preserve">
</t>
    </r>
    <r>
      <rPr>
        <sz val="11"/>
        <color rgb="FF000000"/>
        <rFont val="Calibri"/>
      </rPr>
      <t>If software files are not monitored for unauthorized changes, this is a finding.</t>
    </r>
    <r>
      <rPr>
        <sz val="11"/>
        <color rgb="FF000000"/>
        <rFont val="Calibri"/>
      </rPr>
      <t xml:space="preserve">
</t>
    </r>
    <r>
      <rPr>
        <sz val="11"/>
        <color rgb="FF000000"/>
        <rFont val="Calibri"/>
      </rPr>
      <t>Note: A properly configured HBSS Policy Auditor File Integrity Monitor (FIM) module will meet the requirement for file integrity checking. The Asset module within HBSS does not meet this requirement.</t>
    </r>
  </si>
  <si>
    <t>V-207326</t>
  </si>
  <si>
    <r>
      <rPr>
        <sz val="11"/>
        <color rgb="FF000000"/>
        <rFont val="Calibri"/>
      </rPr>
      <t xml:space="preserve">Update the EDSP with the services required for the system to function. </t>
    </r>
    <r>
      <rPr>
        <sz val="11"/>
        <color rgb="FF000000"/>
        <rFont val="Calibri"/>
      </rPr>
      <t xml:space="preserve">
</t>
    </r>
    <r>
      <rPr>
        <sz val="11"/>
        <color rgb="FF000000"/>
        <rFont val="Calibri"/>
      </rPr>
      <t>Remove or disable any services that are not required.</t>
    </r>
  </si>
  <si>
    <r>
      <rPr>
        <sz val="11"/>
        <color rgb="FF000000"/>
        <rFont val="Calibri"/>
      </rPr>
      <t xml:space="preserve">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Exchange Server has role-based server deployment to enable protocol path control and logical separation of network traffic types.   </t>
    </r>
    <r>
      <rPr>
        <sz val="11"/>
        <color rgb="FF000000"/>
        <rFont val="Calibri"/>
      </rPr>
      <t xml:space="preserve">
</t>
    </r>
    <r>
      <rPr>
        <sz val="11"/>
        <color rgb="FF000000"/>
        <rFont val="Calibri"/>
      </rPr>
      <t xml:space="preserve">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 Similarly, servers created to host mailboxes are dedicated to that task and must operate only the services needed for mailbox hosting. (Exchange servers must also operate some Web services, but only to the degree that Exchange requires the IIS engine in order to function).   </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</si>
  <si>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Review the Email Domain Security Plan (EDSP).</t>
    </r>
    <r>
      <rPr>
        <sz val="11"/>
        <color rgb="FF000000"/>
        <rFont val="Calibri"/>
      </rPr>
      <t xml:space="preserve">
</t>
    </r>
    <r>
      <rPr>
        <sz val="11"/>
        <color rgb="FF000000"/>
        <rFont val="Calibri"/>
      </rPr>
      <t>Note: 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Open a Windows PowerShell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 xml:space="preserve">Note: The command returns a list of installed services and the status of that service. </t>
    </r>
    <r>
      <rPr>
        <sz val="11"/>
        <color rgb="FF000000"/>
        <rFont val="Calibri"/>
      </rPr>
      <t xml:space="preserve">
</t>
    </r>
    <r>
      <rPr>
        <sz val="11"/>
        <color rgb="FF000000"/>
        <rFont val="Calibri"/>
      </rPr>
      <t>If the services required are not documented in the EDSP or undocumented or unnecessary services are running, this is a finding.</t>
    </r>
    <r>
      <rPr>
        <sz val="11"/>
        <color rgb="FF000000"/>
        <rFont val="Calibri"/>
      </rPr>
      <t xml:space="preserve">
</t>
    </r>
    <r>
      <rPr>
        <sz val="11"/>
        <color rgb="FF000000"/>
        <rFont val="Calibri"/>
      </rPr>
      <t>If any undocumented or unnecessary services are running, this is a finding.</t>
    </r>
  </si>
  <si>
    <t>V-207327</t>
  </si>
  <si>
    <r>
      <rPr>
        <sz val="11"/>
        <rFont val="Calibri"/>
      </rPr>
      <t>Exchange Outlook Anywhere (OA) clients must use NTLM authentication to access email.</t>
    </r>
  </si>
  <si>
    <r>
      <rPr>
        <sz val="11"/>
        <color rgb="FF000000"/>
        <rFont val="Calibri"/>
      </rPr>
      <t>Open the Exchange Management Shell and enter the following command:</t>
    </r>
    <r>
      <rPr>
        <sz val="11"/>
        <color rgb="FF000000"/>
        <rFont val="Calibri"/>
      </rPr>
      <t xml:space="preserve">
</t>
    </r>
    <r>
      <rPr>
        <sz val="11"/>
        <color rgb="FF000000"/>
        <rFont val="Calibri"/>
      </rPr>
      <t>For InternalClientAuthenticationMethod:</t>
    </r>
    <r>
      <rPr>
        <sz val="11"/>
        <color rgb="FF000000"/>
        <rFont val="Calibri"/>
      </rPr>
      <t xml:space="preserve">
</t>
    </r>
    <r>
      <rPr>
        <sz val="11"/>
        <color rgb="FF000000"/>
        <rFont val="Calibri"/>
      </rPr>
      <t>Set-OutlookAnywhere -Identity '&lt;IdentityName'&gt; -InternalClientAuthenticationMethod NTLM</t>
    </r>
    <r>
      <rPr>
        <sz val="11"/>
        <color rgb="FF000000"/>
        <rFont val="Calibri"/>
      </rPr>
      <t xml:space="preserve">
</t>
    </r>
    <r>
      <rPr>
        <sz val="11"/>
        <color rgb="FF000000"/>
        <rFont val="Calibri"/>
      </rPr>
      <t>For ExternalClientAuthenticationMethod:</t>
    </r>
    <r>
      <rPr>
        <sz val="11"/>
        <color rgb="FF000000"/>
        <rFont val="Calibri"/>
      </rPr>
      <t xml:space="preserve">
</t>
    </r>
    <r>
      <rPr>
        <sz val="11"/>
        <color rgb="FF000000"/>
        <rFont val="Calibri"/>
      </rPr>
      <t>Set-OutlookAnywhere -Identity '&lt;IdentityName'&gt; -ExternalClientAuthenticationMethod NTLM</t>
    </r>
  </si>
  <si>
    <r>
      <rPr>
        <sz val="11"/>
        <color rgb="FF000000"/>
        <rFont val="Calibri"/>
      </rPr>
      <t>Identification and authentication provide the foundation for access control. Access to email services applications require NTLM authentication. Outlook Anywhere, if authorized for use by the site, must use NTLM authentication when accessing email.</t>
    </r>
    <r>
      <rPr>
        <sz val="11"/>
        <color rgb="FF000000"/>
        <rFont val="Calibri"/>
      </rPr>
      <t xml:space="preserve">
</t>
    </r>
    <r>
      <rPr>
        <sz val="11"/>
        <color rgb="FF000000"/>
        <rFont val="Calibri"/>
      </rPr>
      <t>Note: There is a technical restriction in Exchange OA that requires a direct SSL connection from Outlook to the CA server. There is also a constraint where Microsoft supports that the CA server must participate in the AD domain inside the enclave. For this reason, Outlook Anywhere must be deployed only for enclave-sourced Outlook users.</t>
    </r>
  </si>
  <si>
    <r>
      <rPr>
        <sz val="11"/>
        <color rgb="FF000000"/>
        <rFont val="Calibri"/>
      </rPr>
      <t>Open the Exchange Management Shell and enter the following command:</t>
    </r>
    <r>
      <rPr>
        <sz val="11"/>
        <color rgb="FF000000"/>
        <rFont val="Calibri"/>
      </rPr>
      <t xml:space="preserve">
</t>
    </r>
    <r>
      <rPr>
        <sz val="11"/>
        <color rgb="FF000000"/>
        <rFont val="Calibri"/>
      </rPr>
      <t>Get-OutlookAnywhere</t>
    </r>
    <r>
      <rPr>
        <sz val="11"/>
        <color rgb="FF000000"/>
        <rFont val="Calibri"/>
      </rPr>
      <t xml:space="preserve">
</t>
    </r>
    <r>
      <rPr>
        <sz val="11"/>
        <color rgb="FF000000"/>
        <rFont val="Calibri"/>
      </rPr>
      <t>Get-OutlookAnywhere | Select Name, Identity, InternalClientAuthenticationMethod, ExternalClientAuthenticationMethod</t>
    </r>
    <r>
      <rPr>
        <sz val="11"/>
        <color rgb="FF000000"/>
        <rFont val="Calibri"/>
      </rPr>
      <t xml:space="preserve">
</t>
    </r>
    <r>
      <rPr>
        <sz val="11"/>
        <color rgb="FF000000"/>
        <rFont val="Calibri"/>
      </rPr>
      <t>If the value of InternalClientAuthenticationMethod and the value of ExternalClientAuthenticationMethod is not set to NTLM, this is a finding.</t>
    </r>
  </si>
  <si>
    <t>V-207328</t>
  </si>
  <si>
    <r>
      <rPr>
        <sz val="11"/>
        <rFont val="Calibri"/>
      </rPr>
      <t>The Exchange Email application must not share a partition with another application.</t>
    </r>
  </si>
  <si>
    <r>
      <rPr>
        <sz val="11"/>
        <color rgb="FF000000"/>
        <rFont val="Calibri"/>
      </rPr>
      <t>Review the Email Domain Security Plan (EDSP).</t>
    </r>
    <r>
      <rPr>
        <sz val="11"/>
        <color rgb="FF000000"/>
        <rFont val="Calibri"/>
      </rPr>
      <t xml:space="preserve">
</t>
    </r>
    <r>
      <rPr>
        <sz val="11"/>
        <color rgb="FF000000"/>
        <rFont val="Calibri"/>
      </rPr>
      <t>Determine the directory Exchange is installed.</t>
    </r>
    <r>
      <rPr>
        <sz val="11"/>
        <color rgb="FF000000"/>
        <rFont val="Calibri"/>
      </rPr>
      <t xml:space="preserve">
</t>
    </r>
    <r>
      <rPr>
        <sz val="11"/>
        <color rgb="FF000000"/>
        <rFont val="Calibri"/>
      </rPr>
      <t>Open Windows Explorer.</t>
    </r>
    <r>
      <rPr>
        <sz val="11"/>
        <color rgb="FF000000"/>
        <rFont val="Calibri"/>
      </rPr>
      <t xml:space="preserve">
</t>
    </r>
    <r>
      <rPr>
        <sz val="11"/>
        <color rgb="FF000000"/>
        <rFont val="Calibri"/>
      </rPr>
      <t xml:space="preserve">Navigate to where Exchange is installed. </t>
    </r>
    <r>
      <rPr>
        <sz val="11"/>
        <color rgb="FF000000"/>
        <rFont val="Calibri"/>
      </rPr>
      <t xml:space="preserve">
</t>
    </r>
    <r>
      <rPr>
        <sz val="11"/>
        <color rgb="FF000000"/>
        <rFont val="Calibri"/>
      </rPr>
      <t>If Exchange resides on a directory or partition other than that of the OS and does not have other applications installed (unless approved by the ISSO), this is not a finding.</t>
    </r>
  </si>
  <si>
    <t>V-207329</t>
  </si>
  <si>
    <r>
      <rPr>
        <sz val="11"/>
        <rFont val="Calibri"/>
      </rPr>
      <t>Exchange must not send delivery reports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</si>
  <si>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-DeliveryReportEnabled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</si>
  <si>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Ensure that delivery reports to remote domains are disabled. Before enabling this setting, first configure a remote domain using the EMC or the New-RemoteDomain cmdlet.</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</si>
  <si>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Get-RemoteDomain | Select Identity, DeliveryReportEnabled</t>
    </r>
    <r>
      <rPr>
        <sz val="11"/>
        <color rgb="FF000000"/>
        <rFont val="Calibri"/>
      </rPr>
      <t xml:space="preserve">
</t>
    </r>
    <r>
      <rPr>
        <sz val="11"/>
        <color rgb="FF000000"/>
        <rFont val="Calibri"/>
      </rPr>
      <t>If the value of DeliveryReportEnabled is not set to False, this is a finding.</t>
    </r>
  </si>
  <si>
    <t>V-207330</t>
  </si>
  <si>
    <r>
      <rPr>
        <sz val="11"/>
        <rFont val="Calibri"/>
      </rPr>
      <t>Exchange must not send nondelivery reports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</si>
  <si>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-NDREnabled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</si>
  <si>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Ensure that nondelivery reports to remote domains are disabled. Before enabling this setting, first configure a remote domain using the EMC or the New-RemoteDomain cmdlet.</t>
    </r>
  </si>
  <si>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 Name, Identity, NDREnabled</t>
    </r>
    <r>
      <rPr>
        <sz val="11"/>
        <color rgb="FF000000"/>
        <rFont val="Calibri"/>
      </rPr>
      <t xml:space="preserve">
</t>
    </r>
    <r>
      <rPr>
        <sz val="11"/>
        <color rgb="FF000000"/>
        <rFont val="Calibri"/>
      </rPr>
      <t>If the value of NDREnabled is not set to False, this is a finding.</t>
    </r>
  </si>
  <si>
    <t>V-207331</t>
  </si>
  <si>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-Banner '220 SMTP Server Ready'</t>
    </r>
    <r>
      <rPr>
        <sz val="11"/>
        <color rgb="FF000000"/>
        <rFont val="Calibri"/>
      </rPr>
      <t xml:space="preserve">
</t>
    </r>
    <r>
      <rPr>
        <sz val="11"/>
        <color rgb="FF000000"/>
        <rFont val="Calibri"/>
      </rPr>
      <t>Note: The &lt;IdentityName&gt; and 220 SMTP Server Ready values must be in quotes.</t>
    </r>
    <r>
      <rPr>
        <sz val="11"/>
        <color rgb="FF000000"/>
        <rFont val="Calibri"/>
      </rPr>
      <t xml:space="preserve">
</t>
    </r>
    <r>
      <rPr>
        <sz val="11"/>
        <color rgb="FF000000"/>
        <rFont val="Calibri"/>
      </rPr>
      <t>Repeat the procedures for each Receive connector.</t>
    </r>
  </si>
  <si>
    <r>
      <rPr>
        <sz val="11"/>
        <color rgb="FF000000"/>
        <rFont val="Calibri"/>
      </rPr>
      <t xml:space="preserve">Automated connection responses occur as a result of FTP or Telnet connections, when connecting to those services. They report a successful connection by greeting the connecting client and stating the name, release level, and (often) additional information regarding the responding product. While useful to the connecting client, connection responses can also be used by a third party to determine operating system or product release levels on the target server. The result can include disclosure of configuration information to third parties, paving the way for possible future attacks. For example, when querying the SMTP service on port 25, the default response looks similar to this one: </t>
    </r>
    <r>
      <rPr>
        <sz val="11"/>
        <color rgb="FF000000"/>
        <rFont val="Calibri"/>
      </rPr>
      <t xml:space="preserve">
</t>
    </r>
    <r>
      <rPr>
        <sz val="11"/>
        <color rgb="FF000000"/>
        <rFont val="Calibri"/>
      </rPr>
      <t>220 exchange.mydomain.org Microsoft ESMTP MAIL Service, Version: 6.0.3790.211 ready at Wed, 2 Feb 2005 23:40:00 -0500</t>
    </r>
    <r>
      <rPr>
        <sz val="11"/>
        <color rgb="FF000000"/>
        <rFont val="Calibri"/>
      </rPr>
      <t xml:space="preserve">
</t>
    </r>
    <r>
      <rPr>
        <sz val="11"/>
        <color rgb="FF000000"/>
        <rFont val="Calibri"/>
      </rPr>
      <t>Changing the response to hide local configuration details reduces the attack profile of the target.</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</si>
  <si>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Banner</t>
    </r>
    <r>
      <rPr>
        <sz val="11"/>
        <color rgb="FF000000"/>
        <rFont val="Calibri"/>
      </rPr>
      <t xml:space="preserve">
</t>
    </r>
    <r>
      <rPr>
        <sz val="11"/>
        <color rgb="FF000000"/>
        <rFont val="Calibri"/>
      </rPr>
      <t>For each Receive connector, if the value of Banner is not set to 220 SMTP Server Ready, this is a finding.</t>
    </r>
  </si>
  <si>
    <t>V-207332</t>
  </si>
  <si>
    <r>
      <rPr>
        <sz val="11"/>
        <rFont val="Calibri"/>
      </rPr>
      <t>Exchange must provide Mailbox databases in a highly available and redundant configuration.</t>
    </r>
  </si>
  <si>
    <r>
      <rPr>
        <sz val="11"/>
        <color rgb="FF000000"/>
        <rFont val="Calibri"/>
      </rPr>
      <t>Update the EDSP.</t>
    </r>
    <r>
      <rPr>
        <sz val="11"/>
        <color rgb="FF000000"/>
        <rFont val="Calibri"/>
      </rPr>
      <t xml:space="preserve">
</t>
    </r>
    <r>
      <rPr>
        <sz val="11"/>
        <color rgb="FF000000"/>
        <rFont val="Calibri"/>
      </rPr>
      <t>Add two or more Mailbox servers to the database availability group.</t>
    </r>
  </si>
  <si>
    <r>
      <rPr>
        <sz val="11"/>
        <color rgb="FF000000"/>
        <rFont val="Calibri"/>
      </rPr>
      <t>To protect Exchange Server mailbox databases and the data they contain by configuring Mailbox servers and databases for high availability and site resilience.</t>
    </r>
    <r>
      <rPr>
        <sz val="11"/>
        <color rgb="FF000000"/>
        <rFont val="Calibri"/>
      </rPr>
      <t xml:space="preserve">
</t>
    </r>
    <r>
      <rPr>
        <sz val="11"/>
        <color rgb="FF000000"/>
        <rFont val="Calibri"/>
      </rPr>
      <t>A database availability group (DAG) is a component of the Mailbox server high availability and site resilience framework built into Microsoft Exchange Server 2013. A DAG is a group of Mailbox servers that hosts a set of databases and provides automatic database-level recovery from failures that affect individual servers or databases.</t>
    </r>
    <r>
      <rPr>
        <sz val="11"/>
        <color rgb="FF000000"/>
        <rFont val="Calibri"/>
      </rPr>
      <t xml:space="preserve">
</t>
    </r>
    <r>
      <rPr>
        <sz val="11"/>
        <color rgb="FF000000"/>
        <rFont val="Calibri"/>
      </rPr>
      <t xml:space="preserve">A DAG is a boundary for mailbox database replication and database and server switchovers and failovers. </t>
    </r>
    <r>
      <rPr>
        <sz val="11"/>
        <color rgb="FF000000"/>
        <rFont val="Calibri"/>
      </rPr>
      <t xml:space="preserve">
</t>
    </r>
    <r>
      <rPr>
        <sz val="11"/>
        <color rgb="FF000000"/>
        <rFont val="Calibri"/>
      </rPr>
      <t>Any server in a DAG can host a copy of a mailbox database from any other server in the DAG. When a server is added to a DAG, it works with the other servers in the DAG to provide automatic recovery from failures that affect mailbox databases, such as a disk, server, or network failure.</t>
    </r>
  </si>
  <si>
    <r>
      <rPr>
        <sz val="11"/>
        <color rgb="FF000000"/>
        <rFont val="Calibri"/>
      </rPr>
      <t>Review the Email Domain Security Plan (EDSP).</t>
    </r>
    <r>
      <rPr>
        <sz val="11"/>
        <color rgb="FF000000"/>
        <rFont val="Calibri"/>
      </rPr>
      <t xml:space="preserve">
</t>
    </r>
    <r>
      <rPr>
        <sz val="11"/>
        <color rgb="FF000000"/>
        <rFont val="Calibri"/>
      </rPr>
      <t>Determine if the Exchange Mailbox databases are using redundancy.</t>
    </r>
    <r>
      <rPr>
        <sz val="11"/>
        <color rgb="FF000000"/>
        <rFont val="Calibri"/>
      </rPr>
      <t xml:space="preserve">
</t>
    </r>
    <r>
      <rPr>
        <sz val="11"/>
        <color rgb="FF000000"/>
        <rFont val="Calibri"/>
      </rPr>
      <t>Open an Exchange Admin Center.</t>
    </r>
    <r>
      <rPr>
        <sz val="11"/>
        <color rgb="FF000000"/>
        <rFont val="Calibri"/>
      </rPr>
      <t xml:space="preserve">
</t>
    </r>
    <r>
      <rPr>
        <sz val="11"/>
        <color rgb="FF000000"/>
        <rFont val="Calibri"/>
      </rPr>
      <t>Navigate to and select Microsoft Exchange &gt;&gt; Microsoft Exchange On - Premises &lt;server.domain&gt; &gt;&gt; Organization Configuration &gt;&gt; Mailbox.</t>
    </r>
    <r>
      <rPr>
        <sz val="11"/>
        <color rgb="FF000000"/>
        <rFont val="Calibri"/>
      </rPr>
      <t xml:space="preserve">
</t>
    </r>
    <r>
      <rPr>
        <sz val="11"/>
        <color rgb="FF000000"/>
        <rFont val="Calibri"/>
      </rPr>
      <t>In the right pane, if two or more Mailbox servers are not listed, this is a finding.</t>
    </r>
    <r>
      <rPr>
        <sz val="11"/>
        <color rgb="FF000000"/>
        <rFont val="Calibri"/>
      </rPr>
      <t xml:space="preserve">
</t>
    </r>
    <r>
      <rPr>
        <sz val="11"/>
        <color rgb="FF000000"/>
        <rFont val="Calibri"/>
      </rPr>
      <t>Note: The EDSP must indicate what availability the system must have, as approved by the ISSO. This can be used for justification when determining finding and possibly a severity downgrade.</t>
    </r>
  </si>
  <si>
    <t>V-207333</t>
  </si>
  <si>
    <r>
      <rPr>
        <sz val="11"/>
        <color rgb="FF000000"/>
        <rFont val="Calibri"/>
      </rPr>
      <t>Failure to install the most current Exchange service pack leaves a system vulnerable to exploitation. Current service packs correct known security and system vulnerabilities.</t>
    </r>
  </si>
  <si>
    <r>
      <rPr>
        <sz val="11"/>
        <color rgb="FF000000"/>
        <rFont val="Calibri"/>
      </rPr>
      <t>Determine the most current, approved service pack.</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Get-ExchangeServer | fl Name, AdminDisplayVersion</t>
    </r>
    <r>
      <rPr>
        <sz val="11"/>
        <color rgb="FF000000"/>
        <rFont val="Calibri"/>
      </rPr>
      <t xml:space="preserve">
</t>
    </r>
    <r>
      <rPr>
        <sz val="11"/>
        <color rgb="FF000000"/>
        <rFont val="Calibri"/>
      </rPr>
      <t>If the value of AdminDisplayVersion does not return the most current, approved service pack, this is a finding.</t>
    </r>
  </si>
  <si>
    <t>V-207334</t>
  </si>
  <si>
    <r>
      <rPr>
        <sz val="11"/>
        <rFont val="Calibri"/>
      </rPr>
      <t>Exchange Public Folder Stores must mount at startup.</t>
    </r>
  </si>
  <si>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-Identity &lt;'IdentityName'&gt; -MountAtStartup $true</t>
    </r>
    <r>
      <rPr>
        <sz val="11"/>
        <color rgb="FF000000"/>
        <rFont val="Calibri"/>
      </rPr>
      <t xml:space="preserve">
</t>
    </r>
    <r>
      <rPr>
        <sz val="11"/>
        <color rgb="FF000000"/>
        <rFont val="Calibri"/>
      </rPr>
      <t>Note: The &lt;IdentityName&gt; value must be in quotes.</t>
    </r>
  </si>
  <si>
    <r>
      <rPr>
        <sz val="11"/>
        <color rgb="FF000000"/>
        <rFont val="Calibri"/>
      </rPr>
      <t>Administrator responsibilities include the ability to react to unplanned maintenance tasks or emergency situations that may require Public Folder Store data manipulation. Occasionally, there may be a need to start the server with "unmounted" data stores if manual maintenance is being performed on them. Failure to uncheck the "do not mount on startup" condition will result in unavailability of Public Folder services.</t>
    </r>
    <r>
      <rPr>
        <sz val="11"/>
        <color rgb="FF000000"/>
        <rFont val="Calibri"/>
      </rPr>
      <t xml:space="preserve">
</t>
    </r>
    <r>
      <rPr>
        <sz val="11"/>
        <color rgb="FF000000"/>
        <rFont val="Calibri"/>
      </rPr>
      <t>Correct configuration of this control will prevent unplanned outages due to being enabled. When maintenance is being performed, care should be taken to clear the check box task completion so public folder stores are available to users (unmounted public folder stores are not available to users).</t>
    </r>
  </si>
  <si>
    <r>
      <rPr>
        <sz val="11"/>
        <color rgb="FF000000"/>
        <rFont val="Calibri"/>
      </rPr>
      <t>If public folders are not used, this check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 Select Name, Identity, MountAtStartup</t>
    </r>
    <r>
      <rPr>
        <sz val="11"/>
        <color rgb="FF000000"/>
        <rFont val="Calibri"/>
      </rPr>
      <t xml:space="preserve">
</t>
    </r>
    <r>
      <rPr>
        <sz val="11"/>
        <color rgb="FF000000"/>
        <rFont val="Calibri"/>
      </rPr>
      <t>If the value of MountAtStartup is not set to True, this is a finding.</t>
    </r>
  </si>
  <si>
    <t>V-207335</t>
  </si>
  <si>
    <t>V-207336</t>
  </si>
  <si>
    <t>V-234765</t>
  </si>
  <si>
    <r>
      <rPr>
        <sz val="11"/>
        <rFont val="Calibri"/>
      </rPr>
      <t>Exchange must use Encryption for RPC client access.</t>
    </r>
  </si>
  <si>
    <t>Microsoft Exchange 2013 Client Access</t>
  </si>
  <si>
    <r>
      <rPr>
        <sz val="11"/>
        <color rgb="FF000000"/>
        <rFont val="Calibri"/>
      </rPr>
      <t>Open the Exchange Management Shell and enter the following command:</t>
    </r>
    <r>
      <rPr>
        <sz val="11"/>
        <color rgb="FF000000"/>
        <rFont val="Calibri"/>
      </rPr>
      <t xml:space="preserve">
</t>
    </r>
    <r>
      <rPr>
        <sz val="11"/>
        <color rgb="FF000000"/>
        <rFont val="Calibri"/>
      </rPr>
      <t>Set-RpcClientAccess -Server &lt;ServerName&gt; -EncryptionRequired $true</t>
    </r>
  </si>
  <si>
    <r>
      <rPr>
        <sz val="11"/>
        <color rgb="FF000000"/>
        <rFont val="Calibri"/>
      </rPr>
      <t>This setting controls whether client machines are forced to use secure channels to communicate with the server. If this feature is enabled, clients will only be able to communicate with the server over secure communication channels.</t>
    </r>
    <r>
      <rPr>
        <sz val="11"/>
        <color rgb="FF000000"/>
        <rFont val="Calibri"/>
      </rPr>
      <t xml:space="preserve">
</t>
    </r>
    <r>
      <rPr>
        <sz val="11"/>
        <color rgb="FF000000"/>
        <rFont val="Calibri"/>
      </rPr>
      <t>Failure to require secure connections to the client access server increases the potential for unintended eavesdropping or data loss.</t>
    </r>
  </si>
  <si>
    <r>
      <rPr>
        <sz val="11"/>
        <color rgb="FF000000"/>
        <rFont val="Calibri"/>
      </rPr>
      <t>Open the Exchange Management Shell and enter the following command:</t>
    </r>
    <r>
      <rPr>
        <sz val="11"/>
        <color rgb="FF000000"/>
        <rFont val="Calibri"/>
      </rPr>
      <t xml:space="preserve">
</t>
    </r>
    <r>
      <rPr>
        <sz val="11"/>
        <color rgb="FF000000"/>
        <rFont val="Calibri"/>
      </rPr>
      <t>Get-RpcClientAccess | Select Server, Name, EncryptionRequired</t>
    </r>
    <r>
      <rPr>
        <sz val="11"/>
        <color rgb="FF000000"/>
        <rFont val="Calibri"/>
      </rPr>
      <t xml:space="preserve">
</t>
    </r>
    <r>
      <rPr>
        <sz val="11"/>
        <color rgb="FF000000"/>
        <rFont val="Calibri"/>
      </rPr>
      <t>If the value of EncryptionRequired is not set to True, this is a finding.</t>
    </r>
  </si>
  <si>
    <t>V-234766</t>
  </si>
  <si>
    <r>
      <rPr>
        <sz val="11"/>
        <rFont val="Calibri"/>
      </rPr>
      <t>Exchange must use Encryption for OWA access.</t>
    </r>
  </si>
  <si>
    <r>
      <rPr>
        <sz val="11"/>
        <color rgb="FF000000"/>
        <rFont val="Calibri"/>
      </rPr>
      <t>Configure the OWA site to require SSL port 443.</t>
    </r>
  </si>
  <si>
    <r>
      <rPr>
        <sz val="11"/>
        <color rgb="FF000000"/>
        <rFont val="Calibri"/>
      </rPr>
      <t>This setting controls whether client machines should be forced to use secure channels to communicate with this virtual directory. If this feature is enabled, clients will only be able to communicate with the directory if they are capable of supporting secure communication with the server.</t>
    </r>
    <r>
      <rPr>
        <sz val="11"/>
        <color rgb="FF000000"/>
        <rFont val="Calibri"/>
      </rPr>
      <t xml:space="preserve">
</t>
    </r>
    <r>
      <rPr>
        <sz val="11"/>
        <color rgb="FF000000"/>
        <rFont val="Calibri"/>
      </rPr>
      <t>The use of secure communication prevents eavesdroppers from reading or modifying communications between servers and clients. The network and DMZ STIG identify criteria for OWA and Public Folder configuration in the network, including CAC enabled pre-authentication through an application firewall proxy.</t>
    </r>
    <r>
      <rPr>
        <sz val="11"/>
        <color rgb="FF000000"/>
        <rFont val="Calibri"/>
      </rPr>
      <t xml:space="preserve">
</t>
    </r>
    <r>
      <rPr>
        <sz val="11"/>
        <color rgb="FF000000"/>
        <rFont val="Calibri"/>
      </rPr>
      <t>Failure to require secure connections on a web site increases the potential for unintended eavesdropping or data loss.</t>
    </r>
  </si>
  <si>
    <r>
      <rPr>
        <sz val="11"/>
        <color rgb="FF000000"/>
        <rFont val="Calibri"/>
      </rPr>
      <t>Open a Windows PowerShell and enter the following command:</t>
    </r>
    <r>
      <rPr>
        <sz val="11"/>
        <color rgb="FF000000"/>
        <rFont val="Calibri"/>
      </rPr>
      <t xml:space="preserve">
</t>
    </r>
    <r>
      <rPr>
        <sz val="11"/>
        <color rgb="FF000000"/>
        <rFont val="Calibri"/>
      </rPr>
      <t>Import-module webadministration</t>
    </r>
    <r>
      <rPr>
        <sz val="11"/>
        <color rgb="FF000000"/>
        <rFont val="Calibri"/>
      </rPr>
      <t xml:space="preserve">
</t>
    </r>
    <r>
      <rPr>
        <sz val="11"/>
        <color rgb="FF000000"/>
        <rFont val="Calibri"/>
      </rPr>
      <t>Enter cd “IIS:”</t>
    </r>
    <r>
      <rPr>
        <sz val="11"/>
        <color rgb="FF000000"/>
        <rFont val="Calibri"/>
      </rPr>
      <t xml:space="preserve">
</t>
    </r>
    <r>
      <rPr>
        <sz val="11"/>
        <color rgb="FF000000"/>
        <rFont val="Calibri"/>
      </rPr>
      <t>At the IIS: prompt, enter cd Sites</t>
    </r>
    <r>
      <rPr>
        <sz val="11"/>
        <color rgb="FF000000"/>
        <rFont val="Calibri"/>
      </rPr>
      <t xml:space="preserve">
</t>
    </r>
    <r>
      <rPr>
        <sz val="11"/>
        <color rgb="FF000000"/>
        <rFont val="Calibri"/>
      </rPr>
      <t>At the Sites: prompt, enter cd “Default Web Site”</t>
    </r>
    <r>
      <rPr>
        <sz val="11"/>
        <color rgb="FF000000"/>
        <rFont val="Calibri"/>
      </rPr>
      <t xml:space="preserve">
</t>
    </r>
    <r>
      <rPr>
        <sz val="11"/>
        <color rgb="FF000000"/>
        <rFont val="Calibri"/>
      </rPr>
      <t>At the “Default Web Site”: prompt, enter cd owa</t>
    </r>
    <r>
      <rPr>
        <sz val="11"/>
        <color rgb="FF000000"/>
        <rFont val="Calibri"/>
      </rPr>
      <t xml:space="preserve">
</t>
    </r>
    <r>
      <rPr>
        <sz val="11"/>
        <color rgb="FF000000"/>
        <rFont val="Calibri"/>
      </rPr>
      <t>At the IIS:\Sites\Default Web Site\owa&gt;: prompt, enter Get-WebConfigurationProperty -filter /system.webServer/security/access -name sslflags</t>
    </r>
    <r>
      <rPr>
        <sz val="11"/>
        <color rgb="FF000000"/>
        <rFont val="Calibri"/>
      </rPr>
      <t xml:space="preserve">
</t>
    </r>
    <r>
      <rPr>
        <sz val="11"/>
        <color rgb="FF000000"/>
        <rFont val="Calibri"/>
      </rPr>
      <t>If the value returned is not Ssl,Ssl128, this is a finding.</t>
    </r>
  </si>
  <si>
    <t>V-234767</t>
  </si>
  <si>
    <r>
      <rPr>
        <sz val="11"/>
        <rFont val="Calibri"/>
      </rPr>
      <t>Exchange must have Forms-based Authentication disabled.</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</si>
  <si>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 -FormsAuthentication $false</t>
    </r>
    <r>
      <rPr>
        <sz val="11"/>
        <color rgb="FF000000"/>
        <rFont val="Calibri"/>
      </rPr>
      <t xml:space="preserve">
</t>
    </r>
    <r>
      <rPr>
        <sz val="11"/>
        <color rgb="FF000000"/>
        <rFont val="Calibri"/>
      </rPr>
      <t>Note &lt;IdentityName&gt; must be in quotes.</t>
    </r>
    <r>
      <rPr>
        <sz val="11"/>
        <color rgb="FF000000"/>
        <rFont val="Calibri"/>
      </rPr>
      <t xml:space="preserve">
</t>
    </r>
    <r>
      <rPr>
        <sz val="11"/>
        <color rgb="FF000000"/>
        <rFont val="Calibri"/>
      </rPr>
      <t>Example for the Identity Name: &lt;ServerName&gt;\owa (Default Web site)</t>
    </r>
    <r>
      <rPr>
        <sz val="11"/>
        <color rgb="FF000000"/>
        <rFont val="Calibri"/>
      </rPr>
      <t xml:space="preserve">
</t>
    </r>
    <r>
      <rPr>
        <sz val="11"/>
        <color rgb="FF000000"/>
        <rFont val="Calibri"/>
      </rPr>
      <t>Restart the ISS service.</t>
    </r>
  </si>
  <si>
    <r>
      <rPr>
        <sz val="11"/>
        <color rgb="FF000000"/>
        <rFont val="Calibri"/>
      </rPr>
      <t xml:space="preserve">Identification and Authentication provide the foundation for access control. Access to email services applications in the DoD requires authentication using DoD Public Key Infrastructure (PKI) certificates. Authentication for Outlook Web App (OWA) is used to enable web access to user email mailboxes and should assume that certificate-based authentication has been configured. This setting controls whether forms-based logon should be used by the OWA website. </t>
    </r>
    <r>
      <rPr>
        <sz val="11"/>
        <color rgb="FF000000"/>
        <rFont val="Calibri"/>
      </rPr>
      <t xml:space="preserve">
</t>
    </r>
    <r>
      <rPr>
        <sz val="11"/>
        <color rgb="FF000000"/>
        <rFont val="Calibri"/>
      </rPr>
      <t xml:space="preserve">Because the DoD requires Common Access Card (CAC)-based authentication to applications, OWA access must be brokered through an application proxy or other pre-authenticator, which performs CAC authentication prior to arrival at the CA server. The authenticated request is then forwarded directly to OWA, where authentication is repeated without requiring the user to repeat authentication steps. For this scenario to work, the Application Proxy server must have forms-based authentication enabled, and Exchange must have forms-based Authentication disabled. </t>
    </r>
    <r>
      <rPr>
        <sz val="11"/>
        <color rgb="FF000000"/>
        <rFont val="Calibri"/>
      </rPr>
      <t xml:space="preserve">
</t>
    </r>
    <r>
      <rPr>
        <sz val="11"/>
        <color rgb="FF000000"/>
        <rFont val="Calibri"/>
      </rPr>
      <t>If forms-based Authentication is enabled on the Exchange CA server, it is evidence that the application proxy server is either not correctly configured, or it may be missing.</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</si>
  <si>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 Select ServerName, Name, Identity, FormsAuthentication</t>
    </r>
    <r>
      <rPr>
        <sz val="11"/>
        <color rgb="FF000000"/>
        <rFont val="Calibri"/>
      </rPr>
      <t xml:space="preserve">
</t>
    </r>
    <r>
      <rPr>
        <sz val="11"/>
        <color rgb="FF000000"/>
        <rFont val="Calibri"/>
      </rPr>
      <t>If the value of FormsAuthentication is not set to False, this is a finding.</t>
    </r>
  </si>
  <si>
    <t>V-234768</t>
  </si>
  <si>
    <r>
      <rPr>
        <sz val="11"/>
        <rFont val="Calibri"/>
      </rPr>
      <t>Exchange must have authenticated access set to Integrated Windows Authentication only.</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</si>
  <si>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 -WindowsAuthentication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for the Identity Name: &lt;ServerName&gt;\owa (Default Web site)</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</si>
  <si>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 Select ServerName, Name,Identity,*Authentication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WindowsAuthentication is not set to True, this is a finding.</t>
    </r>
  </si>
  <si>
    <t>V-234769</t>
  </si>
  <si>
    <r>
      <rPr>
        <sz val="11"/>
        <color rgb="FF000000"/>
        <rFont val="Calibri"/>
      </rPr>
      <t>Unauthorized or malicious data changes can compromise the integrity and usefulness of the data. Automated attacks or malicious users with elevated privileges have the ability to affect change using the same mechanisms as email administrators.</t>
    </r>
    <r>
      <rPr>
        <sz val="11"/>
        <color rgb="FF000000"/>
        <rFont val="Calibri"/>
      </rPr>
      <t xml:space="preserve">
</t>
    </r>
    <r>
      <rPr>
        <sz val="11"/>
        <color rgb="FF000000"/>
        <rFont val="Calibri"/>
      </rPr>
      <t xml:space="preserve">Auditing changes to access mechanisms not only supports accountability and non-repudiation for those authorized to define the environment but also enables investigation of changes made by others who may not be authorized. </t>
    </r>
    <r>
      <rPr>
        <sz val="11"/>
        <color rgb="FF000000"/>
        <rFont val="Calibri"/>
      </rPr>
      <t xml:space="preserve">
</t>
    </r>
    <r>
      <rPr>
        <sz val="11"/>
        <color rgb="FF000000"/>
        <rFont val="Calibri"/>
      </rPr>
      <t>Note: This administrator auditing feature audits all exchange changes regardless of the users' assigned role or permissions.</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</si>
  <si>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Name, Identity, AdminAuditLogEnabled</t>
    </r>
    <r>
      <rPr>
        <sz val="11"/>
        <color rgb="FF000000"/>
        <rFont val="Calibri"/>
      </rPr>
      <t xml:space="preserve">
</t>
    </r>
    <r>
      <rPr>
        <sz val="11"/>
        <color rgb="FF000000"/>
        <rFont val="Calibri"/>
      </rPr>
      <t>If the value of AdminAuditLogEnabled is not set to True, this is a finding.</t>
    </r>
  </si>
  <si>
    <t>V-234770</t>
  </si>
  <si>
    <r>
      <rPr>
        <sz val="11"/>
        <color rgb="FF000000"/>
        <rFont val="Calibri"/>
      </rPr>
      <t>Server certificates are required for many security features in Exchange; without them the server cannot engage in many forms of secure communication. Failure to implement valid certificates makes it virtually impossible to secure Exchange's communications.</t>
    </r>
  </si>
  <si>
    <t>V-234771</t>
  </si>
  <si>
    <r>
      <rPr>
        <sz val="11"/>
        <rFont val="Calibri"/>
      </rPr>
      <t>Exchange ActiveSync (EAS) must only use certificate-based authentication to access email.</t>
    </r>
  </si>
  <si>
    <r>
      <rPr>
        <sz val="11"/>
        <color rgb="FF000000"/>
        <rFont val="Calibri"/>
      </rPr>
      <t>Open the Exchange Management Shell and enter the following command:</t>
    </r>
    <r>
      <rPr>
        <sz val="11"/>
        <color rgb="FF000000"/>
        <rFont val="Calibri"/>
      </rPr>
      <t xml:space="preserve">
</t>
    </r>
    <r>
      <rPr>
        <sz val="11"/>
        <color rgb="FF000000"/>
        <rFont val="Calibri"/>
      </rPr>
      <t>Set-ActiveSyncVirtualDirectory -Identity ‘&lt;ServerName&gt;\Microsoft-Server-ActiveSync (Default Web Site)’ -BasicAuthEnabled $False -WindowsAuthEnabled $False -ClientCertAuth ‘Required’ -WebSites-InternalAuthenticationMethods ‘Certificate’ -ExternalAuthenticationMethods ‘Certificate’</t>
    </r>
    <r>
      <rPr>
        <sz val="11"/>
        <color rgb="FF000000"/>
        <rFont val="Calibri"/>
      </rPr>
      <t xml:space="preserve">
</t>
    </r>
    <r>
      <rPr>
        <sz val="11"/>
        <color rgb="FF000000"/>
        <rFont val="Calibri"/>
      </rPr>
      <t>Note: The &lt;ServerName&gt;Microsoft-Server-ActiveSync (Default Web Site) value must be in quotes.</t>
    </r>
  </si>
  <si>
    <r>
      <rPr>
        <sz val="11"/>
        <color rgb="FF000000"/>
        <rFont val="Calibri"/>
      </rPr>
      <t>Identification and Authentication provide the foundation for access control. For EAS to be used effectively on DoD networks, client certificate authentication must be used for communications between the MEM and email server. Additionally, the internal and external URLs must be set to the same address, since all EAS traffic must be tunneled to the device from the MEM.</t>
    </r>
    <r>
      <rPr>
        <sz val="11"/>
        <color rgb="FF000000"/>
        <rFont val="Calibri"/>
      </rPr>
      <t xml:space="preserve">
</t>
    </r>
    <r>
      <rPr>
        <sz val="11"/>
        <color rgb="FF000000"/>
        <rFont val="Calibri"/>
      </rPr>
      <t>The risk associated with email synchronization with CMD should be mitigated by the introduction of MEM products and is specified in the DoD CIO memo dated 06 Apr 2011. The memo states specifically, "Email redirection from the email server (e.g., Exchange Server) to the device shall be controlled via centrally managed server." When EAS is used on DoD networks, the devices must be managed by an MEM.</t>
    </r>
  </si>
  <si>
    <r>
      <rPr>
        <sz val="11"/>
        <color rgb="FF000000"/>
        <rFont val="Calibri"/>
      </rPr>
      <t>Open the Exchange Management Shell and enter the following commands:</t>
    </r>
    <r>
      <rPr>
        <sz val="11"/>
        <color rgb="FF000000"/>
        <rFont val="Calibri"/>
      </rPr>
      <t xml:space="preserve">
</t>
    </r>
    <r>
      <rPr>
        <sz val="11"/>
        <color rgb="FF000000"/>
        <rFont val="Calibri"/>
      </rPr>
      <t>Get-ActiveSyncVirtualDirectory | Select Name, Identity</t>
    </r>
    <r>
      <rPr>
        <sz val="11"/>
        <color rgb="FF000000"/>
        <rFont val="Calibri"/>
      </rPr>
      <t xml:space="preserve">
</t>
    </r>
    <r>
      <rPr>
        <sz val="11"/>
        <color rgb="FF000000"/>
        <rFont val="Calibri"/>
      </rPr>
      <t>Get-ActiveSyncVirtualDirectory -Identity '&lt;ServerName&gt;Microsoft-Server-ActiveSync (Default Web Site)' | fl BasicAuthEnabled, WindowsAuthEnabled, ClientCertAuth, WebSiteSSLEnabled, InternalAuthenticationMethods, ExternalAuthenticationMethods</t>
    </r>
    <r>
      <rPr>
        <sz val="11"/>
        <color rgb="FF000000"/>
        <rFont val="Calibri"/>
      </rPr>
      <t xml:space="preserve">
</t>
    </r>
    <r>
      <rPr>
        <sz val="11"/>
        <color rgb="FF000000"/>
        <rFont val="Calibri"/>
      </rPr>
      <t>Note: The &lt;ServerName&gt;Microsoft-Server-ActiveSync (Default Web Site) value must be in quotes.</t>
    </r>
    <r>
      <rPr>
        <sz val="11"/>
        <color rgb="FF000000"/>
        <rFont val="Calibri"/>
      </rPr>
      <t xml:space="preserve">
</t>
    </r>
    <r>
      <rPr>
        <sz val="11"/>
        <color rgb="FF000000"/>
        <rFont val="Calibri"/>
      </rPr>
      <t xml:space="preserve">The command should return the following: </t>
    </r>
    <r>
      <rPr>
        <sz val="11"/>
        <color rgb="FF000000"/>
        <rFont val="Calibri"/>
      </rPr>
      <t xml:space="preserve">
</t>
    </r>
    <r>
      <rPr>
        <sz val="11"/>
        <color rgb="FF000000"/>
        <rFont val="Calibri"/>
      </rPr>
      <t>BasicAuthEnabled :  False</t>
    </r>
    <r>
      <rPr>
        <sz val="11"/>
        <color rgb="FF000000"/>
        <rFont val="Calibri"/>
      </rPr>
      <t xml:space="preserve">
</t>
    </r>
    <r>
      <rPr>
        <sz val="11"/>
        <color rgb="FF000000"/>
        <rFont val="Calibri"/>
      </rPr>
      <t>WindowsAuthEnabled :  False</t>
    </r>
    <r>
      <rPr>
        <sz val="11"/>
        <color rgb="FF000000"/>
        <rFont val="Calibri"/>
      </rPr>
      <t xml:space="preserve">
</t>
    </r>
    <r>
      <rPr>
        <sz val="11"/>
        <color rgb="FF000000"/>
        <rFont val="Calibri"/>
      </rPr>
      <t>ClientCertAuth :  Required</t>
    </r>
    <r>
      <rPr>
        <sz val="11"/>
        <color rgb="FF000000"/>
        <rFont val="Calibri"/>
      </rPr>
      <t xml:space="preserve">
</t>
    </r>
    <r>
      <rPr>
        <sz val="11"/>
        <color rgb="FF000000"/>
        <rFont val="Calibri"/>
      </rPr>
      <t>WebSiteSSLEnabled :  True</t>
    </r>
    <r>
      <rPr>
        <sz val="11"/>
        <color rgb="FF000000"/>
        <rFont val="Calibri"/>
      </rPr>
      <t xml:space="preserve">
</t>
    </r>
    <r>
      <rPr>
        <sz val="11"/>
        <color rgb="FF000000"/>
        <rFont val="Calibri"/>
      </rPr>
      <t>InternalAuthenticationMethods :  {Certificate}</t>
    </r>
    <r>
      <rPr>
        <sz val="11"/>
        <color rgb="FF000000"/>
        <rFont val="Calibri"/>
      </rPr>
      <t xml:space="preserve">
</t>
    </r>
    <r>
      <rPr>
        <sz val="11"/>
        <color rgb="FF000000"/>
        <rFont val="Calibri"/>
      </rPr>
      <t>ExternalAuthenticationMethods :  {Certificate}</t>
    </r>
    <r>
      <rPr>
        <sz val="11"/>
        <color rgb="FF000000"/>
        <rFont val="Calibri"/>
      </rPr>
      <t xml:space="preserve">
</t>
    </r>
    <r>
      <rPr>
        <sz val="11"/>
        <color rgb="FF000000"/>
        <rFont val="Calibri"/>
      </rPr>
      <t>If the values above are not returned, this is a finding.</t>
    </r>
  </si>
  <si>
    <t>V-234772</t>
  </si>
  <si>
    <r>
      <rPr>
        <sz val="11"/>
        <rFont val="Calibri"/>
      </rPr>
      <t>Exchange must have IIS map client certificates to an approved certificate server.</t>
    </r>
  </si>
  <si>
    <r>
      <rPr>
        <sz val="11"/>
        <color rgb="FF000000"/>
        <rFont val="Calibri"/>
      </rPr>
      <t>Open a command window and enter the following commands:</t>
    </r>
    <r>
      <rPr>
        <sz val="11"/>
        <color rgb="FF000000"/>
        <rFont val="Calibri"/>
      </rPr>
      <t xml:space="preserve">
</t>
    </r>
    <r>
      <rPr>
        <sz val="11"/>
        <color rgb="FF000000"/>
        <rFont val="Calibri"/>
      </rPr>
      <t>cd C:\Windows\SysWOW64\InetSrv</t>
    </r>
    <r>
      <rPr>
        <sz val="11"/>
        <color rgb="FF000000"/>
        <rFont val="Calibri"/>
      </rPr>
      <t xml:space="preserve">
</t>
    </r>
    <r>
      <rPr>
        <sz val="11"/>
        <color rgb="FF000000"/>
        <rFont val="Calibri"/>
      </rPr>
      <t>appcmd unlock config /section:clientCertificateMappingAuthentication</t>
    </r>
    <r>
      <rPr>
        <sz val="11"/>
        <color rgb="FF000000"/>
        <rFont val="Calibri"/>
      </rPr>
      <t xml:space="preserve">
</t>
    </r>
    <r>
      <rPr>
        <sz val="11"/>
        <color rgb="FF000000"/>
        <rFont val="Calibri"/>
      </rPr>
      <t>appcmd set config "Default Web Site/Microsoft-Server-ActiveSync" -section:clientCertificateMappingAuthentication /enabled:true</t>
    </r>
  </si>
  <si>
    <r>
      <rPr>
        <sz val="11"/>
        <color rgb="FF000000"/>
        <rFont val="Calibri"/>
      </rPr>
      <t>For EAS to be used effectively on DoD networks, client certificate authentication must be used for communications between the MEM and email server. Identification and Authentication provide the foundation for access control. IIS must be mapped to an approved certificate server for client certificates. Additionally, the internal and external URLs must be set to the same address, since all EAS traffic must be tunneled to the device from the MEM.</t>
    </r>
    <r>
      <rPr>
        <sz val="11"/>
        <color rgb="FF000000"/>
        <rFont val="Calibri"/>
      </rPr>
      <t xml:space="preserve">
</t>
    </r>
    <r>
      <rPr>
        <sz val="11"/>
        <color rgb="FF000000"/>
        <rFont val="Calibri"/>
      </rPr>
      <t>The risk associated with email synchronization with CMD should be mitigated by the introduction of MEM products and is specified in the DoD CIO memo dated 06 Apr 2011. The memo states specifically, "Email redirection from the email server (e.g., Exchange Server) to the device shall be controlled via centrally managed server." When EAS is used on DoD networks, the devices must be managed by an MEM.</t>
    </r>
  </si>
  <si>
    <r>
      <rPr>
        <sz val="11"/>
        <color rgb="FF000000"/>
        <rFont val="Calibri"/>
      </rPr>
      <t>Open a command window and enter the following commands:</t>
    </r>
    <r>
      <rPr>
        <sz val="11"/>
        <color rgb="FF000000"/>
        <rFont val="Calibri"/>
      </rPr>
      <t xml:space="preserve">
</t>
    </r>
    <r>
      <rPr>
        <sz val="11"/>
        <color rgb="FF000000"/>
        <rFont val="Calibri"/>
      </rPr>
      <t>cd c:\Windows\SysWOW64\inetsrv</t>
    </r>
    <r>
      <rPr>
        <sz val="11"/>
        <color rgb="FF000000"/>
        <rFont val="Calibri"/>
      </rPr>
      <t xml:space="preserve">
</t>
    </r>
    <r>
      <rPr>
        <sz val="11"/>
        <color rgb="FF000000"/>
        <rFont val="Calibri"/>
      </rPr>
      <t>Appcmd.exe list config "Default Web Site/Microsoft-Server-ActiveSync" -section:clientCertificateMappingAuthentication</t>
    </r>
    <r>
      <rPr>
        <sz val="11"/>
        <color rgb="FF000000"/>
        <rFont val="Calibri"/>
      </rPr>
      <t xml:space="preserve">
</t>
    </r>
    <r>
      <rPr>
        <sz val="11"/>
        <color rgb="FF000000"/>
        <rFont val="Calibri"/>
      </rPr>
      <t>If clientCertificateMappingAuthentication Enabled is not set to True, this is a finding.</t>
    </r>
  </si>
  <si>
    <t>V-234773</t>
  </si>
  <si>
    <r>
      <rPr>
        <sz val="11"/>
        <rFont val="Calibri"/>
      </rPr>
      <t>Exchange Email Diagnostic log level must be set to lowest level.</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</si>
  <si>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 of service conditions. </t>
    </r>
    <r>
      <rPr>
        <sz val="11"/>
        <color rgb="FF000000"/>
        <rFont val="Calibri"/>
      </rPr>
      <t xml:space="preserve">
</t>
    </r>
    <r>
      <rPr>
        <sz val="11"/>
        <color rgb="FF000000"/>
        <rFont val="Calibri"/>
      </rPr>
      <t>Exchange diagnostic logging is broken up into 29 main "services", each of which has anywhere from 2 to 26 "categories" of events to be monitored. Moreover, each category may be set to one of four levels of logging: Lowest, Low, Medium,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 purpose auditing tool. Because the diagnostic logs collect a great deal of information, the log files may grow large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</si>
  <si>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any Diagnostic EventLogLevel is not set to Lowest, this is a finding.</t>
    </r>
  </si>
  <si>
    <t>V-234774</t>
  </si>
  <si>
    <r>
      <rPr>
        <sz val="11"/>
        <rFont val="Calibri"/>
      </rPr>
      <t>Exchange must have Audit record parameters set.</t>
    </r>
  </si>
  <si>
    <r>
      <rPr>
        <sz val="11"/>
        <color rgb="FF000000"/>
        <rFont val="Calibri"/>
      </rPr>
      <t>Log files help establish a history of activities, and can be useful in detecting attack attempts. This item declares the fields that must be available in the audit log file in order to adequately research events that are logged.</t>
    </r>
    <r>
      <rPr>
        <sz val="11"/>
        <color rgb="FF000000"/>
        <rFont val="Calibri"/>
      </rPr>
      <t xml:space="preserve">
</t>
    </r>
    <r>
      <rPr>
        <sz val="11"/>
        <color rgb="FF000000"/>
        <rFont val="Calibri"/>
      </rPr>
      <t xml:space="preserve">Audit records should include the following fields to supply useful event accounting: </t>
    </r>
    <r>
      <rPr>
        <sz val="11"/>
        <color rgb="FF000000"/>
        <rFont val="Calibri"/>
      </rPr>
      <t xml:space="preserve">
</t>
    </r>
    <r>
      <rPr>
        <sz val="11"/>
        <color rgb="FF000000"/>
        <rFont val="Calibri"/>
      </rPr>
      <t>Object modified, Cmdlet name, Cmdlet parameters, Modified parameters, Caller, Succeeded, and Originating server.</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</si>
  <si>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Name, Identity, AdminAuditLogParameters</t>
    </r>
    <r>
      <rPr>
        <sz val="11"/>
        <color rgb="FF000000"/>
        <rFont val="Calibri"/>
      </rPr>
      <t xml:space="preserve">
</t>
    </r>
    <r>
      <rPr>
        <sz val="11"/>
        <color rgb="FF000000"/>
        <rFont val="Calibri"/>
      </rPr>
      <t>If the value of AdminAuditLogParameters is not set to {*}, this is a finding.</t>
    </r>
    <r>
      <rPr>
        <sz val="11"/>
        <color rgb="FF000000"/>
        <rFont val="Calibri"/>
      </rPr>
      <t xml:space="preserve">
</t>
    </r>
    <r>
      <rPr>
        <sz val="11"/>
        <color rgb="FF000000"/>
        <rFont val="Calibri"/>
      </rPr>
      <t>Note: The value of {*} indicates all parameters are being audited.</t>
    </r>
  </si>
  <si>
    <t>V-234775</t>
  </si>
  <si>
    <r>
      <rPr>
        <sz val="11"/>
        <rFont val="Calibri"/>
      </rPr>
      <t>Exchange must have Queue monitoring configured with threshold and action.</t>
    </r>
  </si>
  <si>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In the left pane, navigate to and select Performance &gt;&gt; Data Collector Sets &gt;&gt; User Defined.</t>
    </r>
    <r>
      <rPr>
        <sz val="11"/>
        <color rgb="FF000000"/>
        <rFont val="Calibri"/>
      </rPr>
      <t xml:space="preserve">
</t>
    </r>
    <r>
      <rPr>
        <sz val="11"/>
        <color rgb="FF000000"/>
        <rFont val="Calibri"/>
      </rPr>
      <t>Right-click, navigate to, and configure User Defined &gt;&gt; New &gt;&gt; Data Collector Set to use user-defined data collection for monitoring the queues.</t>
    </r>
  </si>
  <si>
    <r>
      <rPr>
        <sz val="11"/>
        <color rgb="FF000000"/>
        <rFont val="Calibri"/>
      </rPr>
      <t xml:space="preserve">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 </t>
    </r>
    <r>
      <rPr>
        <sz val="11"/>
        <color rgb="FF000000"/>
        <rFont val="Calibri"/>
      </rPr>
      <t xml:space="preserve">
</t>
    </r>
    <r>
      <rPr>
        <sz val="11"/>
        <color rgb="FF000000"/>
        <rFont val="Calibri"/>
      </rPr>
      <t xml:space="preserve">This field offers choices of alerts when a "warning" or "critical" threshold is reached on the SMTP queue. A good rule of thumb (default) is to issue warnings when SMTP queue growth exceeds 10 minutes and critical messages when it exceeds 20 minutes, which should only exist occasionally. Frequent alerts against this counter may indicate a network or other issue (such as inbound SPAMMER traffic) that directly impacts email delivery. </t>
    </r>
    <r>
      <rPr>
        <sz val="11"/>
        <color rgb="FF000000"/>
        <rFont val="Calibri"/>
      </rPr>
      <t xml:space="preserve">
</t>
    </r>
    <r>
      <rPr>
        <sz val="11"/>
        <color rgb="FF000000"/>
        <rFont val="Calibri"/>
      </rPr>
      <t>Notification choices include email alert to an email-enabled account, for example, an email Administrator, or invoke a script to take other action, for example, to add an Event to the Microsoft Application Event Log, where external monitors might detect it.</t>
    </r>
  </si>
  <si>
    <r>
      <rPr>
        <sz val="11"/>
        <color rgb="FF000000"/>
        <rFont val="Calibri"/>
      </rPr>
      <t>Note: If a third-party application is performing monitoring functions, the reviewer should verify the application is monitoring correctly and mark the vulnerability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 xml:space="preserve">In the left pane, expand and navigate Performance &gt;&gt; Data Collector Sets &gt;&gt; User Defined. </t>
    </r>
    <r>
      <rPr>
        <sz val="11"/>
        <color rgb="FF000000"/>
        <rFont val="Calibri"/>
      </rPr>
      <t xml:space="preserve">
</t>
    </r>
    <r>
      <rPr>
        <sz val="11"/>
        <color rgb="FF000000"/>
        <rFont val="Calibri"/>
      </rPr>
      <t>If no sets are defined or queues are not being monitored, this is a finding.</t>
    </r>
  </si>
  <si>
    <t>V-234776</t>
  </si>
  <si>
    <r>
      <rPr>
        <sz val="11"/>
        <rFont val="Calibri"/>
      </rPr>
      <t>Exchange must have Send Fatal Errors to Microsoft disabled.</t>
    </r>
  </si>
  <si>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&lt;IdentityName&gt; -ErrorReportingEnabled $false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Identity.</t>
    </r>
  </si>
  <si>
    <r>
      <rPr>
        <sz val="11"/>
        <color rgb="FF000000"/>
        <rFont val="Calibri"/>
      </rPr>
      <t>Log files help establish a history of activities, and can be useful in detecting attack attempts or determining tuning adjustments to improve availability. This setting enables an automated log entry to be sent to Microsoft giving general details about the nature and location of the error. Microsoft, in turn, uses this information to improve the robustness of their product.</t>
    </r>
    <r>
      <rPr>
        <sz val="11"/>
        <color rgb="FF000000"/>
        <rFont val="Calibri"/>
      </rPr>
      <t xml:space="preserve">
</t>
    </r>
    <r>
      <rPr>
        <sz val="11"/>
        <color rgb="FF000000"/>
        <rFont val="Calibri"/>
      </rPr>
      <t>While this type of debugging information would not ordinarily contain sensitive information, it may alert eavesdroppers to the existence of problems in your Exchange organization. At the very least, it could alert them to (possibly) advantageous timing to mount an attack. At worst, it may provide them with information as to which aspects of Exchange are causing problems and might be vulnerable (or at least sensitive) to attack.</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</si>
  <si>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 Name, Identity, ErrorReportingEnabled</t>
    </r>
    <r>
      <rPr>
        <sz val="11"/>
        <color rgb="FF000000"/>
        <rFont val="Calibri"/>
      </rPr>
      <t xml:space="preserve">
</t>
    </r>
    <r>
      <rPr>
        <sz val="11"/>
        <color rgb="FF000000"/>
        <rFont val="Calibri"/>
      </rPr>
      <t>For each Identity, if the value of ErrorReportingEnabled is not set to False, this is a finding.</t>
    </r>
  </si>
  <si>
    <t>V-234777</t>
  </si>
  <si>
    <r>
      <rPr>
        <sz val="11"/>
        <rFont val="Calibri"/>
      </rPr>
      <t>Exchange must have Audit data protected against unauthorized read access.</t>
    </r>
  </si>
  <si>
    <r>
      <rPr>
        <sz val="11"/>
        <color rgb="FF000000"/>
        <rFont val="Calibri"/>
      </rPr>
      <t>Update the EDSP.</t>
    </r>
    <r>
      <rPr>
        <sz val="11"/>
        <color rgb="FF000000"/>
        <rFont val="Calibri"/>
      </rPr>
      <t xml:space="preserve">
</t>
    </r>
    <r>
      <rPr>
        <sz val="11"/>
        <color rgb="FF000000"/>
        <rFont val="Calibri"/>
      </rPr>
      <t>Navigate to the location of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Restrict any unauthorized groups' or users' read access to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</si>
  <si>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</si>
  <si>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t>V-234778</t>
  </si>
  <si>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</si>
  <si>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t>V-234779</t>
  </si>
  <si>
    <r>
      <rPr>
        <sz val="11"/>
        <rFont val="Calibri"/>
      </rPr>
      <t>Exchange must have Audit data protected against unauthorized modification.</t>
    </r>
  </si>
  <si>
    <r>
      <rPr>
        <sz val="11"/>
        <color rgb="FF000000"/>
        <rFont val="Calibri"/>
      </rPr>
      <t>Update the EDSP.</t>
    </r>
    <r>
      <rPr>
        <sz val="11"/>
        <color rgb="FF000000"/>
        <rFont val="Calibri"/>
      </rPr>
      <t xml:space="preserve">
</t>
    </r>
    <r>
      <rPr>
        <sz val="11"/>
        <color rgb="FF000000"/>
        <rFont val="Calibri"/>
      </rPr>
      <t>Navigate to the location of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Restrict any unauthorized groups' or users' modify permissions for the audit logs.</t>
    </r>
  </si>
  <si>
    <t>V-234780</t>
  </si>
  <si>
    <r>
      <rPr>
        <sz val="11"/>
        <rFont val="Calibri"/>
      </rPr>
      <t>Exchange must have audit data protected against unauthorized deletion.</t>
    </r>
  </si>
  <si>
    <r>
      <rPr>
        <sz val="11"/>
        <color rgb="FF000000"/>
        <rFont val="Calibri"/>
      </rPr>
      <t>Update the EDSP.</t>
    </r>
    <r>
      <rPr>
        <sz val="11"/>
        <color rgb="FF000000"/>
        <rFont val="Calibri"/>
      </rPr>
      <t xml:space="preserve">
</t>
    </r>
    <r>
      <rPr>
        <sz val="11"/>
        <color rgb="FF000000"/>
        <rFont val="Calibri"/>
      </rPr>
      <t>Navigate to the location of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Restrict any unauthorized groups' or users' delete permissions for the audit logs.</t>
    </r>
  </si>
  <si>
    <r>
      <rPr>
        <sz val="11"/>
        <color rgb="FF000000"/>
        <rFont val="Calibri"/>
      </rPr>
      <t>Review the Email Domain Security Plan (EDSP).</t>
    </r>
    <r>
      <rPr>
        <sz val="11"/>
        <color rgb="FF000000"/>
        <rFont val="Calibri"/>
      </rPr>
      <t xml:space="preserve">
</t>
    </r>
    <r>
      <rPr>
        <sz val="11"/>
        <color rgb="FF000000"/>
        <rFont val="Calibri"/>
      </rPr>
      <t>Determine the authorized groups or users that should have delete permissions for the audit data.</t>
    </r>
    <r>
      <rPr>
        <sz val="11"/>
        <color rgb="FF000000"/>
        <rFont val="Calibri"/>
      </rPr>
      <t xml:space="preserve">
</t>
    </r>
    <r>
      <rPr>
        <sz val="11"/>
        <color rgb="FF000000"/>
        <rFont val="Calibri"/>
      </rPr>
      <t>If any group or user has delete permissions for the audit data that is not documented in the EDSP, this is a finding.</t>
    </r>
  </si>
  <si>
    <t>V-234781</t>
  </si>
  <si>
    <r>
      <rPr>
        <sz val="11"/>
        <rFont val="Calibri"/>
      </rPr>
      <t>Exchange must have Audit data on separate partitions.</t>
    </r>
  </si>
  <si>
    <r>
      <rPr>
        <sz val="11"/>
        <color rgb="FF000000"/>
        <rFont val="Calibri"/>
      </rPr>
      <t xml:space="preserve">Log files help establish a history of activities, and can be useful in detecting attack attempts or determining tuning adjustments to improve availability. Audit log content must always be considered sensitive, and in need of protection. </t>
    </r>
    <r>
      <rPr>
        <sz val="11"/>
        <color rgb="FF000000"/>
        <rFont val="Calibri"/>
      </rPr>
      <t xml:space="preserve">
</t>
    </r>
    <r>
      <rPr>
        <sz val="11"/>
        <color rgb="FF000000"/>
        <rFont val="Calibri"/>
      </rPr>
      <t>Successful exploit of an application server vulnerability may well be logged by monitoring or audit processes when it occurs. By writing log and audit data to a separate partition where separate security contexts protect them, it may offer the ability to protect this information from being modified or removed by the exploit mechanism.</t>
    </r>
  </si>
  <si>
    <r>
      <rPr>
        <sz val="11"/>
        <color rgb="FF000000"/>
        <rFont val="Calibri"/>
      </rPr>
      <t>Review the Email Domain Security Plan (EDSP).</t>
    </r>
    <r>
      <rPr>
        <sz val="11"/>
        <color rgb="FF000000"/>
        <rFont val="Calibri"/>
      </rPr>
      <t xml:space="preserve">
</t>
    </r>
    <r>
      <rPr>
        <sz val="11"/>
        <color rgb="FF000000"/>
        <rFont val="Calibri"/>
      </rPr>
      <t>Determine the audit logs' assigned partition.</t>
    </r>
    <r>
      <rPr>
        <sz val="11"/>
        <color rgb="FF000000"/>
        <rFont val="Calibri"/>
      </rPr>
      <t xml:space="preserve">
</t>
    </r>
    <r>
      <rPr>
        <sz val="11"/>
        <color rgb="FF000000"/>
        <rFont val="Calibri"/>
      </rPr>
      <t>Note: By default, the logs are located on the application partition in \Program Files\Microsoft\Exchange Server\V15\Logging.</t>
    </r>
    <r>
      <rPr>
        <sz val="11"/>
        <color rgb="FF000000"/>
        <rFont val="Calibri"/>
      </rPr>
      <t xml:space="preserve">
</t>
    </r>
    <r>
      <rPr>
        <sz val="11"/>
        <color rgb="FF000000"/>
        <rFont val="Calibri"/>
      </rPr>
      <t>If the log files are not on a separate partition from the application, this is a finding.</t>
    </r>
  </si>
  <si>
    <t>V-234782</t>
  </si>
  <si>
    <t>V-234783</t>
  </si>
  <si>
    <r>
      <rPr>
        <sz val="11"/>
        <rFont val="Calibri"/>
      </rPr>
      <t>Exchange IMAP4 service must be disabled.</t>
    </r>
  </si>
  <si>
    <r>
      <rPr>
        <sz val="11"/>
        <color rgb="FF000000"/>
        <rFont val="Calibri"/>
      </rPr>
      <t>Open the Windows PowerShell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Navigate to and double-click on Microsoft Exchange IMAP4 Backend.</t>
    </r>
    <r>
      <rPr>
        <sz val="11"/>
        <color rgb="FF000000"/>
        <rFont val="Calibri"/>
      </rPr>
      <t xml:space="preserve">
</t>
    </r>
    <r>
      <rPr>
        <sz val="11"/>
        <color rgb="FF000000"/>
        <rFont val="Calibri"/>
      </rPr>
      <t>Click on the General tab.</t>
    </r>
    <r>
      <rPr>
        <sz val="11"/>
        <color rgb="FF000000"/>
        <rFont val="Calibri"/>
      </rPr>
      <t xml:space="preserve">
</t>
    </r>
    <r>
      <rPr>
        <sz val="11"/>
        <color rgb="FF000000"/>
        <rFont val="Calibri"/>
      </rPr>
      <t>In the Startup Type: dropdown, select Disabled.</t>
    </r>
    <r>
      <rPr>
        <sz val="11"/>
        <color rgb="FF000000"/>
        <rFont val="Calibri"/>
      </rPr>
      <t xml:space="preserve">
</t>
    </r>
    <r>
      <rPr>
        <sz val="11"/>
        <color rgb="FF000000"/>
        <rFont val="Calibri"/>
      </rPr>
      <t>Click the OK button.</t>
    </r>
  </si>
  <si>
    <r>
      <rPr>
        <sz val="11"/>
        <color rgb="FF000000"/>
        <rFont val="Calibri"/>
      </rPr>
      <t>The IMAP4 protocol is not approved for use within the DoD. It uses a clear text-based user name and password and does not support the DoD standard for PKI for email access. User name and password could easily be captured from the network, allowing malicious users to access other system features. Uninstalling or disabling the service will prevent the use of the IMAP4 protocol.</t>
    </r>
  </si>
  <si>
    <r>
      <rPr>
        <sz val="11"/>
        <color rgb="FF000000"/>
        <rFont val="Calibri"/>
      </rPr>
      <t>Open the Windows PowerShell and enter the following command:</t>
    </r>
    <r>
      <rPr>
        <sz val="11"/>
        <color rgb="FF000000"/>
        <rFont val="Calibri"/>
      </rPr>
      <t xml:space="preserve">
</t>
    </r>
    <r>
      <rPr>
        <sz val="11"/>
        <color rgb="FF000000"/>
        <rFont val="Calibri"/>
      </rPr>
      <t>Get-ItemProperty 'hklm:\system\currentcontrolset\services\MSExchangeIMAP4' | Select Start</t>
    </r>
    <r>
      <rPr>
        <sz val="11"/>
        <color rgb="FF000000"/>
        <rFont val="Calibri"/>
      </rPr>
      <t xml:space="preserve">
</t>
    </r>
    <r>
      <rPr>
        <sz val="11"/>
        <color rgb="FF000000"/>
        <rFont val="Calibri"/>
      </rPr>
      <t>Note: The hklm:\system\currentcontrolset\services\MSExchangeIMAP4 value must be in quotes.</t>
    </r>
    <r>
      <rPr>
        <sz val="11"/>
        <color rgb="FF000000"/>
        <rFont val="Calibri"/>
      </rPr>
      <t xml:space="preserve">
</t>
    </r>
    <r>
      <rPr>
        <sz val="11"/>
        <color rgb="FF000000"/>
        <rFont val="Calibri"/>
      </rPr>
      <t>If the value of Start is not set to 4, this is a finding.</t>
    </r>
  </si>
  <si>
    <t>V-234784</t>
  </si>
  <si>
    <r>
      <rPr>
        <sz val="11"/>
        <rFont val="Calibri"/>
      </rPr>
      <t>Exchange POP3 service must be disabled.</t>
    </r>
  </si>
  <si>
    <r>
      <rPr>
        <sz val="11"/>
        <color rgb="FF000000"/>
        <rFont val="Calibri"/>
      </rPr>
      <t>Open the Windows PowerShell and enter the following command:</t>
    </r>
    <r>
      <rPr>
        <sz val="11"/>
        <color rgb="FF000000"/>
        <rFont val="Calibri"/>
      </rPr>
      <t xml:space="preserve">
</t>
    </r>
    <r>
      <rPr>
        <sz val="11"/>
        <color rgb="FF000000"/>
        <rFont val="Calibri"/>
      </rPr>
      <t>services.msc</t>
    </r>
    <r>
      <rPr>
        <sz val="11"/>
        <color rgb="FF000000"/>
        <rFont val="Calibri"/>
      </rPr>
      <t xml:space="preserve">
</t>
    </r>
    <r>
      <rPr>
        <sz val="11"/>
        <color rgb="FF000000"/>
        <rFont val="Calibri"/>
      </rPr>
      <t>Navigate to and double-click on Microsoft Exchange POP3 Backend.</t>
    </r>
    <r>
      <rPr>
        <sz val="11"/>
        <color rgb="FF000000"/>
        <rFont val="Calibri"/>
      </rPr>
      <t xml:space="preserve">
</t>
    </r>
    <r>
      <rPr>
        <sz val="11"/>
        <color rgb="FF000000"/>
        <rFont val="Calibri"/>
      </rPr>
      <t>Click on the General tab.</t>
    </r>
    <r>
      <rPr>
        <sz val="11"/>
        <color rgb="FF000000"/>
        <rFont val="Calibri"/>
      </rPr>
      <t xml:space="preserve">
</t>
    </r>
    <r>
      <rPr>
        <sz val="11"/>
        <color rgb="FF000000"/>
        <rFont val="Calibri"/>
      </rPr>
      <t>In the Startup Type: dropdown, select Disabled.</t>
    </r>
    <r>
      <rPr>
        <sz val="11"/>
        <color rgb="FF000000"/>
        <rFont val="Calibri"/>
      </rPr>
      <t xml:space="preserve">
</t>
    </r>
    <r>
      <rPr>
        <sz val="11"/>
        <color rgb="FF000000"/>
        <rFont val="Calibri"/>
      </rPr>
      <t>Click the OK button.</t>
    </r>
  </si>
  <si>
    <r>
      <rPr>
        <sz val="11"/>
        <color rgb="FF000000"/>
        <rFont val="Calibri"/>
      </rPr>
      <t>The POP3 protocol is not approved for use within the DoD. It uses a clear text based user name and password and does not support the DoD standard for PKI for email access. User name and password could easily be captured from the network allowing malicious users to access other system features. Uninstalling or disabling the service will prevent the use of the POP3 protocol.</t>
    </r>
  </si>
  <si>
    <r>
      <rPr>
        <sz val="11"/>
        <color rgb="FF000000"/>
        <rFont val="Calibri"/>
      </rPr>
      <t>Open the Windows PowerShell and enter the following command:</t>
    </r>
    <r>
      <rPr>
        <sz val="11"/>
        <color rgb="FF000000"/>
        <rFont val="Calibri"/>
      </rPr>
      <t xml:space="preserve">
</t>
    </r>
    <r>
      <rPr>
        <sz val="11"/>
        <color rgb="FF000000"/>
        <rFont val="Calibri"/>
      </rPr>
      <t>Get-ItemProperty 'hklm:\system\currentcontrolset\services\MSExchangePOP3' | Select Start</t>
    </r>
    <r>
      <rPr>
        <sz val="11"/>
        <color rgb="FF000000"/>
        <rFont val="Calibri"/>
      </rPr>
      <t xml:space="preserve">
</t>
    </r>
    <r>
      <rPr>
        <sz val="11"/>
        <color rgb="FF000000"/>
        <rFont val="Calibri"/>
      </rPr>
      <t>Note: The hklm:\system\currentcontrolset\services\MSExchangePOP3 value must be in quotes.</t>
    </r>
    <r>
      <rPr>
        <sz val="11"/>
        <color rgb="FF000000"/>
        <rFont val="Calibri"/>
      </rPr>
      <t xml:space="preserve">
</t>
    </r>
    <r>
      <rPr>
        <sz val="11"/>
        <color rgb="FF000000"/>
        <rFont val="Calibri"/>
      </rPr>
      <t>If the value of Start is not set to 4, this is a finding.</t>
    </r>
  </si>
  <si>
    <t>V-234785</t>
  </si>
  <si>
    <r>
      <rPr>
        <sz val="11"/>
        <rFont val="Calibri"/>
      </rPr>
      <t>Exchange must have the Public Folder virtual directory removed if not in use by the site.</t>
    </r>
  </si>
  <si>
    <r>
      <rPr>
        <sz val="11"/>
        <color rgb="FF000000"/>
        <rFont val="Calibri"/>
      </rPr>
      <t>Open the Exchange Management Shell and enter the following command:</t>
    </r>
    <r>
      <rPr>
        <sz val="11"/>
        <color rgb="FF000000"/>
        <rFont val="Calibri"/>
      </rPr>
      <t xml:space="preserve">
</t>
    </r>
    <r>
      <rPr>
        <sz val="11"/>
        <color rgb="FF000000"/>
        <rFont val="Calibri"/>
      </rPr>
      <t>Remove-PublicFolder -Identity 'IdentityName' -Recurse:$True</t>
    </r>
    <r>
      <rPr>
        <sz val="11"/>
        <color rgb="FF000000"/>
        <rFont val="Calibri"/>
      </rPr>
      <t xml:space="preserve">
</t>
    </r>
    <r>
      <rPr>
        <sz val="11"/>
        <color rgb="FF000000"/>
        <rFont val="Calibri"/>
      </rPr>
      <t>Note: This command deletes the public folder Directory Folder and all its child public folders.</t>
    </r>
  </si>
  <si>
    <r>
      <rPr>
        <sz val="11"/>
        <color rgb="FF000000"/>
        <rFont val="Calibri"/>
      </rPr>
      <t>To reduce the vectors through which a server can be attacked, unneeded application components should be disabled or removed.</t>
    </r>
    <r>
      <rPr>
        <sz val="11"/>
        <color rgb="FF000000"/>
        <rFont val="Calibri"/>
      </rPr>
      <t xml:space="preserve">
</t>
    </r>
    <r>
      <rPr>
        <sz val="11"/>
        <color rgb="FF000000"/>
        <rFont val="Calibri"/>
      </rPr>
      <t>By default, a virtual directory is installed for Public Folders. If an attacker were to intrude into an Exchange CA server and be able to access the Public Folder website, it would provide an additional attack vector, provided the virtual directory was present.</t>
    </r>
    <r>
      <rPr>
        <sz val="11"/>
        <color rgb="FF000000"/>
        <rFont val="Calibri"/>
      </rPr>
      <t xml:space="preserve">
</t>
    </r>
    <r>
      <rPr>
        <sz val="11"/>
        <color rgb="FF000000"/>
        <rFont val="Calibri"/>
      </rPr>
      <t>Once removed, the Public functionality cannot be used without restoring the virtual directory.</t>
    </r>
  </si>
  <si>
    <r>
      <rPr>
        <sz val="11"/>
        <color rgb="FF000000"/>
        <rFont val="Calibri"/>
      </rPr>
      <t>Review the Email Domain Security Plan (EDSP).</t>
    </r>
    <r>
      <rPr>
        <sz val="11"/>
        <color rgb="FF000000"/>
        <rFont val="Calibri"/>
      </rPr>
      <t xml:space="preserve">
</t>
    </r>
    <r>
      <rPr>
        <sz val="11"/>
        <color rgb="FF000000"/>
        <rFont val="Calibri"/>
      </rPr>
      <t>Determine if public folders are being used.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 | Select Name, Identity</t>
    </r>
    <r>
      <rPr>
        <sz val="11"/>
        <color rgb="FF000000"/>
        <rFont val="Calibri"/>
      </rPr>
      <t xml:space="preserve">
</t>
    </r>
    <r>
      <rPr>
        <sz val="11"/>
        <color rgb="FF000000"/>
        <rFont val="Calibri"/>
      </rPr>
      <t>Note: The value returns a root directory and subdirectories.</t>
    </r>
    <r>
      <rPr>
        <sz val="11"/>
        <color rgb="FF000000"/>
        <rFont val="Calibri"/>
      </rPr>
      <t xml:space="preserve">
</t>
    </r>
    <r>
      <rPr>
        <sz val="11"/>
        <color rgb="FF000000"/>
        <rFont val="Calibri"/>
      </rPr>
      <t>If public folders are not in use and directories exist or are being used and are not documented in the EDSP, this is a finding.</t>
    </r>
  </si>
  <si>
    <t>V-234786</t>
  </si>
  <si>
    <r>
      <rPr>
        <sz val="11"/>
        <rFont val="Calibri"/>
      </rPr>
      <t>Exchange must have the Microsoft Active Sync directory removed.</t>
    </r>
  </si>
  <si>
    <r>
      <rPr>
        <sz val="11"/>
        <color rgb="FF000000"/>
        <rFont val="Calibri"/>
      </rPr>
      <t>Open an Exchange Command Shell and enter the following command:</t>
    </r>
    <r>
      <rPr>
        <sz val="11"/>
        <color rgb="FF000000"/>
        <rFont val="Calibri"/>
      </rPr>
      <t xml:space="preserve">
</t>
    </r>
    <r>
      <rPr>
        <sz val="11"/>
        <color rgb="FF000000"/>
        <rFont val="Calibri"/>
      </rPr>
      <t>Remove-ActiveSyncVirtualDirectory &lt;ServerName&gt;\Microsoft-Server-ActiveSync -Confirm $true</t>
    </r>
    <r>
      <rPr>
        <sz val="11"/>
        <color rgb="FF000000"/>
        <rFont val="Calibri"/>
      </rPr>
      <t xml:space="preserve">
</t>
    </r>
    <r>
      <rPr>
        <sz val="11"/>
        <color rgb="FF000000"/>
        <rFont val="Calibri"/>
      </rPr>
      <t>Note: The physical directory must also be deleted.</t>
    </r>
  </si>
  <si>
    <r>
      <rPr>
        <sz val="11"/>
        <color rgb="FF000000"/>
        <rFont val="Calibri"/>
      </rPr>
      <t>To reduce the vectors through which a server can be attacked, unneeded application components should be disabled or removed. By default, a virtual directory is installed for Active Sync, and the Exchange application default has Active Sync disabled.</t>
    </r>
    <r>
      <rPr>
        <sz val="11"/>
        <color rgb="FF000000"/>
        <rFont val="Calibri"/>
      </rPr>
      <t xml:space="preserve">
</t>
    </r>
    <r>
      <rPr>
        <sz val="11"/>
        <color rgb="FF000000"/>
        <rFont val="Calibri"/>
      </rPr>
      <t>If an attacker were to intrude into an Exchange CA server and reactivate Active Sync, this attack vector could once again be open, provided the virtual directory is present.</t>
    </r>
    <r>
      <rPr>
        <sz val="11"/>
        <color rgb="FF000000"/>
        <rFont val="Calibri"/>
      </rPr>
      <t xml:space="preserve">
</t>
    </r>
    <r>
      <rPr>
        <sz val="11"/>
        <color rgb="FF000000"/>
        <rFont val="Calibri"/>
      </rPr>
      <t>Once removed, the Active Sync functionality cannot be used without restoring the virtual directory, not a trivial process.</t>
    </r>
  </si>
  <si>
    <r>
      <rPr>
        <sz val="11"/>
        <color rgb="FF000000"/>
        <rFont val="Calibri"/>
      </rPr>
      <t>Open the Exchange Management Shell and enter the following command:</t>
    </r>
    <r>
      <rPr>
        <sz val="11"/>
        <color rgb="FF000000"/>
        <rFont val="Calibri"/>
      </rPr>
      <t xml:space="preserve">
</t>
    </r>
    <r>
      <rPr>
        <sz val="11"/>
        <color rgb="FF000000"/>
        <rFont val="Calibri"/>
      </rPr>
      <t>Get-ActiveSyncVirtualDirectory | Select Server, Name, Identity, Path</t>
    </r>
    <r>
      <rPr>
        <sz val="11"/>
        <color rgb="FF000000"/>
        <rFont val="Calibri"/>
      </rPr>
      <t xml:space="preserve">
</t>
    </r>
    <r>
      <rPr>
        <sz val="11"/>
        <color rgb="FF000000"/>
        <rFont val="Calibri"/>
      </rPr>
      <t>If the value of Path (the actual directory path) exists, this is a finding.</t>
    </r>
  </si>
  <si>
    <t>V-234787</t>
  </si>
  <si>
    <r>
      <rPr>
        <sz val="11"/>
        <rFont val="Calibri"/>
      </rPr>
      <t>Exchange application directory must be protected from unauthorized access.</t>
    </r>
  </si>
  <si>
    <r>
      <rPr>
        <sz val="11"/>
        <color rgb="FF000000"/>
        <rFont val="Calibri"/>
      </rPr>
      <t>Update the EDSP.</t>
    </r>
    <r>
      <rPr>
        <sz val="11"/>
        <color rgb="FF000000"/>
        <rFont val="Calibri"/>
      </rPr>
      <t xml:space="preserve">
</t>
    </r>
    <r>
      <rPr>
        <sz val="11"/>
        <color rgb="FF000000"/>
        <rFont val="Calibri"/>
      </rPr>
      <t>Remove or modify the group or user access permissions.</t>
    </r>
  </si>
  <si>
    <r>
      <rPr>
        <sz val="11"/>
        <color rgb="FF000000"/>
        <rFont val="Calibri"/>
      </rPr>
      <t>Review the Email Domain Security Plan (EDSP).</t>
    </r>
    <r>
      <rPr>
        <sz val="11"/>
        <color rgb="FF000000"/>
        <rFont val="Calibri"/>
      </rPr>
      <t xml:space="preserve">
</t>
    </r>
    <r>
      <rPr>
        <sz val="11"/>
        <color rgb="FF000000"/>
        <rFont val="Calibri"/>
      </rPr>
      <t>Determine the authorized groups and users that have access to the Exchange application directories.</t>
    </r>
    <r>
      <rPr>
        <sz val="11"/>
        <color rgb="FF000000"/>
        <rFont val="Calibri"/>
      </rPr>
      <t xml:space="preserve">
</t>
    </r>
    <r>
      <rPr>
        <sz val="11"/>
        <color rgb="FF000000"/>
        <rFont val="Calibri"/>
      </rPr>
      <t xml:space="preserve">Verify the access permissions on the directory match the access permissions listed in the EDSP. </t>
    </r>
    <r>
      <rPr>
        <sz val="11"/>
        <color rgb="FF000000"/>
        <rFont val="Calibri"/>
      </rPr>
      <t xml:space="preserve">
</t>
    </r>
    <r>
      <rPr>
        <sz val="11"/>
        <color rgb="FF000000"/>
        <rFont val="Calibri"/>
      </rPr>
      <t xml:space="preserve">If any group or user has different access permissions than those listed in the EDSP, this is a finding. </t>
    </r>
    <r>
      <rPr>
        <sz val="11"/>
        <color rgb="FF000000"/>
        <rFont val="Calibri"/>
      </rPr>
      <t xml:space="preserve">
</t>
    </r>
    <r>
      <rPr>
        <sz val="11"/>
        <color rgb="FF000000"/>
        <rFont val="Calibri"/>
      </rPr>
      <t>Note: The default installation directory is \Program Files\Microsoft\Exchange Server\V15.</t>
    </r>
  </si>
  <si>
    <t>V-234788</t>
  </si>
  <si>
    <r>
      <rPr>
        <sz val="11"/>
        <rFont val="Calibri"/>
      </rPr>
      <t>Exchange software baseline copy must exist.</t>
    </r>
  </si>
  <si>
    <r>
      <rPr>
        <sz val="11"/>
        <color rgb="FF000000"/>
        <rFont val="Calibri"/>
      </rPr>
      <t>Update the EDSP.</t>
    </r>
    <r>
      <rPr>
        <sz val="11"/>
        <color rgb="FF000000"/>
        <rFont val="Calibri"/>
      </rPr>
      <t xml:space="preserve">
</t>
    </r>
    <r>
      <rPr>
        <sz val="11"/>
        <color rgb="FF000000"/>
        <rFont val="Calibri"/>
      </rPr>
      <t>Implement the email software baseline process.</t>
    </r>
  </si>
  <si>
    <r>
      <rPr>
        <sz val="11"/>
        <color rgb="FF000000"/>
        <rFont val="Calibri"/>
      </rPr>
      <t>Review the Email Domain Security Plan (EDSP).</t>
    </r>
    <r>
      <rPr>
        <sz val="11"/>
        <color rgb="FF000000"/>
        <rFont val="Calibri"/>
      </rPr>
      <t xml:space="preserve">
</t>
    </r>
    <r>
      <rPr>
        <sz val="11"/>
        <color rgb="FF000000"/>
        <rFont val="Calibri"/>
      </rPr>
      <t xml:space="preserve">Review the application software baseline procedures and implementation artifacts. </t>
    </r>
    <r>
      <rPr>
        <sz val="11"/>
        <color rgb="FF000000"/>
        <rFont val="Calibri"/>
      </rPr>
      <t xml:space="preserve">
</t>
    </r>
    <r>
      <rPr>
        <sz val="11"/>
        <color rgb="FF000000"/>
        <rFont val="Calibri"/>
      </rPr>
      <t xml:space="preserve">Note the list of files and directories included in the baseline procedure for completeness. </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</si>
  <si>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V-234789</t>
  </si>
  <si>
    <r>
      <rPr>
        <sz val="11"/>
        <color rgb="FF000000"/>
        <rFont val="Calibri"/>
      </rPr>
      <t>Update the EDSP.</t>
    </r>
    <r>
      <rPr>
        <sz val="11"/>
        <color rgb="FF000000"/>
        <rFont val="Calibri"/>
      </rPr>
      <t xml:space="preserve">
</t>
    </r>
    <r>
      <rPr>
        <sz val="11"/>
        <color rgb="FF000000"/>
        <rFont val="Calibri"/>
      </rPr>
      <t xml:space="preserve">Monitor the software files (e.g., *.exe, *.bat, *.com, *.cmd, and *.dll) on Exchange servers for unauthorized changes against a baseline on a weekly basis. </t>
    </r>
    <r>
      <rPr>
        <sz val="11"/>
        <color rgb="FF000000"/>
        <rFont val="Calibri"/>
      </rPr>
      <t xml:space="preserve">
</t>
    </r>
    <r>
      <rPr>
        <sz val="11"/>
        <color rgb="FF000000"/>
        <rFont val="Calibri"/>
      </rPr>
      <t>Use an approved DoD monitoring tool.</t>
    </r>
  </si>
  <si>
    <t>V-234790</t>
  </si>
  <si>
    <r>
      <rPr>
        <sz val="11"/>
        <color rgb="FF000000"/>
        <rFont val="Calibri"/>
      </rPr>
      <t>Update the EDSP with the services required for the system to function.</t>
    </r>
    <r>
      <rPr>
        <sz val="11"/>
        <color rgb="FF000000"/>
        <rFont val="Calibri"/>
      </rPr>
      <t xml:space="preserve">
</t>
    </r>
    <r>
      <rPr>
        <sz val="11"/>
        <color rgb="FF000000"/>
        <rFont val="Calibri"/>
      </rPr>
      <t>Remove or disable any services that are not required.</t>
    </r>
  </si>
  <si>
    <r>
      <rPr>
        <sz val="11"/>
        <color rgb="FF000000"/>
        <rFont val="Calibri"/>
      </rPr>
      <t>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Exchange Server has role-based server deployment to enable protocol path control and logical separation of network traffic types.</t>
    </r>
    <r>
      <rPr>
        <sz val="11"/>
        <color rgb="FF000000"/>
        <rFont val="Calibri"/>
      </rPr>
      <t xml:space="preserve">
</t>
    </r>
    <r>
      <rPr>
        <sz val="11"/>
        <color rgb="FF000000"/>
        <rFont val="Calibri"/>
      </rPr>
      <t>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 Similarly, servers created to host mailboxes are dedicated to that task and must operate only the services needed for mailbox hosting. (Exchange servers must also operate some Web services, but only to the degree that Exchange requires the IIS engine in order to function).</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</si>
  <si>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Review the Email Domain Security Plan (EDSP).</t>
    </r>
    <r>
      <rPr>
        <sz val="11"/>
        <color rgb="FF000000"/>
        <rFont val="Calibri"/>
      </rPr>
      <t xml:space="preserve">
</t>
    </r>
    <r>
      <rPr>
        <sz val="11"/>
        <color rgb="FF000000"/>
        <rFont val="Calibri"/>
      </rPr>
      <t>Note: 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Open a Windows PowerShell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 xml:space="preserve">The command returns a list of installed services and the status of that service. </t>
    </r>
    <r>
      <rPr>
        <sz val="11"/>
        <color rgb="FF000000"/>
        <rFont val="Calibri"/>
      </rPr>
      <t xml:space="preserve">
</t>
    </r>
    <r>
      <rPr>
        <sz val="11"/>
        <color rgb="FF000000"/>
        <rFont val="Calibri"/>
      </rPr>
      <t>If the site has not documented the services required for its system(s), this is a finding.</t>
    </r>
    <r>
      <rPr>
        <sz val="11"/>
        <color rgb="FF000000"/>
        <rFont val="Calibri"/>
      </rPr>
      <t xml:space="preserve">
</t>
    </r>
    <r>
      <rPr>
        <sz val="11"/>
        <color rgb="FF000000"/>
        <rFont val="Calibri"/>
      </rPr>
      <t>If any undocumented or unnecessary services are running, this is a finding.</t>
    </r>
  </si>
  <si>
    <t>V-234791</t>
  </si>
  <si>
    <r>
      <rPr>
        <sz val="11"/>
        <color rgb="FF000000"/>
        <rFont val="Calibri"/>
      </rPr>
      <t>Open the Exchange Management Shell and enter the following commands:</t>
    </r>
    <r>
      <rPr>
        <sz val="11"/>
        <color rgb="FF000000"/>
        <rFont val="Calibri"/>
      </rPr>
      <t xml:space="preserve">
</t>
    </r>
    <r>
      <rPr>
        <sz val="11"/>
        <color rgb="FF000000"/>
        <rFont val="Calibri"/>
      </rPr>
      <t>For InternalClientAuthenticationMethod:</t>
    </r>
    <r>
      <rPr>
        <sz val="11"/>
        <color rgb="FF000000"/>
        <rFont val="Calibri"/>
      </rPr>
      <t xml:space="preserve">
</t>
    </r>
    <r>
      <rPr>
        <sz val="11"/>
        <color rgb="FF000000"/>
        <rFont val="Calibri"/>
      </rPr>
      <t>Set-OutlookAnywhere -Identity '&lt;IdentityName'&gt; -InternalClientAuthenticationMethod NTLM</t>
    </r>
    <r>
      <rPr>
        <sz val="11"/>
        <color rgb="FF000000"/>
        <rFont val="Calibri"/>
      </rPr>
      <t xml:space="preserve">
</t>
    </r>
    <r>
      <rPr>
        <sz val="11"/>
        <color rgb="FF000000"/>
        <rFont val="Calibri"/>
      </rPr>
      <t>For ExternalClientAuthenticationMethod:</t>
    </r>
    <r>
      <rPr>
        <sz val="11"/>
        <color rgb="FF000000"/>
        <rFont val="Calibri"/>
      </rPr>
      <t xml:space="preserve">
</t>
    </r>
    <r>
      <rPr>
        <sz val="11"/>
        <color rgb="FF000000"/>
        <rFont val="Calibri"/>
      </rPr>
      <t>Set-OutlookAnywhere -Identity '&lt;IdentityName'&gt; -ExternalClientAuthenticationMethod NTLM</t>
    </r>
  </si>
  <si>
    <r>
      <rPr>
        <sz val="11"/>
        <color rgb="FF000000"/>
        <rFont val="Calibri"/>
      </rPr>
      <t>Identification and authentication provide the foundation for access control. Access to email services applications requires NTLM authentication. Outlook Anywhere, if authorized for use by the site, must use NTLM authentication when accessing email.</t>
    </r>
    <r>
      <rPr>
        <sz val="11"/>
        <color rgb="FF000000"/>
        <rFont val="Calibri"/>
      </rPr>
      <t xml:space="preserve">
</t>
    </r>
    <r>
      <rPr>
        <sz val="11"/>
        <color rgb="FF000000"/>
        <rFont val="Calibri"/>
      </rPr>
      <t>Note: There is a technical restriction in Exchange OA that requires a direct SSL connection from Outlook to the CA server. There is also a constraint where Microsoft supports that the CA server must participate in the AD domain inside the enclave. For this reason, Outlook Anywhere must be deployed only for enclave-sourced Outlook users.</t>
    </r>
  </si>
  <si>
    <r>
      <rPr>
        <sz val="11"/>
        <color rgb="FF000000"/>
        <rFont val="Calibri"/>
      </rPr>
      <t>Open the Exchange Management Shell and enter the following command:</t>
    </r>
    <r>
      <rPr>
        <sz val="11"/>
        <color rgb="FF000000"/>
        <rFont val="Calibri"/>
      </rPr>
      <t xml:space="preserve">
</t>
    </r>
    <r>
      <rPr>
        <sz val="11"/>
        <color rgb="FF000000"/>
        <rFont val="Calibri"/>
      </rPr>
      <t>Get-OutlookAnywhere | Select Name, Identity, InternalClientAuthenticationMethod, ExternalClientAuthenticationMethod</t>
    </r>
    <r>
      <rPr>
        <sz val="11"/>
        <color rgb="FF000000"/>
        <rFont val="Calibri"/>
      </rPr>
      <t xml:space="preserve">
</t>
    </r>
    <r>
      <rPr>
        <sz val="11"/>
        <color rgb="FF000000"/>
        <rFont val="Calibri"/>
      </rPr>
      <t>If the value of InternalClientAuthenticationMethod and the value of ExternalClientAuthenticationMethod is not set to NTLM, this is a finding.</t>
    </r>
  </si>
  <si>
    <t>V-234792</t>
  </si>
  <si>
    <r>
      <rPr>
        <sz val="11"/>
        <color rgb="FF000000"/>
        <rFont val="Calibri"/>
      </rPr>
      <t>Review the Email Domain Security Plan (EDSP).</t>
    </r>
    <r>
      <rPr>
        <sz val="11"/>
        <color rgb="FF000000"/>
        <rFont val="Calibri"/>
      </rPr>
      <t xml:space="preserve">
</t>
    </r>
    <r>
      <rPr>
        <sz val="11"/>
        <color rgb="FF000000"/>
        <rFont val="Calibri"/>
      </rPr>
      <t>Determine where the directory Exchange is installed.</t>
    </r>
    <r>
      <rPr>
        <sz val="11"/>
        <color rgb="FF000000"/>
        <rFont val="Calibri"/>
      </rPr>
      <t xml:space="preserve">
</t>
    </r>
    <r>
      <rPr>
        <sz val="11"/>
        <color rgb="FF000000"/>
        <rFont val="Calibri"/>
      </rPr>
      <t xml:space="preserve">Open Windows Explorer. </t>
    </r>
    <r>
      <rPr>
        <sz val="11"/>
        <color rgb="FF000000"/>
        <rFont val="Calibri"/>
      </rPr>
      <t xml:space="preserve">
</t>
    </r>
    <r>
      <rPr>
        <sz val="11"/>
        <color rgb="FF000000"/>
        <rFont val="Calibri"/>
      </rPr>
      <t>Navigate to the directory or partition where Exchange is installed.</t>
    </r>
    <r>
      <rPr>
        <sz val="11"/>
        <color rgb="FF000000"/>
        <rFont val="Calibri"/>
      </rPr>
      <t xml:space="preserve">
</t>
    </r>
    <r>
      <rPr>
        <sz val="11"/>
        <color rgb="FF000000"/>
        <rFont val="Calibri"/>
      </rPr>
      <t>If Exchange resides on a directory or partition other than that of the OS and does not have other applications installed (unless approved by the ISSO), this is not a finding.</t>
    </r>
  </si>
  <si>
    <t>V-234793</t>
  </si>
  <si>
    <r>
      <rPr>
        <sz val="11"/>
        <color rgb="FF000000"/>
        <rFont val="Calibri"/>
      </rPr>
      <t>Update the EDSP.</t>
    </r>
    <r>
      <rPr>
        <sz val="11"/>
        <color rgb="FF000000"/>
        <rFont val="Calibri"/>
      </rPr>
      <t xml:space="preserve">
</t>
    </r>
    <r>
      <rPr>
        <sz val="11"/>
        <color rgb="FF000000"/>
        <rFont val="Calibri"/>
      </rPr>
      <t>Configure two or more CAS servers for load balancing.</t>
    </r>
  </si>
  <si>
    <r>
      <rPr>
        <sz val="11"/>
        <color rgb="FF000000"/>
        <rFont val="Calibri"/>
      </rPr>
      <t>Load balancing is a way to manage which Exchange servers receive traffic. Load balancing helps distribute incoming client connections over a variety of endpoints. This ensures that no one endpoint takes on a disproportional share of the load. Load balancing provides failover redundancy in case one or more endpoints fails. By using load balancing, users continue to receive Exchange service in case of a computer failure. Load balancing also enables Exchange to handle more traffic than one server can process while offering a single host name for your clients.</t>
    </r>
  </si>
  <si>
    <r>
      <rPr>
        <sz val="11"/>
        <color rgb="FF000000"/>
        <rFont val="Calibri"/>
      </rPr>
      <t>Review the Email Domain Security Plan (EDSP).</t>
    </r>
    <r>
      <rPr>
        <sz val="11"/>
        <color rgb="FF000000"/>
        <rFont val="Calibri"/>
      </rPr>
      <t xml:space="preserve">
</t>
    </r>
    <r>
      <rPr>
        <sz val="11"/>
        <color rgb="FF000000"/>
        <rFont val="Calibri"/>
      </rPr>
      <t>Determine if the Exchange Servers are using redundancy.</t>
    </r>
    <r>
      <rPr>
        <sz val="11"/>
        <color rgb="FF000000"/>
        <rFont val="Calibri"/>
      </rPr>
      <t xml:space="preserve">
</t>
    </r>
    <r>
      <rPr>
        <sz val="11"/>
        <color rgb="FF000000"/>
        <rFont val="Calibri"/>
      </rPr>
      <t>Get-ClientAccessServer | Select Name, Site</t>
    </r>
    <r>
      <rPr>
        <sz val="11"/>
        <color rgb="FF000000"/>
        <rFont val="Calibri"/>
      </rPr>
      <t xml:space="preserve">
</t>
    </r>
    <r>
      <rPr>
        <sz val="11"/>
        <color rgb="FF000000"/>
        <rFont val="Calibri"/>
      </rPr>
      <t>If the value returned is not at least two CAS servers, this is a finding.</t>
    </r>
  </si>
  <si>
    <t>V-234794</t>
  </si>
  <si>
    <r>
      <rPr>
        <sz val="11"/>
        <rFont val="Calibri"/>
      </rPr>
      <t>Exchange OWA must use https.</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</si>
  <si>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'&lt;IdentityName&gt;\owa (Default Web Site)' -ExternalUrl 'https://URL' -InternalUrl 'https://URL'</t>
    </r>
    <r>
      <rPr>
        <sz val="11"/>
        <color rgb="FF000000"/>
        <rFont val="Calibri"/>
      </rPr>
      <t xml:space="preserve">
</t>
    </r>
    <r>
      <rPr>
        <sz val="11"/>
        <color rgb="FF000000"/>
        <rFont val="Calibri"/>
      </rPr>
      <t>Note: The &lt;IdentityName&gt;\owa (default web site) value must be in quotes.</t>
    </r>
  </si>
  <si>
    <r>
      <rPr>
        <sz val="11"/>
        <color rgb="FF000000"/>
        <rFont val="Calibri"/>
      </rPr>
      <t>Without protection of the transmitted information, confidentiality and integrity may be compromised since unprotected communications can be intercepted and either read or altered.</t>
    </r>
  </si>
  <si>
    <r>
      <rPr>
        <sz val="11"/>
        <color rgb="FF000000"/>
        <rFont val="Calibri"/>
      </rPr>
      <t>If the exchange server does not provide OWA services, this check is Not Applicable.</t>
    </r>
    <r>
      <rPr>
        <sz val="11"/>
        <color rgb="FF000000"/>
        <rFont val="Calibri"/>
      </rPr>
      <t xml:space="preserve">
</t>
    </r>
    <r>
      <rPr>
        <sz val="11"/>
        <color rgb="FF000000"/>
        <rFont val="Calibri"/>
      </rPr>
      <t>If the exchange server does not provide external OWA services, https does not need to be assigned to external URL, it may be blank.</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Get-OWAVirtualDirectory | Select Name, Identity, ExternalUrl, InternalUrl </t>
    </r>
    <r>
      <rPr>
        <sz val="11"/>
        <color rgb="FF000000"/>
        <rFont val="Calibri"/>
      </rPr>
      <t xml:space="preserve">
</t>
    </r>
    <r>
      <rPr>
        <sz val="11"/>
        <color rgb="FF000000"/>
        <rFont val="Calibri"/>
      </rPr>
      <t>If the value returned is not both ExternalUrl and InternalUrl and these are not set to https://, this is a finding.</t>
    </r>
  </si>
  <si>
    <t>V-234795</t>
  </si>
  <si>
    <r>
      <rPr>
        <sz val="11"/>
        <rFont val="Calibri"/>
      </rPr>
      <t>Exchange OWA must have S/MIME Certificates enabled.</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</si>
  <si>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'&lt;IdentityName&gt;\owa (Default Web Site)' -SmimeEnabled $true</t>
    </r>
    <r>
      <rPr>
        <sz val="11"/>
        <color rgb="FF000000"/>
        <rFont val="Calibri"/>
      </rPr>
      <t xml:space="preserve">
</t>
    </r>
    <r>
      <rPr>
        <sz val="11"/>
        <color rgb="FF000000"/>
        <rFont val="Calibri"/>
      </rPr>
      <t>Note: The &lt;ServerName&gt;\owa (Default Web Site) value must be in quotes.</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</si>
  <si>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t>
    </r>
  </si>
  <si>
    <r>
      <rPr>
        <sz val="11"/>
        <color rgb="FF000000"/>
        <rFont val="Calibri"/>
      </rPr>
      <t xml:space="preserve">Open the Exchange Management Shell and enter the following command: </t>
    </r>
    <r>
      <rPr>
        <sz val="11"/>
        <color rgb="FF000000"/>
        <rFont val="Calibri"/>
      </rPr>
      <t xml:space="preserve">
</t>
    </r>
    <r>
      <rPr>
        <sz val="11"/>
        <color rgb="FF000000"/>
        <rFont val="Calibri"/>
      </rPr>
      <t>Get-OWAVirtualDirectory | Select Name, Identity, SmimeEnabled</t>
    </r>
    <r>
      <rPr>
        <sz val="11"/>
        <color rgb="FF000000"/>
        <rFont val="Calibri"/>
      </rPr>
      <t xml:space="preserve">
</t>
    </r>
    <r>
      <rPr>
        <sz val="11"/>
        <color rgb="FF000000"/>
        <rFont val="Calibri"/>
      </rPr>
      <t>If the value returned is not set to True, this is a finding.</t>
    </r>
  </si>
  <si>
    <t>V-234796</t>
  </si>
  <si>
    <r>
      <rPr>
        <sz val="11"/>
        <color rgb="FF000000"/>
        <rFont val="Calibri"/>
      </rPr>
      <t>Determine the most current, approved service pack.</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Get-ExchangeServer | fl Name, AdminDisplayVersion</t>
    </r>
    <r>
      <rPr>
        <sz val="11"/>
        <color rgb="FF000000"/>
        <rFont val="Calibri"/>
      </rPr>
      <t xml:space="preserve">
</t>
    </r>
    <r>
      <rPr>
        <sz val="11"/>
        <color rgb="FF000000"/>
        <rFont val="Calibri"/>
      </rPr>
      <t>For each Name from the previous command, enter the following command:</t>
    </r>
    <r>
      <rPr>
        <sz val="11"/>
        <color rgb="FF000000"/>
        <rFont val="Calibri"/>
      </rPr>
      <t xml:space="preserve">
</t>
    </r>
    <r>
      <rPr>
        <sz val="11"/>
        <color rgb="FF000000"/>
        <rFont val="Calibri"/>
      </rPr>
      <t>Invoke-Command -ComputerName [Name] -ScriptBlock {Get-Command Exsetup.exe | ForEach-Object {$_.FileversionInfo}}</t>
    </r>
    <r>
      <rPr>
        <sz val="11"/>
        <color rgb="FF000000"/>
        <rFont val="Calibri"/>
      </rPr>
      <t xml:space="preserve">
</t>
    </r>
    <r>
      <rPr>
        <sz val="11"/>
        <color rgb="FF000000"/>
        <rFont val="Calibri"/>
      </rPr>
      <t>If the version displayed does not reflect the most current, approved service pack, this is a finding.</t>
    </r>
  </si>
  <si>
    <t>V-234797</t>
  </si>
  <si>
    <r>
      <rPr>
        <sz val="11"/>
        <rFont val="Calibri"/>
      </rPr>
      <t>Exchange must be configured in accordance with the security configuration settings based on DoD security configuration or implementation guidance, including STIGs, NSA configuration guides, CTOs, and DTMs.</t>
    </r>
  </si>
  <si>
    <r>
      <rPr>
        <sz val="11"/>
        <color rgb="FF000000"/>
        <rFont val="Calibri"/>
      </rPr>
      <t>Configure web ports to be 80, 81 and 443, 444, as specified by PPSM standards.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</si>
  <si>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</si>
  <si>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 xml:space="preserve">Open a Windows PowerShell Module and enter the following commands: </t>
    </r>
    <r>
      <rPr>
        <sz val="11"/>
        <color rgb="FF000000"/>
        <rFont val="Calibri"/>
      </rPr>
      <t xml:space="preserve">
</t>
    </r>
    <r>
      <rPr>
        <sz val="11"/>
        <color rgb="FF000000"/>
        <rFont val="Calibri"/>
      </rPr>
      <t>Get-Website | Select Name</t>
    </r>
    <r>
      <rPr>
        <sz val="11"/>
        <color rgb="FF000000"/>
        <rFont val="Calibri"/>
      </rPr>
      <t xml:space="preserve">
</t>
    </r>
    <r>
      <rPr>
        <sz val="11"/>
        <color rgb="FF000000"/>
        <rFont val="Calibri"/>
      </rPr>
      <t>Get-WebBinding -Name &lt;'WebSiteName'&gt; | Format-List</t>
    </r>
    <r>
      <rPr>
        <sz val="11"/>
        <color rgb="FF000000"/>
        <rFont val="Calibri"/>
      </rPr>
      <t xml:space="preserve">
</t>
    </r>
    <r>
      <rPr>
        <sz val="11"/>
        <color rgb="FF000000"/>
        <rFont val="Calibri"/>
      </rPr>
      <t>If the Web binding values returned are not on standard port 80 and 81 for HTTP connections or port 443 and 444 for HTTPS connections, this is a finding.</t>
    </r>
    <r>
      <rPr>
        <sz val="11"/>
        <color rgb="FF000000"/>
        <rFont val="Calibri"/>
      </rPr>
      <t xml:space="preserve">
</t>
    </r>
    <r>
      <rPr>
        <sz val="11"/>
        <color rgb="FF000000"/>
        <rFont val="Calibri"/>
      </rPr>
      <t>Repeat the process for each website.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</si>
  <si>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</si>
  <si>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</si>
  <si>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</si>
  <si>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</si>
  <si>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</si>
  <si>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</si>
  <si>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</si>
  <si>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</si>
  <si>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</si>
  <si>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</si>
  <si>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</si>
  <si>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</si>
  <si>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</si>
  <si>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</si>
  <si>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</si>
  <si>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</si>
  <si>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</si>
  <si>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</si>
  <si>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</si>
  <si>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</si>
  <si>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</si>
  <si>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</si>
  <si>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</si>
  <si>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</si>
  <si>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</si>
  <si>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</si>
  <si>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</si>
  <si>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</si>
  <si>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</si>
  <si>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Server Security Technical Implementation Guide Y21M12</t>
  </si>
  <si>
    <t>Developed By:</t>
  </si>
  <si>
    <t>Microsoft and Defense Information Systems Agency (DISA) for the US DoD</t>
  </si>
  <si>
    <t>Release Information:</t>
  </si>
  <si>
    <r>
      <rPr>
        <b/>
        <sz val="11"/>
        <color rgb="FF000000"/>
        <rFont val="Calibri"/>
      </rPr>
      <t>Version:</t>
    </r>
    <r>
      <rPr>
        <sz val="11"/>
        <color rgb="FF000000"/>
        <rFont val="Calibri"/>
      </rPr>
      <t xml:space="preserve"> Y21M12    </t>
    </r>
    <r>
      <rPr>
        <b/>
        <sz val="11"/>
        <color rgb="FF000000"/>
        <rFont val="Calibri"/>
      </rPr>
      <t>Date:</t>
    </r>
    <r>
      <rPr>
        <sz val="11"/>
        <color rgb="FF000000"/>
        <rFont val="Calibri"/>
      </rPr>
      <t xml:space="preserve"> 15 December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166</t>
    </r>
  </si>
  <si>
    <t>Download Url:</t>
  </si>
  <si>
    <t>https://www.cyber.mil/stigs</t>
  </si>
  <si>
    <t>Guide Overview:</t>
  </si>
  <si>
    <r>
      <rPr>
        <sz val="11"/>
        <color rgb="FF000000"/>
        <rFont val="Calibri"/>
      </rPr>
      <t>The Microsoft Exchange 2013 Server Security Technical Implementation Guides, Edge Transport, Client Access and Mailbox STIGS are published as tools to improve the security of Department of Defense (DoD) information systems. These documents are meant for use in conjunction with the Windows Operating System (OS) STIG and any appropriate STIG(s) applicable to the system.</t>
    </r>
    <r>
      <rPr>
        <sz val="11"/>
        <color rgb="FF000000"/>
        <rFont val="Calibri"/>
      </rPr>
      <t xml:space="preserve">
</t>
    </r>
    <r>
      <rPr>
        <sz val="11"/>
        <color rgb="FF000000"/>
        <rFont val="Calibri"/>
      </rPr>
      <t>There are four STIGS available for MS Exchange Server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Exchange 2013 Mailbox Server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Exchange 2013 Client Access Server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Exchange 2013 Edge Transport Server STIG</t>
    </r>
  </si>
  <si>
    <t>Components:</t>
  </si>
  <si>
    <r>
      <rPr>
        <i/>
        <sz val="11"/>
        <color rgb="FF000000"/>
        <rFont val="Calibri"/>
      </rPr>
      <t>Title:</t>
    </r>
    <r>
      <rPr>
        <sz val="11"/>
        <color rgb="FF000000"/>
        <rFont val="Calibri"/>
      </rPr>
      <t xml:space="preserve"> MS Exchange 2013 Edge Transport Server Security Technical Implementation Guide</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26 April 2019     </t>
    </r>
    <r>
      <rPr>
        <i/>
        <sz val="11"/>
        <color rgb="FF000000"/>
        <rFont val="Calibri"/>
      </rPr>
      <t>Recommendation Count:</t>
    </r>
    <r>
      <rPr>
        <sz val="11"/>
        <color rgb="FF000000"/>
        <rFont val="Calibri"/>
      </rPr>
      <t xml:space="preserve"> 63</t>
    </r>
  </si>
  <si>
    <r>
      <rPr>
        <i/>
        <sz val="11"/>
        <color rgb="FF000000"/>
        <rFont val="Calibri"/>
      </rPr>
      <t>Title:</t>
    </r>
    <r>
      <rPr>
        <sz val="11"/>
        <color rgb="FF000000"/>
        <rFont val="Calibri"/>
      </rPr>
      <t xml:space="preserve"> Microsoft Exchange 2013 Mailbox Server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15 December 2021     </t>
    </r>
    <r>
      <rPr>
        <i/>
        <sz val="11"/>
        <color rgb="FF000000"/>
        <rFont val="Calibri"/>
      </rPr>
      <t>Recommendation Count:</t>
    </r>
    <r>
      <rPr>
        <sz val="11"/>
        <color rgb="FF000000"/>
        <rFont val="Calibri"/>
      </rPr>
      <t xml:space="preserve"> 70</t>
    </r>
  </si>
  <si>
    <r>
      <rPr>
        <i/>
        <sz val="11"/>
        <color rgb="FF000000"/>
        <rFont val="Calibri"/>
      </rPr>
      <t>Title:</t>
    </r>
    <r>
      <rPr>
        <sz val="11"/>
        <color rgb="FF000000"/>
        <rFont val="Calibri"/>
      </rPr>
      <t xml:space="preserve"> Microsoft Exchange 2013 Client Access Server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15 December 2021     </t>
    </r>
    <r>
      <rPr>
        <i/>
        <sz val="11"/>
        <color rgb="FF000000"/>
        <rFont val="Calibri"/>
      </rPr>
      <t>Recommendation Count:</t>
    </r>
    <r>
      <rPr>
        <sz val="11"/>
        <color rgb="FF000000"/>
        <rFont val="Calibri"/>
      </rPr>
      <t xml:space="preserve"> 33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</si>
  <si>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</si>
  <si>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</si>
  <si>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</si>
  <si>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</si>
  <si>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</si>
  <si>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</si>
  <si>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</si>
  <si>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</si>
  <si>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</si>
  <si>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</si>
  <si>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</si>
  <si>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</si>
  <si>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</si>
  <si>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</si>
  <si>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</si>
  <si>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</si>
  <si>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</si>
  <si>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</si>
  <si>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</si>
  <si>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</si>
  <si>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</si>
  <si>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</si>
  <si>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Server Security Technical Implementation Guide Y21M12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</si>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</sst>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624-4932-B6F7-69882721037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624-4932-B6F7-69882721037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166</c:v>
                </c:pt>
              </c:numCache>
            </c:numRef>
          </c:val>
          <c:extLst>
            <c:ext xmlns:c16="http://schemas.microsoft.com/office/drawing/2014/chart" uri="{C3380CC4-5D6E-409C-BE32-E72D297353CC}">
              <c16:uniqueId val="{00000002-A624-4932-B6F7-69882721037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Microsoft Exchange 2013 Client Access</c:v>
                </c:pt>
                <c:pt idx="1">
                  <c:v>Microsoft Exchange 2013 Mailbox</c:v>
                </c:pt>
                <c:pt idx="2">
                  <c:v>MS Exchange 2013 Edge Transport</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7E5C-4E52-9A0B-48A9F039E99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Microsoft Exchange 2013 Client Access</c:v>
                </c:pt>
                <c:pt idx="1">
                  <c:v>Microsoft Exchange 2013 Mailbox</c:v>
                </c:pt>
                <c:pt idx="2">
                  <c:v>MS Exchange 2013 Edge Transport</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7E5C-4E52-9A0B-48A9F039E99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Microsoft Exchange 2013 Client Access</c:v>
                </c:pt>
                <c:pt idx="1">
                  <c:v>Microsoft Exchange 2013 Mailbox</c:v>
                </c:pt>
                <c:pt idx="2">
                  <c:v>MS Exchange 2013 Edge Transport</c:v>
                </c:pt>
              </c:strCache>
            </c:strRef>
          </c:cat>
          <c:val>
            <c:numRef>
              <c:f>Dashboard!$E$29:$E$31</c:f>
              <c:numCache>
                <c:formatCode>General</c:formatCode>
                <c:ptCount val="3"/>
                <c:pt idx="0">
                  <c:v>33</c:v>
                </c:pt>
                <c:pt idx="1">
                  <c:v>70</c:v>
                </c:pt>
                <c:pt idx="2">
                  <c:v>63</c:v>
                </c:pt>
              </c:numCache>
            </c:numRef>
          </c:val>
          <c:extLst>
            <c:ext xmlns:c16="http://schemas.microsoft.com/office/drawing/2014/chart" uri="{C3380CC4-5D6E-409C-BE32-E72D297353CC}">
              <c16:uniqueId val="{00000002-7E5C-4E52-9A0B-48A9F039E99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31-48D9-BE16-4E1A7771D92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31-48D9-BE16-4E1A7771D92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166</c:v>
                </c:pt>
              </c:numCache>
            </c:numRef>
          </c:val>
          <c:extLst>
            <c:ext xmlns:c16="http://schemas.microsoft.com/office/drawing/2014/chart" uri="{C3380CC4-5D6E-409C-BE32-E72D297353CC}">
              <c16:uniqueId val="{00000002-FE31-48D9-BE16-4E1A7771D92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43B9-4DA5-87D3-19AAAE6FEA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43B9-4DA5-87D3-19AAAE6FEA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5</c:v>
                </c:pt>
                <c:pt idx="1">
                  <c:v>124</c:v>
                </c:pt>
                <c:pt idx="2">
                  <c:v>37</c:v>
                </c:pt>
              </c:numCache>
            </c:numRef>
          </c:val>
          <c:extLst>
            <c:ext xmlns:c16="http://schemas.microsoft.com/office/drawing/2014/chart" uri="{C3380CC4-5D6E-409C-BE32-E72D297353CC}">
              <c16:uniqueId val="{00000002-43B9-4DA5-87D3-19AAAE6FEA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198-4B99-A0CB-FEEE592C3C9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198-4B99-A0CB-FEEE592C3C9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166</c:v>
                </c:pt>
              </c:numCache>
            </c:numRef>
          </c:val>
          <c:extLst>
            <c:ext xmlns:c16="http://schemas.microsoft.com/office/drawing/2014/chart" uri="{C3380CC4-5D6E-409C-BE32-E72D297353CC}">
              <c16:uniqueId val="{00000002-E198-4B99-A0CB-FEEE592C3C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B39-4CA2-A8A2-17DB89F255F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B39-4CA2-A8A2-17DB89F255F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166</c:v>
                </c:pt>
              </c:numCache>
            </c:numRef>
          </c:val>
          <c:extLst>
            <c:ext xmlns:c16="http://schemas.microsoft.com/office/drawing/2014/chart" uri="{C3380CC4-5D6E-409C-BE32-E72D297353CC}">
              <c16:uniqueId val="{00000002-1B39-4CA2-A8A2-17DB89F255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F7A-4C6C-B1FD-8B747946F451}"/>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F7A-4C6C-B1FD-8B747946F451}"/>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F7A-4C6C-B1FD-8B747946F451}"/>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F7A-4C6C-B1FD-8B747946F45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90C-4772-9ECF-6DA649E1DE8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outt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frdu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w1oqw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2mckn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li5ru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inp1h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apdyo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mfsxvv">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67">
  <autoFilter ref="A1:N16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747</v>
      </c>
    </row>
    <row r="3" spans="2:3" ht="15" customHeight="1" x14ac:dyDescent="0.35"/>
    <row r="4" spans="2:3" ht="58" x14ac:dyDescent="0.35">
      <c r="B4" s="20" t="s">
        <v>748</v>
      </c>
      <c r="C4" s="21" t="s">
        <v>749</v>
      </c>
    </row>
    <row r="5" spans="2:3" x14ac:dyDescent="0.35">
      <c r="C5" s="21" t="s">
        <v>750</v>
      </c>
    </row>
    <row r="6" spans="2:3" x14ac:dyDescent="0.35">
      <c r="C6" s="18" t="s">
        <v>751</v>
      </c>
    </row>
    <row r="7" spans="2:3" ht="10" customHeight="1" x14ac:dyDescent="0.35"/>
    <row r="8" spans="2:3" ht="232" x14ac:dyDescent="0.35">
      <c r="B8" s="22" t="s">
        <v>752</v>
      </c>
      <c r="C8" s="21" t="s">
        <v>753</v>
      </c>
    </row>
    <row r="9" spans="2:3" ht="10" customHeight="1" x14ac:dyDescent="0.35"/>
    <row r="10" spans="2:3" ht="35" customHeight="1" x14ac:dyDescent="0.35">
      <c r="B10" s="22" t="s">
        <v>754</v>
      </c>
      <c r="C10" s="21" t="s">
        <v>755</v>
      </c>
    </row>
    <row r="11" spans="2:3" ht="75" customHeight="1" x14ac:dyDescent="0.35">
      <c r="B11" s="18" t="s">
        <v>21</v>
      </c>
      <c r="C11" s="21" t="s">
        <v>756</v>
      </c>
    </row>
    <row r="12" spans="2:3" ht="47" customHeight="1" x14ac:dyDescent="0.35">
      <c r="B12" s="18" t="s">
        <v>21</v>
      </c>
      <c r="C12" s="21" t="s">
        <v>757</v>
      </c>
    </row>
    <row r="13" spans="2:3" ht="35" customHeight="1" x14ac:dyDescent="0.35">
      <c r="B13" s="18" t="s">
        <v>21</v>
      </c>
      <c r="C13" s="21" t="s">
        <v>758</v>
      </c>
    </row>
    <row r="14" spans="2:3" ht="32" customHeight="1" x14ac:dyDescent="0.35">
      <c r="B14" s="18" t="s">
        <v>21</v>
      </c>
      <c r="C14" s="21" t="s">
        <v>759</v>
      </c>
    </row>
    <row r="15" spans="2:3" ht="30" customHeight="1" x14ac:dyDescent="0.35">
      <c r="B15" s="18" t="s">
        <v>21</v>
      </c>
      <c r="C15" s="21" t="s">
        <v>760</v>
      </c>
    </row>
    <row r="16" spans="2:3" ht="10" customHeight="1" x14ac:dyDescent="0.35"/>
    <row r="17" spans="1:3" ht="145" customHeight="1" x14ac:dyDescent="0.35">
      <c r="B17" s="22" t="s">
        <v>761</v>
      </c>
      <c r="C17" s="21" t="s">
        <v>762</v>
      </c>
    </row>
    <row r="18" spans="1:3" ht="10" customHeight="1" x14ac:dyDescent="0.35"/>
    <row r="19" spans="1:3" ht="3" customHeight="1" x14ac:dyDescent="0.35">
      <c r="B19" s="23"/>
      <c r="C19" s="23"/>
    </row>
    <row r="20" spans="1:3" ht="12" customHeight="1" x14ac:dyDescent="0.35"/>
    <row r="21" spans="1:3" ht="35" customHeight="1" x14ac:dyDescent="0.35">
      <c r="A21" s="25"/>
      <c r="B21" s="26" t="s">
        <v>763</v>
      </c>
      <c r="C21" s="27" t="s">
        <v>764</v>
      </c>
    </row>
    <row r="22" spans="1:3" ht="18" customHeight="1" x14ac:dyDescent="0.35">
      <c r="A22" s="25"/>
      <c r="B22" s="25" t="s">
        <v>21</v>
      </c>
      <c r="C22" s="27" t="s">
        <v>765</v>
      </c>
    </row>
    <row r="23" spans="1:3" ht="18" customHeight="1" x14ac:dyDescent="0.35">
      <c r="A23" s="25"/>
      <c r="B23" s="25" t="s">
        <v>21</v>
      </c>
      <c r="C23" s="27" t="s">
        <v>766</v>
      </c>
    </row>
    <row r="24" spans="1:3" ht="18" customHeight="1" x14ac:dyDescent="0.35">
      <c r="A24" s="25"/>
      <c r="B24" s="25" t="s">
        <v>21</v>
      </c>
      <c r="C24" s="27" t="s">
        <v>767</v>
      </c>
    </row>
    <row r="25" spans="1:3" ht="18" customHeight="1" x14ac:dyDescent="0.35">
      <c r="A25" s="25"/>
      <c r="B25" s="25" t="s">
        <v>21</v>
      </c>
      <c r="C25" s="27" t="s">
        <v>768</v>
      </c>
    </row>
    <row r="26" spans="1:3" ht="18" customHeight="1" x14ac:dyDescent="0.35">
      <c r="A26" s="25"/>
      <c r="B26" s="25" t="s">
        <v>21</v>
      </c>
      <c r="C26" s="27" t="s">
        <v>769</v>
      </c>
    </row>
    <row r="27" spans="1:3" ht="18" customHeight="1" x14ac:dyDescent="0.35">
      <c r="A27" s="25"/>
      <c r="B27" s="25" t="s">
        <v>21</v>
      </c>
      <c r="C27" s="27" t="s">
        <v>770</v>
      </c>
    </row>
    <row r="28" spans="1:3" ht="18" customHeight="1" x14ac:dyDescent="0.35">
      <c r="A28" s="25"/>
      <c r="B28" s="25" t="s">
        <v>21</v>
      </c>
      <c r="C28" s="27" t="s">
        <v>771</v>
      </c>
    </row>
    <row r="29" spans="1:3" ht="18" customHeight="1" x14ac:dyDescent="0.35">
      <c r="A29" s="25"/>
      <c r="B29" s="25" t="s">
        <v>21</v>
      </c>
      <c r="C29" s="27" t="s">
        <v>772</v>
      </c>
    </row>
    <row r="30" spans="1:3" ht="44" customHeight="1" x14ac:dyDescent="0.35">
      <c r="A30" s="25"/>
      <c r="B30" s="25" t="s">
        <v>21</v>
      </c>
      <c r="C30" s="28" t="s">
        <v>773</v>
      </c>
    </row>
    <row r="31" spans="1:3" ht="10" customHeight="1" x14ac:dyDescent="0.35"/>
    <row r="32" spans="1:3" ht="3" customHeight="1" x14ac:dyDescent="0.35">
      <c r="B32" s="23"/>
      <c r="C32" s="23"/>
    </row>
    <row r="33" spans="2:3" ht="12" customHeight="1" x14ac:dyDescent="0.35"/>
    <row r="34" spans="2:3" ht="24" customHeight="1" x14ac:dyDescent="0.35">
      <c r="B34" s="29" t="s">
        <v>774</v>
      </c>
      <c r="C34" s="30" t="s">
        <v>775</v>
      </c>
    </row>
    <row r="35" spans="2:3" ht="18.5" x14ac:dyDescent="0.35">
      <c r="B35" s="29" t="s">
        <v>776</v>
      </c>
      <c r="C35" s="31" t="s">
        <v>777</v>
      </c>
    </row>
    <row r="36" spans="2:3" ht="27" customHeight="1" x14ac:dyDescent="0.35">
      <c r="B36" s="32" t="s">
        <v>778</v>
      </c>
      <c r="C36" s="24" t="s">
        <v>779</v>
      </c>
    </row>
    <row r="37" spans="2:3" x14ac:dyDescent="0.35">
      <c r="B37" s="29" t="s">
        <v>780</v>
      </c>
      <c r="C37" s="33" t="s">
        <v>781</v>
      </c>
    </row>
    <row r="38" spans="2:3" ht="10" customHeight="1" x14ac:dyDescent="0.35"/>
    <row r="39" spans="2:3" ht="130.5" x14ac:dyDescent="0.35">
      <c r="B39" s="29" t="s">
        <v>782</v>
      </c>
      <c r="C39" s="34" t="s">
        <v>783</v>
      </c>
    </row>
    <row r="40" spans="2:3" ht="10" customHeight="1" x14ac:dyDescent="0.35"/>
    <row r="41" spans="2:3" ht="20" customHeight="1" x14ac:dyDescent="0.35">
      <c r="B41" s="29" t="s">
        <v>784</v>
      </c>
      <c r="C41" s="35" t="s">
        <v>17</v>
      </c>
    </row>
    <row r="42" spans="2:3" ht="29" x14ac:dyDescent="0.35">
      <c r="C42" s="21" t="s">
        <v>785</v>
      </c>
    </row>
    <row r="43" spans="2:3" ht="10" customHeight="1" x14ac:dyDescent="0.35"/>
    <row r="44" spans="2:3" ht="20" customHeight="1" x14ac:dyDescent="0.35">
      <c r="C44" s="35" t="s">
        <v>333</v>
      </c>
    </row>
    <row r="45" spans="2:3" ht="29" x14ac:dyDescent="0.35">
      <c r="C45" s="21" t="s">
        <v>786</v>
      </c>
    </row>
    <row r="46" spans="2:3" ht="10" customHeight="1" x14ac:dyDescent="0.35"/>
    <row r="47" spans="2:3" ht="20" customHeight="1" x14ac:dyDescent="0.35">
      <c r="C47" s="35" t="s">
        <v>616</v>
      </c>
    </row>
    <row r="48" spans="2:3" ht="29" x14ac:dyDescent="0.35">
      <c r="C48" s="21" t="s">
        <v>787</v>
      </c>
    </row>
    <row r="49" spans="2:3" ht="10" customHeight="1" x14ac:dyDescent="0.35"/>
    <row r="50" spans="2:3" ht="43.5" x14ac:dyDescent="0.35">
      <c r="B50" s="29" t="s">
        <v>788</v>
      </c>
      <c r="C50" s="21" t="s">
        <v>789</v>
      </c>
    </row>
    <row r="51" spans="2:3" ht="10" customHeight="1" x14ac:dyDescent="0.35"/>
    <row r="52" spans="2:3" ht="15.5" x14ac:dyDescent="0.35">
      <c r="C52" s="36" t="s">
        <v>299</v>
      </c>
    </row>
    <row r="53" spans="2:3" ht="29" x14ac:dyDescent="0.35">
      <c r="C53" s="21" t="s">
        <v>790</v>
      </c>
    </row>
    <row r="54" spans="2:3" ht="10" customHeight="1" x14ac:dyDescent="0.35"/>
    <row r="55" spans="2:3" ht="15.5" x14ac:dyDescent="0.35">
      <c r="C55" s="37" t="s">
        <v>16</v>
      </c>
    </row>
    <row r="56" spans="2:3" ht="29" x14ac:dyDescent="0.35">
      <c r="C56" s="21" t="s">
        <v>791</v>
      </c>
    </row>
    <row r="57" spans="2:3" ht="10" customHeight="1" x14ac:dyDescent="0.35"/>
    <row r="58" spans="2:3" ht="15.5" x14ac:dyDescent="0.35">
      <c r="C58" s="38" t="s">
        <v>110</v>
      </c>
    </row>
    <row r="59" spans="2:3" ht="29" x14ac:dyDescent="0.35">
      <c r="C59" s="21" t="s">
        <v>792</v>
      </c>
    </row>
    <row r="60" spans="2:3" ht="10" customHeight="1" x14ac:dyDescent="0.35"/>
    <row r="61" spans="2:3" ht="3" customHeight="1" x14ac:dyDescent="0.35">
      <c r="B61" s="23"/>
      <c r="C61" s="23"/>
    </row>
    <row r="62" spans="2:3" ht="12" customHeight="1" x14ac:dyDescent="0.35"/>
    <row r="63" spans="2:3" ht="130.5" x14ac:dyDescent="0.35">
      <c r="B63" s="20" t="s">
        <v>793</v>
      </c>
      <c r="C63" s="21" t="s">
        <v>794</v>
      </c>
    </row>
    <row r="64" spans="2:3" ht="6" customHeight="1" x14ac:dyDescent="0.35"/>
    <row r="65" spans="2:3" ht="217.5" x14ac:dyDescent="0.35">
      <c r="C65" s="21" t="s">
        <v>795</v>
      </c>
    </row>
    <row r="66" spans="2:3" ht="6" customHeight="1" x14ac:dyDescent="0.35"/>
    <row r="67" spans="2:3" ht="43.5" x14ac:dyDescent="0.35">
      <c r="C67" s="21" t="s">
        <v>796</v>
      </c>
    </row>
    <row r="68" spans="2:3" ht="10" customHeight="1" x14ac:dyDescent="0.35"/>
    <row r="69" spans="2:3" ht="3" customHeight="1" x14ac:dyDescent="0.35">
      <c r="B69" s="23"/>
      <c r="C69" s="23"/>
    </row>
    <row r="70" spans="2:3" ht="12" customHeight="1" x14ac:dyDescent="0.35"/>
    <row r="71" spans="2:3" ht="145" x14ac:dyDescent="0.35">
      <c r="B71" s="20" t="s">
        <v>797</v>
      </c>
      <c r="C71" s="21" t="s">
        <v>798</v>
      </c>
    </row>
    <row r="72" spans="2:3" ht="6" customHeight="1" x14ac:dyDescent="0.35"/>
    <row r="73" spans="2:3" ht="203" x14ac:dyDescent="0.35">
      <c r="C73" s="21" t="s">
        <v>799</v>
      </c>
    </row>
    <row r="74" spans="2:3" ht="6" customHeight="1" x14ac:dyDescent="0.35"/>
    <row r="75" spans="2:3" ht="43.5" x14ac:dyDescent="0.35">
      <c r="C75" s="21" t="s">
        <v>800</v>
      </c>
    </row>
    <row r="76" spans="2:3" ht="10" customHeight="1" x14ac:dyDescent="0.35"/>
    <row r="77" spans="2:3" ht="3" customHeight="1" x14ac:dyDescent="0.35">
      <c r="B77" s="23"/>
      <c r="C77" s="23"/>
    </row>
    <row r="78" spans="2:3" ht="12" customHeight="1" x14ac:dyDescent="0.35"/>
    <row r="79" spans="2:3" ht="101.5" x14ac:dyDescent="0.35">
      <c r="B79" s="20" t="s">
        <v>801</v>
      </c>
      <c r="C79" s="21" t="s">
        <v>802</v>
      </c>
    </row>
    <row r="80" spans="2:3" ht="6" customHeight="1" x14ac:dyDescent="0.35"/>
    <row r="81" spans="2:3" ht="145" x14ac:dyDescent="0.35">
      <c r="C81" s="21" t="s">
        <v>803</v>
      </c>
    </row>
    <row r="82" spans="2:3" ht="6" customHeight="1" x14ac:dyDescent="0.35"/>
    <row r="83" spans="2:3" ht="43.5" x14ac:dyDescent="0.35">
      <c r="C83" s="21" t="s">
        <v>804</v>
      </c>
    </row>
    <row r="87" spans="2:3" ht="32" customHeight="1" x14ac:dyDescent="0.35">
      <c r="B87" s="81" t="s">
        <v>746</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805</v>
      </c>
      <c r="C2" s="83"/>
      <c r="D2" s="83"/>
      <c r="E2" s="83"/>
      <c r="F2" s="83"/>
      <c r="G2" s="83"/>
      <c r="H2" s="83"/>
      <c r="I2" s="83"/>
    </row>
    <row r="4" spans="2:15" ht="18.5" x14ac:dyDescent="0.45">
      <c r="B4" s="40" t="s">
        <v>806</v>
      </c>
    </row>
    <row r="5" spans="2:15" x14ac:dyDescent="0.35">
      <c r="B5" s="42" t="s">
        <v>21</v>
      </c>
      <c r="C5" s="42" t="s">
        <v>807</v>
      </c>
      <c r="D5" s="42" t="s">
        <v>808</v>
      </c>
      <c r="F5" s="84" t="s">
        <v>809</v>
      </c>
      <c r="G5" s="84"/>
      <c r="H5" s="84"/>
      <c r="I5" s="85" t="s">
        <v>810</v>
      </c>
      <c r="J5" s="85"/>
      <c r="K5" s="85"/>
      <c r="L5" s="85"/>
      <c r="M5" s="85"/>
      <c r="N5" s="85"/>
      <c r="O5" s="85"/>
    </row>
    <row r="6" spans="2:15" x14ac:dyDescent="0.35">
      <c r="B6" s="48" t="s">
        <v>811</v>
      </c>
      <c r="C6" s="49">
        <v>166</v>
      </c>
      <c r="D6" s="50" t="s">
        <v>21</v>
      </c>
      <c r="F6" s="84" t="s">
        <v>812</v>
      </c>
      <c r="G6" s="84"/>
      <c r="H6" s="84"/>
      <c r="I6" s="86" t="s">
        <v>813</v>
      </c>
      <c r="J6" s="86"/>
      <c r="K6" s="86"/>
      <c r="L6" s="86"/>
      <c r="M6" s="86"/>
      <c r="N6" s="86"/>
      <c r="O6" s="86"/>
    </row>
    <row r="7" spans="2:15" x14ac:dyDescent="0.35">
      <c r="B7" s="51" t="s">
        <v>814</v>
      </c>
      <c r="C7" s="52">
        <f>C6-C8-C9</f>
        <v>166</v>
      </c>
      <c r="D7" s="53">
        <f>IF(C6&gt;0,C7/C6,0)</f>
        <v>1</v>
      </c>
      <c r="F7" s="84" t="s">
        <v>815</v>
      </c>
      <c r="G7" s="84"/>
      <c r="H7" s="84"/>
      <c r="I7" s="86" t="s">
        <v>813</v>
      </c>
      <c r="J7" s="86"/>
      <c r="K7" s="86"/>
      <c r="L7" s="86"/>
      <c r="M7" s="86"/>
      <c r="N7" s="86"/>
      <c r="O7" s="86"/>
    </row>
    <row r="8" spans="2:15" x14ac:dyDescent="0.35">
      <c r="B8" s="44" t="s">
        <v>816</v>
      </c>
      <c r="C8" s="45">
        <f>COUNTIF('Recommendations'!H:H,"Risk Accepted")</f>
        <v>0</v>
      </c>
      <c r="D8" s="46">
        <f>IF(C6&gt;0,C8/C6,0)</f>
        <v>0</v>
      </c>
      <c r="F8" s="84" t="s">
        <v>817</v>
      </c>
      <c r="G8" s="84"/>
      <c r="H8" s="84"/>
      <c r="I8" s="86" t="s">
        <v>813</v>
      </c>
      <c r="J8" s="86"/>
      <c r="K8" s="86"/>
      <c r="L8" s="86"/>
      <c r="M8" s="86"/>
      <c r="N8" s="86"/>
      <c r="O8" s="86"/>
    </row>
    <row r="9" spans="2:15" x14ac:dyDescent="0.35">
      <c r="B9" s="44" t="s">
        <v>818</v>
      </c>
      <c r="C9" s="45">
        <f>COUNTIF('Recommendations'!H:H,"N/A")</f>
        <v>0</v>
      </c>
      <c r="D9" s="46">
        <f>IF(C6&gt;0,C9/C6,0)</f>
        <v>0</v>
      </c>
      <c r="F9" s="84" t="s">
        <v>819</v>
      </c>
      <c r="G9" s="84"/>
      <c r="H9" s="84"/>
      <c r="I9" s="86" t="s">
        <v>813</v>
      </c>
      <c r="J9" s="86"/>
      <c r="K9" s="86"/>
      <c r="L9" s="86"/>
      <c r="M9" s="86"/>
      <c r="N9" s="86"/>
      <c r="O9" s="86"/>
    </row>
    <row r="12" spans="2:15" ht="18.5" x14ac:dyDescent="0.45">
      <c r="B12" s="40" t="s">
        <v>820</v>
      </c>
    </row>
    <row r="14" spans="2:15" x14ac:dyDescent="0.35">
      <c r="B14" s="54" t="s">
        <v>821</v>
      </c>
    </row>
    <row r="15" spans="2:15" x14ac:dyDescent="0.35">
      <c r="B15" s="42" t="s">
        <v>21</v>
      </c>
      <c r="C15" s="42" t="s">
        <v>822</v>
      </c>
      <c r="D15" s="42" t="s">
        <v>823</v>
      </c>
      <c r="E15" s="42" t="s">
        <v>824</v>
      </c>
      <c r="F15" s="42" t="s">
        <v>825</v>
      </c>
    </row>
    <row r="16" spans="2:15" x14ac:dyDescent="0.35">
      <c r="B16" s="44" t="s">
        <v>826</v>
      </c>
      <c r="C16" s="45">
        <f>COUNTIF('Recommendations'!M:M,"Resolved")</f>
        <v>0</v>
      </c>
      <c r="D16" s="45">
        <f>COUNTIF('Recommendations'!M:M,"Testing")</f>
        <v>0</v>
      </c>
      <c r="E16" s="45">
        <f>COUNTIF('Recommendations'!M:M,"Outstanding")</f>
        <v>166</v>
      </c>
      <c r="F16" s="45">
        <f>SUM(C16:E16)</f>
        <v>166</v>
      </c>
    </row>
    <row r="18" spans="2:6" x14ac:dyDescent="0.35">
      <c r="B18" s="54" t="s">
        <v>827</v>
      </c>
    </row>
    <row r="19" spans="2:6" x14ac:dyDescent="0.35">
      <c r="B19" s="55" t="s">
        <v>21</v>
      </c>
      <c r="C19" s="55" t="s">
        <v>822</v>
      </c>
      <c r="D19" s="55" t="s">
        <v>823</v>
      </c>
      <c r="E19" s="55" t="s">
        <v>824</v>
      </c>
      <c r="F19" s="55" t="s">
        <v>21</v>
      </c>
    </row>
    <row r="20" spans="2:6" x14ac:dyDescent="0.35">
      <c r="B20" s="44" t="s">
        <v>826</v>
      </c>
      <c r="C20" s="46">
        <f>IF(F16&gt;0, C16/F16, 0)</f>
        <v>0</v>
      </c>
      <c r="D20" s="46">
        <f>IF(F16&gt;0, D16/F16, 0)</f>
        <v>0</v>
      </c>
      <c r="E20" s="46">
        <f>IF(F16&gt;0, E16/F16, 0)</f>
        <v>1</v>
      </c>
      <c r="F20" s="47" t="s">
        <v>21</v>
      </c>
    </row>
    <row r="25" spans="2:6" ht="18.5" x14ac:dyDescent="0.45">
      <c r="B25" s="40" t="s">
        <v>828</v>
      </c>
    </row>
    <row r="27" spans="2:6" x14ac:dyDescent="0.35">
      <c r="B27" s="54" t="s">
        <v>821</v>
      </c>
    </row>
    <row r="28" spans="2:6" x14ac:dyDescent="0.35">
      <c r="B28" s="42" t="s">
        <v>3</v>
      </c>
      <c r="C28" s="42" t="s">
        <v>822</v>
      </c>
      <c r="D28" s="42" t="s">
        <v>823</v>
      </c>
      <c r="E28" s="42" t="s">
        <v>824</v>
      </c>
      <c r="F28" s="42" t="s">
        <v>825</v>
      </c>
    </row>
    <row r="29" spans="2:6" x14ac:dyDescent="0.35">
      <c r="B29" s="44" t="s">
        <v>616</v>
      </c>
      <c r="C29" s="45">
        <f>COUNTIFS('Recommendations'!D:D,"Microsoft Exchange 2013 Client Access",'Recommendations'!M:M,"=Resolved")</f>
        <v>0</v>
      </c>
      <c r="D29" s="45">
        <f>COUNTIFS('Recommendations'!D:D,"=Microsoft Exchange 2013 Client Access",'Recommendations'!M:M,"=Testing")</f>
        <v>0</v>
      </c>
      <c r="E29" s="45">
        <f>COUNTIFS('Recommendations'!D:D,"=Microsoft Exchange 2013 Client Access",'Recommendations'!M:M,"=Outstanding")</f>
        <v>33</v>
      </c>
      <c r="F29" s="45">
        <f>SUM(C29:E29)</f>
        <v>33</v>
      </c>
    </row>
    <row r="30" spans="2:6" x14ac:dyDescent="0.35">
      <c r="B30" s="44" t="s">
        <v>333</v>
      </c>
      <c r="C30" s="45">
        <f>COUNTIFS('Recommendations'!D:D,"Microsoft Exchange 2013 Mailbox",'Recommendations'!M:M,"=Resolved")</f>
        <v>0</v>
      </c>
      <c r="D30" s="45">
        <f>COUNTIFS('Recommendations'!D:D,"=Microsoft Exchange 2013 Mailbox",'Recommendations'!M:M,"=Testing")</f>
        <v>0</v>
      </c>
      <c r="E30" s="45">
        <f>COUNTIFS('Recommendations'!D:D,"=Microsoft Exchange 2013 Mailbox",'Recommendations'!M:M,"=Outstanding")</f>
        <v>70</v>
      </c>
      <c r="F30" s="45">
        <f>SUM(C30:E30)</f>
        <v>70</v>
      </c>
    </row>
    <row r="31" spans="2:6" x14ac:dyDescent="0.35">
      <c r="B31" s="44" t="s">
        <v>17</v>
      </c>
      <c r="C31" s="45">
        <f>COUNTIFS('Recommendations'!D:D,"MS Exchange 2013 Edge Transport",'Recommendations'!M:M,"=Resolved")</f>
        <v>0</v>
      </c>
      <c r="D31" s="45">
        <f>COUNTIFS('Recommendations'!D:D,"=MS Exchange 2013 Edge Transport",'Recommendations'!M:M,"=Testing")</f>
        <v>0</v>
      </c>
      <c r="E31" s="45">
        <f>COUNTIFS('Recommendations'!D:D,"=MS Exchange 2013 Edge Transport",'Recommendations'!M:M,"=Outstanding")</f>
        <v>63</v>
      </c>
      <c r="F31" s="45">
        <f>SUM(C31:E31)</f>
        <v>63</v>
      </c>
    </row>
    <row r="33" spans="2:6" x14ac:dyDescent="0.35">
      <c r="B33" s="54" t="s">
        <v>827</v>
      </c>
    </row>
    <row r="34" spans="2:6" x14ac:dyDescent="0.35">
      <c r="B34" s="55" t="s">
        <v>3</v>
      </c>
      <c r="C34" s="55" t="s">
        <v>822</v>
      </c>
      <c r="D34" s="55" t="s">
        <v>823</v>
      </c>
      <c r="E34" s="55" t="s">
        <v>824</v>
      </c>
      <c r="F34" s="55" t="s">
        <v>21</v>
      </c>
    </row>
    <row r="35" spans="2:6" x14ac:dyDescent="0.35">
      <c r="B35" s="44" t="s">
        <v>616</v>
      </c>
      <c r="C35" s="46">
        <f>IF(F29&gt;0, C29/F29, 0)</f>
        <v>0</v>
      </c>
      <c r="D35" s="46">
        <f>IF(F29&gt;0, D29/F29, 0)</f>
        <v>0</v>
      </c>
      <c r="E35" s="46">
        <f>IF(F29&gt;0, E29/F29, 0)</f>
        <v>1</v>
      </c>
      <c r="F35" s="47" t="s">
        <v>21</v>
      </c>
    </row>
    <row r="36" spans="2:6" x14ac:dyDescent="0.35">
      <c r="B36" s="44" t="s">
        <v>333</v>
      </c>
      <c r="C36" s="46">
        <f>IF(F30&gt;0, C30/F30, 0)</f>
        <v>0</v>
      </c>
      <c r="D36" s="46">
        <f>IF(F30&gt;0, D30/F30, 0)</f>
        <v>0</v>
      </c>
      <c r="E36" s="46">
        <f>IF(F30&gt;0, E30/F30, 0)</f>
        <v>1</v>
      </c>
      <c r="F36" s="47" t="s">
        <v>21</v>
      </c>
    </row>
    <row r="37" spans="2:6" x14ac:dyDescent="0.35">
      <c r="B37" s="44" t="s">
        <v>17</v>
      </c>
      <c r="C37" s="46">
        <f>IF(F31&gt;0, C31/F31, 0)</f>
        <v>0</v>
      </c>
      <c r="D37" s="46">
        <f>IF(F31&gt;0, D31/F31, 0)</f>
        <v>0</v>
      </c>
      <c r="E37" s="46">
        <f>IF(F31&gt;0, E31/F31, 0)</f>
        <v>1</v>
      </c>
      <c r="F37" s="47" t="s">
        <v>21</v>
      </c>
    </row>
    <row r="42" spans="2:6" ht="18.5" x14ac:dyDescent="0.45">
      <c r="B42" s="40" t="s">
        <v>829</v>
      </c>
    </row>
    <row r="44" spans="2:6" x14ac:dyDescent="0.35">
      <c r="B44" s="54" t="s">
        <v>821</v>
      </c>
    </row>
    <row r="45" spans="2:6" x14ac:dyDescent="0.35">
      <c r="B45" s="42" t="s">
        <v>6</v>
      </c>
      <c r="C45" s="42" t="s">
        <v>822</v>
      </c>
      <c r="D45" s="42" t="s">
        <v>823</v>
      </c>
      <c r="E45" s="42" t="s">
        <v>824</v>
      </c>
      <c r="F45" s="42" t="s">
        <v>825</v>
      </c>
    </row>
    <row r="46" spans="2:6" x14ac:dyDescent="0.35">
      <c r="B46" s="44" t="s">
        <v>830</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831</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832</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833</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834</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166</v>
      </c>
      <c r="F51" s="45">
        <f t="shared" si="0"/>
        <v>166</v>
      </c>
    </row>
    <row r="53" spans="2:6" x14ac:dyDescent="0.35">
      <c r="B53" s="54" t="s">
        <v>827</v>
      </c>
    </row>
    <row r="54" spans="2:6" x14ac:dyDescent="0.35">
      <c r="B54" s="55" t="s">
        <v>6</v>
      </c>
      <c r="C54" s="55" t="s">
        <v>822</v>
      </c>
      <c r="D54" s="55" t="s">
        <v>823</v>
      </c>
      <c r="E54" s="55" t="s">
        <v>824</v>
      </c>
      <c r="F54" s="55" t="s">
        <v>21</v>
      </c>
    </row>
    <row r="55" spans="2:6" x14ac:dyDescent="0.35">
      <c r="B55" s="44" t="s">
        <v>830</v>
      </c>
      <c r="C55" s="46">
        <f t="shared" ref="C55:C60" si="1">IF(F46&gt;0, C46/F46, 0)</f>
        <v>0</v>
      </c>
      <c r="D55" s="46">
        <f t="shared" ref="D55:D60" si="2">IF(F46&gt;0, D46/F46, 0)</f>
        <v>0</v>
      </c>
      <c r="E55" s="46">
        <f t="shared" ref="E55:E60" si="3">IF(F46&gt;0, E46/F46, 0)</f>
        <v>0</v>
      </c>
      <c r="F55" s="47" t="s">
        <v>21</v>
      </c>
    </row>
    <row r="56" spans="2:6" x14ac:dyDescent="0.35">
      <c r="B56" s="44" t="s">
        <v>831</v>
      </c>
      <c r="C56" s="46">
        <f t="shared" si="1"/>
        <v>0</v>
      </c>
      <c r="D56" s="46">
        <f t="shared" si="2"/>
        <v>0</v>
      </c>
      <c r="E56" s="46">
        <f t="shared" si="3"/>
        <v>0</v>
      </c>
      <c r="F56" s="47" t="s">
        <v>21</v>
      </c>
    </row>
    <row r="57" spans="2:6" x14ac:dyDescent="0.35">
      <c r="B57" s="44" t="s">
        <v>832</v>
      </c>
      <c r="C57" s="46">
        <f t="shared" si="1"/>
        <v>0</v>
      </c>
      <c r="D57" s="46">
        <f t="shared" si="2"/>
        <v>0</v>
      </c>
      <c r="E57" s="46">
        <f t="shared" si="3"/>
        <v>0</v>
      </c>
      <c r="F57" s="47" t="s">
        <v>21</v>
      </c>
    </row>
    <row r="58" spans="2:6" x14ac:dyDescent="0.35">
      <c r="B58" s="44" t="s">
        <v>833</v>
      </c>
      <c r="C58" s="46">
        <f t="shared" si="1"/>
        <v>0</v>
      </c>
      <c r="D58" s="46">
        <f t="shared" si="2"/>
        <v>0</v>
      </c>
      <c r="E58" s="46">
        <f t="shared" si="3"/>
        <v>0</v>
      </c>
      <c r="F58" s="47" t="s">
        <v>21</v>
      </c>
    </row>
    <row r="59" spans="2:6" x14ac:dyDescent="0.35">
      <c r="B59" s="44" t="s">
        <v>834</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835</v>
      </c>
    </row>
    <row r="67" spans="2:6" x14ac:dyDescent="0.35">
      <c r="B67" s="54" t="s">
        <v>821</v>
      </c>
    </row>
    <row r="68" spans="2:6" x14ac:dyDescent="0.35">
      <c r="B68" s="42" t="s">
        <v>2</v>
      </c>
      <c r="C68" s="42" t="s">
        <v>822</v>
      </c>
      <c r="D68" s="42" t="s">
        <v>823</v>
      </c>
      <c r="E68" s="42" t="s">
        <v>824</v>
      </c>
      <c r="F68" s="42" t="s">
        <v>825</v>
      </c>
    </row>
    <row r="69" spans="2:6" x14ac:dyDescent="0.35">
      <c r="B69" s="44" t="s">
        <v>299</v>
      </c>
      <c r="C69" s="45">
        <f>COUNTIFS('Recommendations'!C:C,"CAT I (High)",'Recommendations'!M:M,"=Resolved")</f>
        <v>0</v>
      </c>
      <c r="D69" s="45">
        <f>COUNTIFS('Recommendations'!C:C,"=CAT I (High)",'Recommendations'!M:M,"=Testing")</f>
        <v>0</v>
      </c>
      <c r="E69" s="45">
        <f>COUNTIFS('Recommendations'!C:C,"=CAT I (High)",'Recommendations'!M:M,"=Outstanding")</f>
        <v>5</v>
      </c>
      <c r="F69" s="45">
        <f>SUM(C69:E69)</f>
        <v>5</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124</v>
      </c>
      <c r="F70" s="45">
        <f>SUM(C70:E70)</f>
        <v>124</v>
      </c>
    </row>
    <row r="71" spans="2:6" x14ac:dyDescent="0.35">
      <c r="B71" s="44" t="s">
        <v>110</v>
      </c>
      <c r="C71" s="45">
        <f>COUNTIFS('Recommendations'!C:C,"CAT III (Low)",'Recommendations'!M:M,"=Resolved")</f>
        <v>0</v>
      </c>
      <c r="D71" s="45">
        <f>COUNTIFS('Recommendations'!C:C,"=CAT III (Low)",'Recommendations'!M:M,"=Testing")</f>
        <v>0</v>
      </c>
      <c r="E71" s="45">
        <f>COUNTIFS('Recommendations'!C:C,"=CAT III (Low)",'Recommendations'!M:M,"=Outstanding")</f>
        <v>37</v>
      </c>
      <c r="F71" s="45">
        <f>SUM(C71:E71)</f>
        <v>37</v>
      </c>
    </row>
    <row r="73" spans="2:6" x14ac:dyDescent="0.35">
      <c r="B73" s="54" t="s">
        <v>827</v>
      </c>
    </row>
    <row r="74" spans="2:6" x14ac:dyDescent="0.35">
      <c r="B74" s="55" t="s">
        <v>2</v>
      </c>
      <c r="C74" s="55" t="s">
        <v>822</v>
      </c>
      <c r="D74" s="55" t="s">
        <v>823</v>
      </c>
      <c r="E74" s="55" t="s">
        <v>824</v>
      </c>
      <c r="F74" s="55" t="s">
        <v>21</v>
      </c>
    </row>
    <row r="75" spans="2:6" x14ac:dyDescent="0.35">
      <c r="B75" s="44" t="s">
        <v>299</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110</v>
      </c>
      <c r="C77" s="46">
        <f>IF(F71&gt;0, C71/F71, 0)</f>
        <v>0</v>
      </c>
      <c r="D77" s="46">
        <f>IF(F71&gt;0, D71/F71, 0)</f>
        <v>0</v>
      </c>
      <c r="E77" s="46">
        <f>IF(F71&gt;0, E71/F71, 0)</f>
        <v>1</v>
      </c>
      <c r="F77" s="47" t="s">
        <v>21</v>
      </c>
    </row>
    <row r="82" spans="2:6" ht="18.5" x14ac:dyDescent="0.45">
      <c r="B82" s="40" t="s">
        <v>836</v>
      </c>
    </row>
    <row r="84" spans="2:6" x14ac:dyDescent="0.35">
      <c r="B84" s="54" t="s">
        <v>821</v>
      </c>
    </row>
    <row r="85" spans="2:6" x14ac:dyDescent="0.35">
      <c r="B85" s="42" t="s">
        <v>4</v>
      </c>
      <c r="C85" s="42" t="s">
        <v>822</v>
      </c>
      <c r="D85" s="42" t="s">
        <v>823</v>
      </c>
      <c r="E85" s="42" t="s">
        <v>824</v>
      </c>
      <c r="F85" s="42" t="s">
        <v>825</v>
      </c>
    </row>
    <row r="86" spans="2:6" x14ac:dyDescent="0.35">
      <c r="B86" s="44" t="s">
        <v>837</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838</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839</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840</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166</v>
      </c>
      <c r="F90" s="45">
        <f>SUM(C90:E90)</f>
        <v>166</v>
      </c>
    </row>
    <row r="92" spans="2:6" x14ac:dyDescent="0.35">
      <c r="B92" s="54" t="s">
        <v>827</v>
      </c>
    </row>
    <row r="93" spans="2:6" x14ac:dyDescent="0.35">
      <c r="B93" s="55" t="s">
        <v>4</v>
      </c>
      <c r="C93" s="55" t="s">
        <v>822</v>
      </c>
      <c r="D93" s="55" t="s">
        <v>823</v>
      </c>
      <c r="E93" s="55" t="s">
        <v>824</v>
      </c>
      <c r="F93" s="55" t="s">
        <v>21</v>
      </c>
    </row>
    <row r="94" spans="2:6" x14ac:dyDescent="0.35">
      <c r="B94" s="44" t="s">
        <v>837</v>
      </c>
      <c r="C94" s="46">
        <f>IF(F86&gt;0, C86/F86, 0)</f>
        <v>0</v>
      </c>
      <c r="D94" s="46">
        <f>IF(F86&gt;0, D86/F86, 0)</f>
        <v>0</v>
      </c>
      <c r="E94" s="46">
        <f>IF(F86&gt;0, E86/F86, 0)</f>
        <v>0</v>
      </c>
      <c r="F94" s="47" t="s">
        <v>21</v>
      </c>
    </row>
    <row r="95" spans="2:6" x14ac:dyDescent="0.35">
      <c r="B95" s="44" t="s">
        <v>838</v>
      </c>
      <c r="C95" s="46">
        <f>IF(F87&gt;0, C87/F87, 0)</f>
        <v>0</v>
      </c>
      <c r="D95" s="46">
        <f>IF(F87&gt;0, D87/F87, 0)</f>
        <v>0</v>
      </c>
      <c r="E95" s="46">
        <f>IF(F87&gt;0, E87/F87, 0)</f>
        <v>0</v>
      </c>
      <c r="F95" s="47" t="s">
        <v>21</v>
      </c>
    </row>
    <row r="96" spans="2:6" x14ac:dyDescent="0.35">
      <c r="B96" s="44" t="s">
        <v>839</v>
      </c>
      <c r="C96" s="46">
        <f>IF(F88&gt;0, C88/F88, 0)</f>
        <v>0</v>
      </c>
      <c r="D96" s="46">
        <f>IF(F88&gt;0, D88/F88, 0)</f>
        <v>0</v>
      </c>
      <c r="E96" s="46">
        <f>IF(F88&gt;0, E88/F88, 0)</f>
        <v>0</v>
      </c>
      <c r="F96" s="47" t="s">
        <v>21</v>
      </c>
    </row>
    <row r="97" spans="2:6" x14ac:dyDescent="0.35">
      <c r="B97" s="44" t="s">
        <v>840</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841</v>
      </c>
    </row>
    <row r="105" spans="2:6" x14ac:dyDescent="0.35">
      <c r="B105" s="54" t="s">
        <v>821</v>
      </c>
    </row>
    <row r="106" spans="2:6" x14ac:dyDescent="0.35">
      <c r="B106" s="42" t="s">
        <v>842</v>
      </c>
      <c r="C106" s="42" t="s">
        <v>822</v>
      </c>
      <c r="D106" s="42" t="s">
        <v>823</v>
      </c>
      <c r="E106" s="42" t="s">
        <v>824</v>
      </c>
      <c r="F106" s="42" t="s">
        <v>825</v>
      </c>
    </row>
    <row r="107" spans="2:6" x14ac:dyDescent="0.35">
      <c r="B107" s="44" t="s">
        <v>843</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844</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845</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166</v>
      </c>
      <c r="F110" s="45">
        <f>SUM(C110:E110)</f>
        <v>166</v>
      </c>
    </row>
    <row r="112" spans="2:6" x14ac:dyDescent="0.35">
      <c r="B112" s="54" t="s">
        <v>827</v>
      </c>
    </row>
    <row r="113" spans="2:15" x14ac:dyDescent="0.35">
      <c r="B113" s="55" t="s">
        <v>842</v>
      </c>
      <c r="C113" s="55" t="s">
        <v>822</v>
      </c>
      <c r="D113" s="55" t="s">
        <v>823</v>
      </c>
      <c r="E113" s="55" t="s">
        <v>824</v>
      </c>
      <c r="F113" s="55" t="s">
        <v>21</v>
      </c>
    </row>
    <row r="114" spans="2:15" x14ac:dyDescent="0.35">
      <c r="B114" s="44" t="s">
        <v>843</v>
      </c>
      <c r="C114" s="46">
        <f>IF(F107&gt;0, C107/F107, 0)</f>
        <v>0</v>
      </c>
      <c r="D114" s="46">
        <f>IF(F107&gt;0, D107/F107, 0)</f>
        <v>0</v>
      </c>
      <c r="E114" s="46">
        <f>IF(F107&gt;0, E107/F107, 0)</f>
        <v>0</v>
      </c>
      <c r="F114" s="47" t="s">
        <v>21</v>
      </c>
    </row>
    <row r="115" spans="2:15" x14ac:dyDescent="0.35">
      <c r="B115" s="44" t="s">
        <v>844</v>
      </c>
      <c r="C115" s="46">
        <f>IF(F108&gt;0, C108/F108, 0)</f>
        <v>0</v>
      </c>
      <c r="D115" s="46">
        <f>IF(F108&gt;0, D108/F108, 0)</f>
        <v>0</v>
      </c>
      <c r="E115" s="46">
        <f>IF(F108&gt;0, E108/F108, 0)</f>
        <v>0</v>
      </c>
      <c r="F115" s="47" t="s">
        <v>21</v>
      </c>
    </row>
    <row r="116" spans="2:15" x14ac:dyDescent="0.35">
      <c r="B116" s="44" t="s">
        <v>845</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846</v>
      </c>
      <c r="J122" s="40" t="s">
        <v>847</v>
      </c>
    </row>
    <row r="123" spans="2:15" x14ac:dyDescent="0.35">
      <c r="B123" s="42" t="s">
        <v>6</v>
      </c>
      <c r="C123" s="87" t="s">
        <v>848</v>
      </c>
      <c r="D123" s="87"/>
      <c r="E123" s="42" t="s">
        <v>814</v>
      </c>
      <c r="F123" s="42" t="s">
        <v>822</v>
      </c>
      <c r="G123" s="87" t="s">
        <v>849</v>
      </c>
      <c r="H123" s="87"/>
      <c r="J123" s="42" t="s">
        <v>6</v>
      </c>
      <c r="K123" s="42" t="s">
        <v>837</v>
      </c>
      <c r="L123" s="42" t="s">
        <v>838</v>
      </c>
      <c r="M123" s="42" t="s">
        <v>839</v>
      </c>
      <c r="N123" s="42" t="s">
        <v>840</v>
      </c>
      <c r="O123" s="42" t="s">
        <v>18</v>
      </c>
    </row>
    <row r="124" spans="2:15" x14ac:dyDescent="0.35">
      <c r="B124" s="48" t="s">
        <v>830</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830</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831</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831</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832</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832</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833</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833</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834</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834</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166</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166</v>
      </c>
    </row>
    <row r="136" spans="2:24" ht="21" x14ac:dyDescent="0.5">
      <c r="B136" s="40" t="s">
        <v>850</v>
      </c>
      <c r="P136" s="57" t="s">
        <v>851</v>
      </c>
    </row>
    <row r="138" spans="2:24" ht="60" customHeight="1" x14ac:dyDescent="0.35">
      <c r="B138" s="90" t="s">
        <v>852</v>
      </c>
      <c r="C138" s="83"/>
      <c r="D138" s="83"/>
      <c r="E138" s="83"/>
      <c r="F138" s="83"/>
      <c r="P138" s="90" t="s">
        <v>853</v>
      </c>
      <c r="Q138" s="83"/>
      <c r="R138" s="83"/>
      <c r="S138" s="83"/>
      <c r="T138" s="83"/>
      <c r="U138" s="83"/>
      <c r="V138" s="83"/>
      <c r="W138" s="83"/>
    </row>
    <row r="140" spans="2:24" ht="30" customHeight="1" x14ac:dyDescent="0.35">
      <c r="P140" s="58" t="s">
        <v>854</v>
      </c>
      <c r="Q140" s="59">
        <f>C16</f>
        <v>0</v>
      </c>
      <c r="R140" s="60"/>
      <c r="S140" s="59">
        <f>C86</f>
        <v>0</v>
      </c>
      <c r="T140" s="60"/>
      <c r="U140" s="59">
        <f>C87</f>
        <v>0</v>
      </c>
      <c r="V140" s="60"/>
      <c r="W140" s="59">
        <f>C88</f>
        <v>0</v>
      </c>
      <c r="X140" s="60"/>
    </row>
    <row r="141" spans="2:24" ht="35" customHeight="1" x14ac:dyDescent="0.35">
      <c r="P141" s="61" t="s">
        <v>855</v>
      </c>
      <c r="Q141" s="61" t="s">
        <v>856</v>
      </c>
      <c r="R141" s="61" t="s">
        <v>857</v>
      </c>
      <c r="S141" s="61" t="s">
        <v>858</v>
      </c>
      <c r="T141" s="61" t="s">
        <v>859</v>
      </c>
      <c r="U141" s="61" t="s">
        <v>860</v>
      </c>
      <c r="V141" s="61" t="s">
        <v>861</v>
      </c>
      <c r="W141" s="61" t="s">
        <v>862</v>
      </c>
      <c r="X141" s="61" t="s">
        <v>863</v>
      </c>
    </row>
    <row r="142" spans="2:24" x14ac:dyDescent="0.35">
      <c r="O142" s="62" t="s">
        <v>864</v>
      </c>
      <c r="P142" s="63" t="s">
        <v>865</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866</v>
      </c>
      <c r="P177" s="57" t="s">
        <v>867</v>
      </c>
    </row>
    <row r="179" spans="2:22" ht="45" customHeight="1" x14ac:dyDescent="0.35">
      <c r="B179" s="90" t="s">
        <v>868</v>
      </c>
      <c r="C179" s="83"/>
      <c r="D179" s="83"/>
      <c r="E179" s="83"/>
      <c r="F179" s="83"/>
      <c r="P179" s="90" t="s">
        <v>869</v>
      </c>
      <c r="Q179" s="83"/>
      <c r="R179" s="83"/>
      <c r="S179" s="83"/>
      <c r="T179" s="83"/>
      <c r="U179" s="83"/>
    </row>
    <row r="180" spans="2:22" ht="35" customHeight="1" x14ac:dyDescent="0.35">
      <c r="P180" s="87" t="s">
        <v>870</v>
      </c>
      <c r="Q180" s="87"/>
      <c r="R180" s="87" t="s">
        <v>871</v>
      </c>
      <c r="S180" s="87"/>
      <c r="T180" s="87"/>
    </row>
    <row r="181" spans="2:22" ht="30" customHeight="1" x14ac:dyDescent="0.35">
      <c r="P181" s="91">
        <v>0</v>
      </c>
      <c r="Q181" s="92"/>
      <c r="R181" s="93" t="s">
        <v>872</v>
      </c>
      <c r="S181" s="94"/>
      <c r="T181" s="94"/>
    </row>
    <row r="184" spans="2:22" ht="25" customHeight="1" x14ac:dyDescent="0.35">
      <c r="P184" s="66" t="s">
        <v>855</v>
      </c>
      <c r="Q184" s="66" t="s">
        <v>873</v>
      </c>
      <c r="R184" s="66" t="s">
        <v>874</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746</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67"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63</v>
      </c>
      <c r="L12" s="1" t="s">
        <v>73</v>
      </c>
      <c r="M12" s="4" t="str">
        <f t="shared" si="0"/>
        <v>Outstanding</v>
      </c>
      <c r="N12" s="13" t="s">
        <v>21</v>
      </c>
    </row>
    <row r="13" spans="1:14" ht="60" customHeight="1" x14ac:dyDescent="0.35">
      <c r="A13" s="11" t="s">
        <v>74</v>
      </c>
      <c r="B13" s="1" t="s">
        <v>75</v>
      </c>
      <c r="C13" s="2" t="s">
        <v>16</v>
      </c>
      <c r="D13" s="3" t="s">
        <v>17</v>
      </c>
      <c r="E13" s="4" t="s">
        <v>18</v>
      </c>
      <c r="F13" s="4" t="s">
        <v>19</v>
      </c>
      <c r="G13" s="4" t="s">
        <v>20</v>
      </c>
      <c r="H13" s="4" t="s">
        <v>21</v>
      </c>
      <c r="I13" s="5" t="s">
        <v>21</v>
      </c>
      <c r="J13" s="1" t="s">
        <v>76</v>
      </c>
      <c r="K13" s="1" t="s">
        <v>63</v>
      </c>
      <c r="L13" s="1" t="s">
        <v>77</v>
      </c>
      <c r="M13" s="4" t="str">
        <f t="shared" si="0"/>
        <v>Outstanding</v>
      </c>
      <c r="N13" s="13" t="s">
        <v>21</v>
      </c>
    </row>
    <row r="14" spans="1:14" ht="60" customHeight="1" x14ac:dyDescent="0.35">
      <c r="A14" s="11" t="s">
        <v>78</v>
      </c>
      <c r="B14" s="1" t="s">
        <v>79</v>
      </c>
      <c r="C14" s="2" t="s">
        <v>16</v>
      </c>
      <c r="D14" s="3" t="s">
        <v>17</v>
      </c>
      <c r="E14" s="4" t="s">
        <v>18</v>
      </c>
      <c r="F14" s="4" t="s">
        <v>19</v>
      </c>
      <c r="G14" s="4" t="s">
        <v>20</v>
      </c>
      <c r="H14" s="4" t="s">
        <v>21</v>
      </c>
      <c r="I14" s="5" t="s">
        <v>21</v>
      </c>
      <c r="J14" s="1" t="s">
        <v>80</v>
      </c>
      <c r="K14" s="1" t="s">
        <v>81</v>
      </c>
      <c r="L14" s="1" t="s">
        <v>82</v>
      </c>
      <c r="M14" s="4" t="str">
        <f t="shared" si="0"/>
        <v>Outstanding</v>
      </c>
      <c r="N14" s="13" t="s">
        <v>21</v>
      </c>
    </row>
    <row r="15" spans="1:14" ht="60" customHeight="1" x14ac:dyDescent="0.35">
      <c r="A15" s="11" t="s">
        <v>83</v>
      </c>
      <c r="B15" s="1" t="s">
        <v>84</v>
      </c>
      <c r="C15" s="2" t="s">
        <v>16</v>
      </c>
      <c r="D15" s="3" t="s">
        <v>17</v>
      </c>
      <c r="E15" s="4" t="s">
        <v>18</v>
      </c>
      <c r="F15" s="4" t="s">
        <v>19</v>
      </c>
      <c r="G15" s="4" t="s">
        <v>20</v>
      </c>
      <c r="H15" s="4" t="s">
        <v>21</v>
      </c>
      <c r="I15" s="5" t="s">
        <v>21</v>
      </c>
      <c r="J15" s="1" t="s">
        <v>85</v>
      </c>
      <c r="K15" s="1" t="s">
        <v>86</v>
      </c>
      <c r="L15" s="1" t="s">
        <v>87</v>
      </c>
      <c r="M15" s="4" t="str">
        <f t="shared" si="0"/>
        <v>Outstanding</v>
      </c>
      <c r="N15" s="13" t="s">
        <v>21</v>
      </c>
    </row>
    <row r="16" spans="1:14" ht="60" customHeight="1" x14ac:dyDescent="0.35">
      <c r="A16" s="11" t="s">
        <v>88</v>
      </c>
      <c r="B16" s="1" t="s">
        <v>89</v>
      </c>
      <c r="C16" s="2" t="s">
        <v>16</v>
      </c>
      <c r="D16" s="3" t="s">
        <v>17</v>
      </c>
      <c r="E16" s="4" t="s">
        <v>18</v>
      </c>
      <c r="F16" s="4" t="s">
        <v>19</v>
      </c>
      <c r="G16" s="4" t="s">
        <v>20</v>
      </c>
      <c r="H16" s="4" t="s">
        <v>21</v>
      </c>
      <c r="I16" s="5" t="s">
        <v>21</v>
      </c>
      <c r="J16" s="1" t="s">
        <v>90</v>
      </c>
      <c r="K16" s="1" t="s">
        <v>91</v>
      </c>
      <c r="L16" s="1" t="s">
        <v>92</v>
      </c>
      <c r="M16" s="4" t="str">
        <f t="shared" si="0"/>
        <v>Outstanding</v>
      </c>
      <c r="N16" s="13" t="s">
        <v>21</v>
      </c>
    </row>
    <row r="17" spans="1:14" ht="60" customHeight="1" x14ac:dyDescent="0.35">
      <c r="A17" s="11" t="s">
        <v>93</v>
      </c>
      <c r="B17" s="1" t="s">
        <v>94</v>
      </c>
      <c r="C17" s="2" t="s">
        <v>16</v>
      </c>
      <c r="D17" s="3" t="s">
        <v>17</v>
      </c>
      <c r="E17" s="4" t="s">
        <v>18</v>
      </c>
      <c r="F17" s="4" t="s">
        <v>19</v>
      </c>
      <c r="G17" s="4" t="s">
        <v>20</v>
      </c>
      <c r="H17" s="4" t="s">
        <v>21</v>
      </c>
      <c r="I17" s="5" t="s">
        <v>21</v>
      </c>
      <c r="J17" s="1" t="s">
        <v>95</v>
      </c>
      <c r="K17" s="1" t="s">
        <v>96</v>
      </c>
      <c r="L17" s="1" t="s">
        <v>97</v>
      </c>
      <c r="M17" s="4" t="str">
        <f t="shared" si="0"/>
        <v>Outstanding</v>
      </c>
      <c r="N17" s="13" t="s">
        <v>21</v>
      </c>
    </row>
    <row r="18" spans="1:14" ht="60" customHeight="1" x14ac:dyDescent="0.35">
      <c r="A18" s="11" t="s">
        <v>98</v>
      </c>
      <c r="B18" s="1" t="s">
        <v>99</v>
      </c>
      <c r="C18" s="2" t="s">
        <v>16</v>
      </c>
      <c r="D18" s="3" t="s">
        <v>17</v>
      </c>
      <c r="E18" s="4" t="s">
        <v>18</v>
      </c>
      <c r="F18" s="4" t="s">
        <v>19</v>
      </c>
      <c r="G18" s="4" t="s">
        <v>20</v>
      </c>
      <c r="H18" s="4" t="s">
        <v>21</v>
      </c>
      <c r="I18" s="5" t="s">
        <v>21</v>
      </c>
      <c r="J18" s="1" t="s">
        <v>100</v>
      </c>
      <c r="K18" s="1" t="s">
        <v>101</v>
      </c>
      <c r="L18" s="1" t="s">
        <v>102</v>
      </c>
      <c r="M18" s="4" t="str">
        <f t="shared" si="0"/>
        <v>Outstanding</v>
      </c>
      <c r="N18" s="13" t="s">
        <v>21</v>
      </c>
    </row>
    <row r="19" spans="1:14" ht="60" customHeight="1" x14ac:dyDescent="0.35">
      <c r="A19" s="11" t="s">
        <v>103</v>
      </c>
      <c r="B19" s="1" t="s">
        <v>104</v>
      </c>
      <c r="C19" s="2" t="s">
        <v>16</v>
      </c>
      <c r="D19" s="3" t="s">
        <v>17</v>
      </c>
      <c r="E19" s="4" t="s">
        <v>18</v>
      </c>
      <c r="F19" s="4" t="s">
        <v>19</v>
      </c>
      <c r="G19" s="4" t="s">
        <v>20</v>
      </c>
      <c r="H19" s="4" t="s">
        <v>21</v>
      </c>
      <c r="I19" s="5" t="s">
        <v>21</v>
      </c>
      <c r="J19" s="1" t="s">
        <v>105</v>
      </c>
      <c r="K19" s="1" t="s">
        <v>106</v>
      </c>
      <c r="L19" s="1" t="s">
        <v>107</v>
      </c>
      <c r="M19" s="4" t="str">
        <f t="shared" si="0"/>
        <v>Outstanding</v>
      </c>
      <c r="N19" s="13" t="s">
        <v>21</v>
      </c>
    </row>
    <row r="20" spans="1:14" ht="60" customHeight="1" x14ac:dyDescent="0.35">
      <c r="A20" s="11" t="s">
        <v>108</v>
      </c>
      <c r="B20" s="1" t="s">
        <v>109</v>
      </c>
      <c r="C20" s="2" t="s">
        <v>110</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110</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110</v>
      </c>
      <c r="D22" s="3" t="s">
        <v>17</v>
      </c>
      <c r="E22" s="4" t="s">
        <v>18</v>
      </c>
      <c r="F22" s="4" t="s">
        <v>19</v>
      </c>
      <c r="G22" s="4" t="s">
        <v>20</v>
      </c>
      <c r="H22" s="4" t="s">
        <v>21</v>
      </c>
      <c r="I22" s="5" t="s">
        <v>21</v>
      </c>
      <c r="J22" s="1" t="s">
        <v>121</v>
      </c>
      <c r="K22" s="1" t="s">
        <v>122</v>
      </c>
      <c r="L22" s="1" t="s">
        <v>123</v>
      </c>
      <c r="M22" s="4" t="str">
        <f t="shared" si="0"/>
        <v>Outstanding</v>
      </c>
      <c r="N22" s="13" t="s">
        <v>21</v>
      </c>
    </row>
    <row r="23" spans="1:14" ht="60" customHeight="1" x14ac:dyDescent="0.35">
      <c r="A23" s="11" t="s">
        <v>124</v>
      </c>
      <c r="B23" s="1" t="s">
        <v>125</v>
      </c>
      <c r="C23" s="2" t="s">
        <v>110</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110</v>
      </c>
      <c r="D24" s="3" t="s">
        <v>17</v>
      </c>
      <c r="E24" s="4" t="s">
        <v>18</v>
      </c>
      <c r="F24" s="4" t="s">
        <v>19</v>
      </c>
      <c r="G24" s="4" t="s">
        <v>20</v>
      </c>
      <c r="H24" s="4" t="s">
        <v>21</v>
      </c>
      <c r="I24" s="5" t="s">
        <v>21</v>
      </c>
      <c r="J24" s="1" t="s">
        <v>131</v>
      </c>
      <c r="K24" s="1" t="s">
        <v>132</v>
      </c>
      <c r="L24" s="1" t="s">
        <v>133</v>
      </c>
      <c r="M24" s="4" t="str">
        <f t="shared" si="0"/>
        <v>Outstanding</v>
      </c>
      <c r="N24" s="13" t="s">
        <v>21</v>
      </c>
    </row>
    <row r="25" spans="1:14" ht="60" customHeight="1" x14ac:dyDescent="0.35">
      <c r="A25" s="11" t="s">
        <v>134</v>
      </c>
      <c r="B25" s="1" t="s">
        <v>135</v>
      </c>
      <c r="C25" s="2" t="s">
        <v>16</v>
      </c>
      <c r="D25" s="3" t="s">
        <v>17</v>
      </c>
      <c r="E25" s="4" t="s">
        <v>18</v>
      </c>
      <c r="F25" s="4" t="s">
        <v>19</v>
      </c>
      <c r="G25" s="4" t="s">
        <v>20</v>
      </c>
      <c r="H25" s="4" t="s">
        <v>21</v>
      </c>
      <c r="I25" s="5" t="s">
        <v>21</v>
      </c>
      <c r="J25" s="1" t="s">
        <v>136</v>
      </c>
      <c r="K25" s="1" t="s">
        <v>137</v>
      </c>
      <c r="L25" s="1" t="s">
        <v>138</v>
      </c>
      <c r="M25" s="4" t="str">
        <f t="shared" si="0"/>
        <v>Outstanding</v>
      </c>
      <c r="N25" s="13" t="s">
        <v>21</v>
      </c>
    </row>
    <row r="26" spans="1:14" ht="60" customHeight="1" x14ac:dyDescent="0.35">
      <c r="A26" s="11" t="s">
        <v>139</v>
      </c>
      <c r="B26" s="1" t="s">
        <v>140</v>
      </c>
      <c r="C26" s="2" t="s">
        <v>110</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110</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16</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110</v>
      </c>
      <c r="D29" s="3" t="s">
        <v>17</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110</v>
      </c>
      <c r="D30" s="3" t="s">
        <v>17</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16</v>
      </c>
      <c r="D31" s="3" t="s">
        <v>17</v>
      </c>
      <c r="E31" s="4" t="s">
        <v>18</v>
      </c>
      <c r="F31" s="4" t="s">
        <v>19</v>
      </c>
      <c r="G31" s="4" t="s">
        <v>20</v>
      </c>
      <c r="H31" s="4" t="s">
        <v>21</v>
      </c>
      <c r="I31" s="5" t="s">
        <v>21</v>
      </c>
      <c r="J31" s="1" t="s">
        <v>166</v>
      </c>
      <c r="K31" s="1" t="s">
        <v>167</v>
      </c>
      <c r="L31" s="1" t="s">
        <v>168</v>
      </c>
      <c r="M31" s="4" t="str">
        <f t="shared" si="0"/>
        <v>Outstanding</v>
      </c>
      <c r="N31" s="13" t="s">
        <v>21</v>
      </c>
    </row>
    <row r="32" spans="1:14" ht="60" customHeight="1" x14ac:dyDescent="0.35">
      <c r="A32" s="11" t="s">
        <v>169</v>
      </c>
      <c r="B32" s="1" t="s">
        <v>170</v>
      </c>
      <c r="C32" s="2" t="s">
        <v>16</v>
      </c>
      <c r="D32" s="3" t="s">
        <v>17</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17</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16</v>
      </c>
      <c r="D34" s="3" t="s">
        <v>17</v>
      </c>
      <c r="E34" s="4" t="s">
        <v>18</v>
      </c>
      <c r="F34" s="4" t="s">
        <v>19</v>
      </c>
      <c r="G34" s="4" t="s">
        <v>20</v>
      </c>
      <c r="H34" s="4" t="s">
        <v>21</v>
      </c>
      <c r="I34" s="5" t="s">
        <v>21</v>
      </c>
      <c r="J34" s="1" t="s">
        <v>181</v>
      </c>
      <c r="K34" s="1" t="s">
        <v>182</v>
      </c>
      <c r="L34" s="1" t="s">
        <v>183</v>
      </c>
      <c r="M34" s="4" t="str">
        <f t="shared" si="0"/>
        <v>Outstanding</v>
      </c>
      <c r="N34" s="13" t="s">
        <v>21</v>
      </c>
    </row>
    <row r="35" spans="1:14" ht="60" customHeight="1" x14ac:dyDescent="0.35">
      <c r="A35" s="11" t="s">
        <v>184</v>
      </c>
      <c r="B35" s="1" t="s">
        <v>185</v>
      </c>
      <c r="C35" s="2" t="s">
        <v>16</v>
      </c>
      <c r="D35" s="3" t="s">
        <v>17</v>
      </c>
      <c r="E35" s="4" t="s">
        <v>18</v>
      </c>
      <c r="F35" s="4" t="s">
        <v>19</v>
      </c>
      <c r="G35" s="4" t="s">
        <v>20</v>
      </c>
      <c r="H35" s="4" t="s">
        <v>21</v>
      </c>
      <c r="I35" s="5" t="s">
        <v>21</v>
      </c>
      <c r="J35" s="1" t="s">
        <v>186</v>
      </c>
      <c r="K35" s="1" t="s">
        <v>187</v>
      </c>
      <c r="L35" s="1" t="s">
        <v>188</v>
      </c>
      <c r="M35" s="4" t="str">
        <f t="shared" si="0"/>
        <v>Outstanding</v>
      </c>
      <c r="N35" s="13" t="s">
        <v>21</v>
      </c>
    </row>
    <row r="36" spans="1:14" ht="60" customHeight="1" x14ac:dyDescent="0.35">
      <c r="A36" s="11" t="s">
        <v>189</v>
      </c>
      <c r="B36" s="1" t="s">
        <v>190</v>
      </c>
      <c r="C36" s="2" t="s">
        <v>16</v>
      </c>
      <c r="D36" s="3" t="s">
        <v>17</v>
      </c>
      <c r="E36" s="4" t="s">
        <v>18</v>
      </c>
      <c r="F36" s="4" t="s">
        <v>19</v>
      </c>
      <c r="G36" s="4" t="s">
        <v>20</v>
      </c>
      <c r="H36" s="4" t="s">
        <v>21</v>
      </c>
      <c r="I36" s="5" t="s">
        <v>21</v>
      </c>
      <c r="J36" s="1" t="s">
        <v>191</v>
      </c>
      <c r="K36" s="1" t="s">
        <v>192</v>
      </c>
      <c r="L36" s="1" t="s">
        <v>193</v>
      </c>
      <c r="M36" s="4" t="str">
        <f t="shared" si="0"/>
        <v>Outstanding</v>
      </c>
      <c r="N36" s="13" t="s">
        <v>21</v>
      </c>
    </row>
    <row r="37" spans="1:14" ht="60" customHeight="1" x14ac:dyDescent="0.35">
      <c r="A37" s="11" t="s">
        <v>194</v>
      </c>
      <c r="B37" s="1" t="s">
        <v>195</v>
      </c>
      <c r="C37" s="2" t="s">
        <v>16</v>
      </c>
      <c r="D37" s="3" t="s">
        <v>17</v>
      </c>
      <c r="E37" s="4" t="s">
        <v>18</v>
      </c>
      <c r="F37" s="4" t="s">
        <v>19</v>
      </c>
      <c r="G37" s="4" t="s">
        <v>20</v>
      </c>
      <c r="H37" s="4" t="s">
        <v>21</v>
      </c>
      <c r="I37" s="5" t="s">
        <v>21</v>
      </c>
      <c r="J37" s="1" t="s">
        <v>196</v>
      </c>
      <c r="K37" s="1" t="s">
        <v>197</v>
      </c>
      <c r="L37" s="1" t="s">
        <v>198</v>
      </c>
      <c r="M37" s="4" t="str">
        <f t="shared" si="0"/>
        <v>Outstanding</v>
      </c>
      <c r="N37" s="13" t="s">
        <v>21</v>
      </c>
    </row>
    <row r="38" spans="1:14" ht="60" customHeight="1" x14ac:dyDescent="0.35">
      <c r="A38" s="11" t="s">
        <v>199</v>
      </c>
      <c r="B38" s="1" t="s">
        <v>200</v>
      </c>
      <c r="C38" s="2" t="s">
        <v>16</v>
      </c>
      <c r="D38" s="3" t="s">
        <v>17</v>
      </c>
      <c r="E38" s="4" t="s">
        <v>18</v>
      </c>
      <c r="F38" s="4" t="s">
        <v>19</v>
      </c>
      <c r="G38" s="4" t="s">
        <v>20</v>
      </c>
      <c r="H38" s="4" t="s">
        <v>21</v>
      </c>
      <c r="I38" s="5" t="s">
        <v>21</v>
      </c>
      <c r="J38" s="1" t="s">
        <v>201</v>
      </c>
      <c r="K38" s="1" t="s">
        <v>202</v>
      </c>
      <c r="L38" s="1" t="s">
        <v>203</v>
      </c>
      <c r="M38" s="4" t="str">
        <f t="shared" si="0"/>
        <v>Outstanding</v>
      </c>
      <c r="N38" s="13" t="s">
        <v>21</v>
      </c>
    </row>
    <row r="39" spans="1:14" ht="60" customHeight="1" x14ac:dyDescent="0.35">
      <c r="A39" s="11" t="s">
        <v>204</v>
      </c>
      <c r="B39" s="1" t="s">
        <v>205</v>
      </c>
      <c r="C39" s="2" t="s">
        <v>16</v>
      </c>
      <c r="D39" s="3" t="s">
        <v>17</v>
      </c>
      <c r="E39" s="4" t="s">
        <v>18</v>
      </c>
      <c r="F39" s="4" t="s">
        <v>19</v>
      </c>
      <c r="G39" s="4" t="s">
        <v>20</v>
      </c>
      <c r="H39" s="4" t="s">
        <v>21</v>
      </c>
      <c r="I39" s="5" t="s">
        <v>21</v>
      </c>
      <c r="J39" s="1" t="s">
        <v>206</v>
      </c>
      <c r="K39" s="1" t="s">
        <v>207</v>
      </c>
      <c r="L39" s="1" t="s">
        <v>208</v>
      </c>
      <c r="M39" s="4" t="str">
        <f t="shared" si="0"/>
        <v>Outstanding</v>
      </c>
      <c r="N39" s="13" t="s">
        <v>21</v>
      </c>
    </row>
    <row r="40" spans="1:14" ht="60" customHeight="1" x14ac:dyDescent="0.35">
      <c r="A40" s="11" t="s">
        <v>209</v>
      </c>
      <c r="B40" s="1" t="s">
        <v>210</v>
      </c>
      <c r="C40" s="2" t="s">
        <v>16</v>
      </c>
      <c r="D40" s="3" t="s">
        <v>17</v>
      </c>
      <c r="E40" s="4" t="s">
        <v>18</v>
      </c>
      <c r="F40" s="4" t="s">
        <v>19</v>
      </c>
      <c r="G40" s="4" t="s">
        <v>20</v>
      </c>
      <c r="H40" s="4" t="s">
        <v>21</v>
      </c>
      <c r="I40" s="5" t="s">
        <v>21</v>
      </c>
      <c r="J40" s="1" t="s">
        <v>211</v>
      </c>
      <c r="K40" s="1" t="s">
        <v>212</v>
      </c>
      <c r="L40" s="1" t="s">
        <v>213</v>
      </c>
      <c r="M40" s="4" t="str">
        <f t="shared" si="0"/>
        <v>Outstanding</v>
      </c>
      <c r="N40" s="13" t="s">
        <v>21</v>
      </c>
    </row>
    <row r="41" spans="1:14" ht="60" customHeight="1" x14ac:dyDescent="0.35">
      <c r="A41" s="11" t="s">
        <v>214</v>
      </c>
      <c r="B41" s="1" t="s">
        <v>215</v>
      </c>
      <c r="C41" s="2" t="s">
        <v>16</v>
      </c>
      <c r="D41" s="3" t="s">
        <v>17</v>
      </c>
      <c r="E41" s="4" t="s">
        <v>18</v>
      </c>
      <c r="F41" s="4" t="s">
        <v>19</v>
      </c>
      <c r="G41" s="4" t="s">
        <v>20</v>
      </c>
      <c r="H41" s="4" t="s">
        <v>21</v>
      </c>
      <c r="I41" s="5" t="s">
        <v>21</v>
      </c>
      <c r="J41" s="1" t="s">
        <v>216</v>
      </c>
      <c r="K41" s="1" t="s">
        <v>217</v>
      </c>
      <c r="L41" s="1" t="s">
        <v>218</v>
      </c>
      <c r="M41" s="4" t="str">
        <f t="shared" si="0"/>
        <v>Outstanding</v>
      </c>
      <c r="N41" s="13" t="s">
        <v>21</v>
      </c>
    </row>
    <row r="42" spans="1:14" ht="60" customHeight="1" x14ac:dyDescent="0.35">
      <c r="A42" s="11" t="s">
        <v>219</v>
      </c>
      <c r="B42" s="1" t="s">
        <v>220</v>
      </c>
      <c r="C42" s="2" t="s">
        <v>16</v>
      </c>
      <c r="D42" s="3" t="s">
        <v>17</v>
      </c>
      <c r="E42" s="4" t="s">
        <v>18</v>
      </c>
      <c r="F42" s="4" t="s">
        <v>19</v>
      </c>
      <c r="G42" s="4" t="s">
        <v>20</v>
      </c>
      <c r="H42" s="4" t="s">
        <v>21</v>
      </c>
      <c r="I42" s="5" t="s">
        <v>21</v>
      </c>
      <c r="J42" s="1" t="s">
        <v>221</v>
      </c>
      <c r="K42" s="1" t="s">
        <v>222</v>
      </c>
      <c r="L42" s="1" t="s">
        <v>223</v>
      </c>
      <c r="M42" s="4" t="str">
        <f t="shared" si="0"/>
        <v>Outstanding</v>
      </c>
      <c r="N42" s="13" t="s">
        <v>21</v>
      </c>
    </row>
    <row r="43" spans="1:14" ht="60" customHeight="1" x14ac:dyDescent="0.35">
      <c r="A43" s="11" t="s">
        <v>224</v>
      </c>
      <c r="B43" s="1" t="s">
        <v>225</v>
      </c>
      <c r="C43" s="2" t="s">
        <v>16</v>
      </c>
      <c r="D43" s="3" t="s">
        <v>17</v>
      </c>
      <c r="E43" s="4" t="s">
        <v>18</v>
      </c>
      <c r="F43" s="4" t="s">
        <v>19</v>
      </c>
      <c r="G43" s="4" t="s">
        <v>20</v>
      </c>
      <c r="H43" s="4" t="s">
        <v>21</v>
      </c>
      <c r="I43" s="5" t="s">
        <v>21</v>
      </c>
      <c r="J43" s="1" t="s">
        <v>226</v>
      </c>
      <c r="K43" s="1" t="s">
        <v>227</v>
      </c>
      <c r="L43" s="1" t="s">
        <v>228</v>
      </c>
      <c r="M43" s="4" t="str">
        <f t="shared" si="0"/>
        <v>Outstanding</v>
      </c>
      <c r="N43" s="13" t="s">
        <v>21</v>
      </c>
    </row>
    <row r="44" spans="1:14" ht="60" customHeight="1" x14ac:dyDescent="0.35">
      <c r="A44" s="11" t="s">
        <v>229</v>
      </c>
      <c r="B44" s="1" t="s">
        <v>230</v>
      </c>
      <c r="C44" s="2" t="s">
        <v>16</v>
      </c>
      <c r="D44" s="3" t="s">
        <v>17</v>
      </c>
      <c r="E44" s="4" t="s">
        <v>18</v>
      </c>
      <c r="F44" s="4" t="s">
        <v>19</v>
      </c>
      <c r="G44" s="4" t="s">
        <v>20</v>
      </c>
      <c r="H44" s="4" t="s">
        <v>21</v>
      </c>
      <c r="I44" s="5" t="s">
        <v>21</v>
      </c>
      <c r="J44" s="1" t="s">
        <v>231</v>
      </c>
      <c r="K44" s="1" t="s">
        <v>232</v>
      </c>
      <c r="L44" s="1" t="s">
        <v>233</v>
      </c>
      <c r="M44" s="4" t="str">
        <f t="shared" si="0"/>
        <v>Outstanding</v>
      </c>
      <c r="N44" s="13" t="s">
        <v>21</v>
      </c>
    </row>
    <row r="45" spans="1:14" ht="60" customHeight="1" x14ac:dyDescent="0.35">
      <c r="A45" s="11" t="s">
        <v>234</v>
      </c>
      <c r="B45" s="1" t="s">
        <v>235</v>
      </c>
      <c r="C45" s="2" t="s">
        <v>16</v>
      </c>
      <c r="D45" s="3" t="s">
        <v>17</v>
      </c>
      <c r="E45" s="4" t="s">
        <v>18</v>
      </c>
      <c r="F45" s="4" t="s">
        <v>19</v>
      </c>
      <c r="G45" s="4" t="s">
        <v>20</v>
      </c>
      <c r="H45" s="4" t="s">
        <v>21</v>
      </c>
      <c r="I45" s="5" t="s">
        <v>21</v>
      </c>
      <c r="J45" s="1" t="s">
        <v>236</v>
      </c>
      <c r="K45" s="1" t="s">
        <v>237</v>
      </c>
      <c r="L45" s="1" t="s">
        <v>238</v>
      </c>
      <c r="M45" s="4" t="str">
        <f t="shared" si="0"/>
        <v>Outstanding</v>
      </c>
      <c r="N45" s="13" t="s">
        <v>21</v>
      </c>
    </row>
    <row r="46" spans="1:14" ht="60" customHeight="1" x14ac:dyDescent="0.35">
      <c r="A46" s="11" t="s">
        <v>239</v>
      </c>
      <c r="B46" s="1" t="s">
        <v>240</v>
      </c>
      <c r="C46" s="2" t="s">
        <v>16</v>
      </c>
      <c r="D46" s="3" t="s">
        <v>17</v>
      </c>
      <c r="E46" s="4" t="s">
        <v>18</v>
      </c>
      <c r="F46" s="4" t="s">
        <v>19</v>
      </c>
      <c r="G46" s="4" t="s">
        <v>20</v>
      </c>
      <c r="H46" s="4" t="s">
        <v>21</v>
      </c>
      <c r="I46" s="5" t="s">
        <v>21</v>
      </c>
      <c r="J46" s="1" t="s">
        <v>241</v>
      </c>
      <c r="K46" s="1" t="s">
        <v>237</v>
      </c>
      <c r="L46" s="1" t="s">
        <v>242</v>
      </c>
      <c r="M46" s="4" t="str">
        <f t="shared" si="0"/>
        <v>Outstanding</v>
      </c>
      <c r="N46" s="13" t="s">
        <v>21</v>
      </c>
    </row>
    <row r="47" spans="1:14" ht="60" customHeight="1" x14ac:dyDescent="0.35">
      <c r="A47" s="11" t="s">
        <v>243</v>
      </c>
      <c r="B47" s="1" t="s">
        <v>244</v>
      </c>
      <c r="C47" s="2" t="s">
        <v>16</v>
      </c>
      <c r="D47" s="3" t="s">
        <v>17</v>
      </c>
      <c r="E47" s="4" t="s">
        <v>18</v>
      </c>
      <c r="F47" s="4" t="s">
        <v>19</v>
      </c>
      <c r="G47" s="4" t="s">
        <v>20</v>
      </c>
      <c r="H47" s="4" t="s">
        <v>21</v>
      </c>
      <c r="I47" s="5" t="s">
        <v>21</v>
      </c>
      <c r="J47" s="1" t="s">
        <v>245</v>
      </c>
      <c r="K47" s="1" t="s">
        <v>246</v>
      </c>
      <c r="L47" s="1" t="s">
        <v>247</v>
      </c>
      <c r="M47" s="4" t="str">
        <f t="shared" si="0"/>
        <v>Outstanding</v>
      </c>
      <c r="N47" s="13" t="s">
        <v>21</v>
      </c>
    </row>
    <row r="48" spans="1:14" ht="60" customHeight="1" x14ac:dyDescent="0.35">
      <c r="A48" s="11" t="s">
        <v>248</v>
      </c>
      <c r="B48" s="1" t="s">
        <v>249</v>
      </c>
      <c r="C48" s="2" t="s">
        <v>16</v>
      </c>
      <c r="D48" s="3" t="s">
        <v>17</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16</v>
      </c>
      <c r="D49" s="3" t="s">
        <v>17</v>
      </c>
      <c r="E49" s="4" t="s">
        <v>18</v>
      </c>
      <c r="F49" s="4" t="s">
        <v>19</v>
      </c>
      <c r="G49" s="4" t="s">
        <v>20</v>
      </c>
      <c r="H49" s="4" t="s">
        <v>21</v>
      </c>
      <c r="I49" s="5" t="s">
        <v>21</v>
      </c>
      <c r="J49" s="1" t="s">
        <v>255</v>
      </c>
      <c r="K49" s="1" t="s">
        <v>251</v>
      </c>
      <c r="L49" s="1" t="s">
        <v>256</v>
      </c>
      <c r="M49" s="4" t="str">
        <f t="shared" si="0"/>
        <v>Outstanding</v>
      </c>
      <c r="N49" s="13" t="s">
        <v>21</v>
      </c>
    </row>
    <row r="50" spans="1:14" ht="60" customHeight="1" x14ac:dyDescent="0.35">
      <c r="A50" s="11" t="s">
        <v>257</v>
      </c>
      <c r="B50" s="1" t="s">
        <v>258</v>
      </c>
      <c r="C50" s="2" t="s">
        <v>16</v>
      </c>
      <c r="D50" s="3" t="s">
        <v>17</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16</v>
      </c>
      <c r="D51" s="3" t="s">
        <v>17</v>
      </c>
      <c r="E51" s="4" t="s">
        <v>18</v>
      </c>
      <c r="F51" s="4" t="s">
        <v>19</v>
      </c>
      <c r="G51" s="4" t="s">
        <v>20</v>
      </c>
      <c r="H51" s="4" t="s">
        <v>21</v>
      </c>
      <c r="I51" s="5" t="s">
        <v>21</v>
      </c>
      <c r="J51" s="1" t="s">
        <v>264</v>
      </c>
      <c r="K51" s="1" t="s">
        <v>265</v>
      </c>
      <c r="L51" s="1" t="s">
        <v>266</v>
      </c>
      <c r="M51" s="4" t="str">
        <f t="shared" si="0"/>
        <v>Outstanding</v>
      </c>
      <c r="N51" s="13" t="s">
        <v>21</v>
      </c>
    </row>
    <row r="52" spans="1:14" ht="60" customHeight="1" x14ac:dyDescent="0.35">
      <c r="A52" s="11" t="s">
        <v>267</v>
      </c>
      <c r="B52" s="1" t="s">
        <v>268</v>
      </c>
      <c r="C52" s="2" t="s">
        <v>16</v>
      </c>
      <c r="D52" s="3" t="s">
        <v>17</v>
      </c>
      <c r="E52" s="4" t="s">
        <v>18</v>
      </c>
      <c r="F52" s="4" t="s">
        <v>19</v>
      </c>
      <c r="G52" s="4" t="s">
        <v>20</v>
      </c>
      <c r="H52" s="4" t="s">
        <v>21</v>
      </c>
      <c r="I52" s="5" t="s">
        <v>21</v>
      </c>
      <c r="J52" s="1" t="s">
        <v>269</v>
      </c>
      <c r="K52" s="1" t="s">
        <v>270</v>
      </c>
      <c r="L52" s="1" t="s">
        <v>271</v>
      </c>
      <c r="M52" s="4" t="str">
        <f t="shared" si="0"/>
        <v>Outstanding</v>
      </c>
      <c r="N52" s="13" t="s">
        <v>21</v>
      </c>
    </row>
    <row r="53" spans="1:14" ht="60" customHeight="1" x14ac:dyDescent="0.35">
      <c r="A53" s="11" t="s">
        <v>272</v>
      </c>
      <c r="B53" s="1" t="s">
        <v>273</v>
      </c>
      <c r="C53" s="2" t="s">
        <v>16</v>
      </c>
      <c r="D53" s="3" t="s">
        <v>17</v>
      </c>
      <c r="E53" s="4" t="s">
        <v>18</v>
      </c>
      <c r="F53" s="4" t="s">
        <v>19</v>
      </c>
      <c r="G53" s="4" t="s">
        <v>20</v>
      </c>
      <c r="H53" s="4" t="s">
        <v>21</v>
      </c>
      <c r="I53" s="5" t="s">
        <v>21</v>
      </c>
      <c r="J53" s="1" t="s">
        <v>274</v>
      </c>
      <c r="K53" s="1" t="s">
        <v>275</v>
      </c>
      <c r="L53" s="1" t="s">
        <v>276</v>
      </c>
      <c r="M53" s="4" t="str">
        <f t="shared" si="0"/>
        <v>Outstanding</v>
      </c>
      <c r="N53" s="13" t="s">
        <v>21</v>
      </c>
    </row>
    <row r="54" spans="1:14" ht="60" customHeight="1" x14ac:dyDescent="0.35">
      <c r="A54" s="11" t="s">
        <v>277</v>
      </c>
      <c r="B54" s="1" t="s">
        <v>278</v>
      </c>
      <c r="C54" s="2" t="s">
        <v>16</v>
      </c>
      <c r="D54" s="3" t="s">
        <v>17</v>
      </c>
      <c r="E54" s="4" t="s">
        <v>18</v>
      </c>
      <c r="F54" s="4" t="s">
        <v>19</v>
      </c>
      <c r="G54" s="4" t="s">
        <v>20</v>
      </c>
      <c r="H54" s="4" t="s">
        <v>21</v>
      </c>
      <c r="I54" s="5" t="s">
        <v>21</v>
      </c>
      <c r="J54" s="1" t="s">
        <v>279</v>
      </c>
      <c r="K54" s="1" t="s">
        <v>280</v>
      </c>
      <c r="L54" s="1" t="s">
        <v>281</v>
      </c>
      <c r="M54" s="4" t="str">
        <f t="shared" si="0"/>
        <v>Outstanding</v>
      </c>
      <c r="N54" s="13" t="s">
        <v>21</v>
      </c>
    </row>
    <row r="55" spans="1:14" ht="60" customHeight="1" x14ac:dyDescent="0.35">
      <c r="A55" s="11" t="s">
        <v>282</v>
      </c>
      <c r="B55" s="1" t="s">
        <v>283</v>
      </c>
      <c r="C55" s="2" t="s">
        <v>16</v>
      </c>
      <c r="D55" s="3" t="s">
        <v>17</v>
      </c>
      <c r="E55" s="4" t="s">
        <v>18</v>
      </c>
      <c r="F55" s="4" t="s">
        <v>19</v>
      </c>
      <c r="G55" s="4" t="s">
        <v>20</v>
      </c>
      <c r="H55" s="4" t="s">
        <v>21</v>
      </c>
      <c r="I55" s="5" t="s">
        <v>21</v>
      </c>
      <c r="J55" s="1" t="s">
        <v>284</v>
      </c>
      <c r="K55" s="1" t="s">
        <v>285</v>
      </c>
      <c r="L55" s="1" t="s">
        <v>286</v>
      </c>
      <c r="M55" s="4" t="str">
        <f t="shared" si="0"/>
        <v>Outstanding</v>
      </c>
      <c r="N55" s="13" t="s">
        <v>21</v>
      </c>
    </row>
    <row r="56" spans="1:14" ht="60" customHeight="1" x14ac:dyDescent="0.35">
      <c r="A56" s="11" t="s">
        <v>287</v>
      </c>
      <c r="B56" s="1" t="s">
        <v>288</v>
      </c>
      <c r="C56" s="2" t="s">
        <v>16</v>
      </c>
      <c r="D56" s="3" t="s">
        <v>17</v>
      </c>
      <c r="E56" s="4" t="s">
        <v>18</v>
      </c>
      <c r="F56" s="4" t="s">
        <v>19</v>
      </c>
      <c r="G56" s="4" t="s">
        <v>20</v>
      </c>
      <c r="H56" s="4" t="s">
        <v>21</v>
      </c>
      <c r="I56" s="5" t="s">
        <v>21</v>
      </c>
      <c r="J56" s="1" t="s">
        <v>289</v>
      </c>
      <c r="K56" s="1" t="s">
        <v>290</v>
      </c>
      <c r="L56" s="1" t="s">
        <v>291</v>
      </c>
      <c r="M56" s="4" t="str">
        <f t="shared" si="0"/>
        <v>Outstanding</v>
      </c>
      <c r="N56" s="13" t="s">
        <v>21</v>
      </c>
    </row>
    <row r="57" spans="1:14" ht="60" customHeight="1" x14ac:dyDescent="0.35">
      <c r="A57" s="11" t="s">
        <v>292</v>
      </c>
      <c r="B57" s="1" t="s">
        <v>293</v>
      </c>
      <c r="C57" s="2" t="s">
        <v>16</v>
      </c>
      <c r="D57" s="3" t="s">
        <v>17</v>
      </c>
      <c r="E57" s="4" t="s">
        <v>18</v>
      </c>
      <c r="F57" s="4" t="s">
        <v>19</v>
      </c>
      <c r="G57" s="4" t="s">
        <v>20</v>
      </c>
      <c r="H57" s="4" t="s">
        <v>21</v>
      </c>
      <c r="I57" s="5" t="s">
        <v>21</v>
      </c>
      <c r="J57" s="1" t="s">
        <v>294</v>
      </c>
      <c r="K57" s="1" t="s">
        <v>295</v>
      </c>
      <c r="L57" s="1" t="s">
        <v>296</v>
      </c>
      <c r="M57" s="4" t="str">
        <f t="shared" si="0"/>
        <v>Outstanding</v>
      </c>
      <c r="N57" s="13" t="s">
        <v>21</v>
      </c>
    </row>
    <row r="58" spans="1:14" ht="60" customHeight="1" x14ac:dyDescent="0.35">
      <c r="A58" s="11" t="s">
        <v>297</v>
      </c>
      <c r="B58" s="1" t="s">
        <v>298</v>
      </c>
      <c r="C58" s="2" t="s">
        <v>299</v>
      </c>
      <c r="D58" s="3" t="s">
        <v>17</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16</v>
      </c>
      <c r="D59" s="3" t="s">
        <v>17</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309</v>
      </c>
      <c r="C60" s="2" t="s">
        <v>299</v>
      </c>
      <c r="D60" s="3" t="s">
        <v>17</v>
      </c>
      <c r="E60" s="4" t="s">
        <v>18</v>
      </c>
      <c r="F60" s="4" t="s">
        <v>19</v>
      </c>
      <c r="G60" s="4" t="s">
        <v>20</v>
      </c>
      <c r="H60" s="4" t="s">
        <v>21</v>
      </c>
      <c r="I60" s="5" t="s">
        <v>21</v>
      </c>
      <c r="J60" s="1" t="s">
        <v>310</v>
      </c>
      <c r="K60" s="1" t="s">
        <v>311</v>
      </c>
      <c r="L60" s="1" t="s">
        <v>312</v>
      </c>
      <c r="M60" s="4" t="str">
        <f t="shared" si="0"/>
        <v>Outstanding</v>
      </c>
      <c r="N60" s="13" t="s">
        <v>21</v>
      </c>
    </row>
    <row r="61" spans="1:14" ht="60" customHeight="1" x14ac:dyDescent="0.35">
      <c r="A61" s="11" t="s">
        <v>313</v>
      </c>
      <c r="B61" s="1" t="s">
        <v>314</v>
      </c>
      <c r="C61" s="2" t="s">
        <v>299</v>
      </c>
      <c r="D61" s="3" t="s">
        <v>17</v>
      </c>
      <c r="E61" s="4" t="s">
        <v>18</v>
      </c>
      <c r="F61" s="4" t="s">
        <v>19</v>
      </c>
      <c r="G61" s="4" t="s">
        <v>20</v>
      </c>
      <c r="H61" s="4" t="s">
        <v>21</v>
      </c>
      <c r="I61" s="5" t="s">
        <v>21</v>
      </c>
      <c r="J61" s="1" t="s">
        <v>315</v>
      </c>
      <c r="K61" s="1" t="s">
        <v>306</v>
      </c>
      <c r="L61" s="1" t="s">
        <v>316</v>
      </c>
      <c r="M61" s="4" t="str">
        <f t="shared" si="0"/>
        <v>Outstanding</v>
      </c>
      <c r="N61" s="13" t="s">
        <v>21</v>
      </c>
    </row>
    <row r="62" spans="1:14" ht="60" customHeight="1" x14ac:dyDescent="0.35">
      <c r="A62" s="11" t="s">
        <v>317</v>
      </c>
      <c r="B62" s="1" t="s">
        <v>318</v>
      </c>
      <c r="C62" s="2" t="s">
        <v>16</v>
      </c>
      <c r="D62" s="3" t="s">
        <v>17</v>
      </c>
      <c r="E62" s="4" t="s">
        <v>18</v>
      </c>
      <c r="F62" s="4" t="s">
        <v>19</v>
      </c>
      <c r="G62" s="4" t="s">
        <v>20</v>
      </c>
      <c r="H62" s="4" t="s">
        <v>21</v>
      </c>
      <c r="I62" s="5" t="s">
        <v>21</v>
      </c>
      <c r="J62" s="1" t="s">
        <v>319</v>
      </c>
      <c r="K62" s="1" t="s">
        <v>320</v>
      </c>
      <c r="L62" s="1" t="s">
        <v>321</v>
      </c>
      <c r="M62" s="4" t="str">
        <f t="shared" si="0"/>
        <v>Outstanding</v>
      </c>
      <c r="N62" s="13" t="s">
        <v>21</v>
      </c>
    </row>
    <row r="63" spans="1:14" ht="60" customHeight="1" x14ac:dyDescent="0.35">
      <c r="A63" s="11" t="s">
        <v>322</v>
      </c>
      <c r="B63" s="1" t="s">
        <v>323</v>
      </c>
      <c r="C63" s="2" t="s">
        <v>16</v>
      </c>
      <c r="D63" s="3" t="s">
        <v>17</v>
      </c>
      <c r="E63" s="4" t="s">
        <v>18</v>
      </c>
      <c r="F63" s="4" t="s">
        <v>19</v>
      </c>
      <c r="G63" s="4" t="s">
        <v>20</v>
      </c>
      <c r="H63" s="4" t="s">
        <v>21</v>
      </c>
      <c r="I63" s="5" t="s">
        <v>21</v>
      </c>
      <c r="J63" s="1" t="s">
        <v>324</v>
      </c>
      <c r="K63" s="1" t="s">
        <v>325</v>
      </c>
      <c r="L63" s="1" t="s">
        <v>326</v>
      </c>
      <c r="M63" s="4" t="str">
        <f t="shared" si="0"/>
        <v>Outstanding</v>
      </c>
      <c r="N63" s="13" t="s">
        <v>21</v>
      </c>
    </row>
    <row r="64" spans="1:14" ht="60" customHeight="1" x14ac:dyDescent="0.35">
      <c r="A64" s="11" t="s">
        <v>327</v>
      </c>
      <c r="B64" s="1" t="s">
        <v>328</v>
      </c>
      <c r="C64" s="2" t="s">
        <v>16</v>
      </c>
      <c r="D64" s="3" t="s">
        <v>17</v>
      </c>
      <c r="E64" s="4" t="s">
        <v>18</v>
      </c>
      <c r="F64" s="4" t="s">
        <v>19</v>
      </c>
      <c r="G64" s="4" t="s">
        <v>20</v>
      </c>
      <c r="H64" s="4" t="s">
        <v>21</v>
      </c>
      <c r="I64" s="5" t="s">
        <v>21</v>
      </c>
      <c r="J64" s="1" t="s">
        <v>329</v>
      </c>
      <c r="K64" s="1" t="s">
        <v>325</v>
      </c>
      <c r="L64" s="1" t="s">
        <v>330</v>
      </c>
      <c r="M64" s="4" t="str">
        <f t="shared" si="0"/>
        <v>Outstanding</v>
      </c>
      <c r="N64" s="13" t="s">
        <v>21</v>
      </c>
    </row>
    <row r="65" spans="1:14" ht="60" customHeight="1" x14ac:dyDescent="0.35">
      <c r="A65" s="11" t="s">
        <v>331</v>
      </c>
      <c r="B65" s="1" t="s">
        <v>332</v>
      </c>
      <c r="C65" s="2" t="s">
        <v>16</v>
      </c>
      <c r="D65" s="3" t="s">
        <v>333</v>
      </c>
      <c r="E65" s="4" t="s">
        <v>18</v>
      </c>
      <c r="F65" s="4" t="s">
        <v>19</v>
      </c>
      <c r="G65" s="4" t="s">
        <v>20</v>
      </c>
      <c r="H65" s="4" t="s">
        <v>21</v>
      </c>
      <c r="I65" s="5" t="s">
        <v>21</v>
      </c>
      <c r="J65" s="1" t="s">
        <v>334</v>
      </c>
      <c r="K65" s="1" t="s">
        <v>335</v>
      </c>
      <c r="L65" s="1" t="s">
        <v>336</v>
      </c>
      <c r="M65" s="4" t="str">
        <f t="shared" si="0"/>
        <v>Outstanding</v>
      </c>
      <c r="N65" s="13" t="s">
        <v>21</v>
      </c>
    </row>
    <row r="66" spans="1:14" ht="60" customHeight="1" x14ac:dyDescent="0.35">
      <c r="A66" s="11" t="s">
        <v>337</v>
      </c>
      <c r="B66" s="1" t="s">
        <v>338</v>
      </c>
      <c r="C66" s="2" t="s">
        <v>16</v>
      </c>
      <c r="D66" s="3" t="s">
        <v>333</v>
      </c>
      <c r="E66" s="4" t="s">
        <v>18</v>
      </c>
      <c r="F66" s="4" t="s">
        <v>19</v>
      </c>
      <c r="G66" s="4" t="s">
        <v>20</v>
      </c>
      <c r="H66" s="4" t="s">
        <v>21</v>
      </c>
      <c r="I66" s="5" t="s">
        <v>21</v>
      </c>
      <c r="J66" s="1" t="s">
        <v>27</v>
      </c>
      <c r="K66" s="1" t="s">
        <v>339</v>
      </c>
      <c r="L66" s="1" t="s">
        <v>29</v>
      </c>
      <c r="M66" s="4" t="str">
        <f t="shared" si="0"/>
        <v>Outstanding</v>
      </c>
      <c r="N66" s="13" t="s">
        <v>21</v>
      </c>
    </row>
    <row r="67" spans="1:14" ht="60" customHeight="1" x14ac:dyDescent="0.35">
      <c r="A67" s="11" t="s">
        <v>340</v>
      </c>
      <c r="B67" s="1" t="s">
        <v>341</v>
      </c>
      <c r="C67" s="2" t="s">
        <v>16</v>
      </c>
      <c r="D67" s="3" t="s">
        <v>333</v>
      </c>
      <c r="E67" s="4" t="s">
        <v>18</v>
      </c>
      <c r="F67" s="4" t="s">
        <v>19</v>
      </c>
      <c r="G67" s="4" t="s">
        <v>20</v>
      </c>
      <c r="H67" s="4" t="s">
        <v>21</v>
      </c>
      <c r="I67" s="5" t="s">
        <v>21</v>
      </c>
      <c r="J67" s="1" t="s">
        <v>342</v>
      </c>
      <c r="K67" s="1" t="s">
        <v>343</v>
      </c>
      <c r="L67" s="1" t="s">
        <v>344</v>
      </c>
      <c r="M67" s="4" t="str">
        <f t="shared" si="0"/>
        <v>Outstanding</v>
      </c>
      <c r="N67" s="13" t="s">
        <v>21</v>
      </c>
    </row>
    <row r="68" spans="1:14" ht="60" customHeight="1" x14ac:dyDescent="0.35">
      <c r="A68" s="11" t="s">
        <v>345</v>
      </c>
      <c r="B68" s="1" t="s">
        <v>46</v>
      </c>
      <c r="C68" s="2" t="s">
        <v>16</v>
      </c>
      <c r="D68" s="3" t="s">
        <v>333</v>
      </c>
      <c r="E68" s="4" t="s">
        <v>18</v>
      </c>
      <c r="F68" s="4" t="s">
        <v>19</v>
      </c>
      <c r="G68" s="4" t="s">
        <v>20</v>
      </c>
      <c r="H68" s="4" t="s">
        <v>21</v>
      </c>
      <c r="I68" s="5" t="s">
        <v>21</v>
      </c>
      <c r="J68" s="1" t="s">
        <v>346</v>
      </c>
      <c r="K68" s="1" t="s">
        <v>347</v>
      </c>
      <c r="L68" s="1" t="s">
        <v>348</v>
      </c>
      <c r="M68" s="4" t="str">
        <f t="shared" si="0"/>
        <v>Outstanding</v>
      </c>
      <c r="N68" s="13" t="s">
        <v>21</v>
      </c>
    </row>
    <row r="69" spans="1:14" ht="60" customHeight="1" x14ac:dyDescent="0.35">
      <c r="A69" s="11" t="s">
        <v>349</v>
      </c>
      <c r="B69" s="1" t="s">
        <v>350</v>
      </c>
      <c r="C69" s="2" t="s">
        <v>16</v>
      </c>
      <c r="D69" s="3" t="s">
        <v>333</v>
      </c>
      <c r="E69" s="4" t="s">
        <v>18</v>
      </c>
      <c r="F69" s="4" t="s">
        <v>19</v>
      </c>
      <c r="G69" s="4" t="s">
        <v>20</v>
      </c>
      <c r="H69" s="4" t="s">
        <v>21</v>
      </c>
      <c r="I69" s="5" t="s">
        <v>21</v>
      </c>
      <c r="J69" s="1" t="s">
        <v>42</v>
      </c>
      <c r="K69" s="1" t="s">
        <v>351</v>
      </c>
      <c r="L69" s="1" t="s">
        <v>352</v>
      </c>
      <c r="M69" s="4" t="str">
        <f t="shared" si="0"/>
        <v>Outstanding</v>
      </c>
      <c r="N69" s="13" t="s">
        <v>21</v>
      </c>
    </row>
    <row r="70" spans="1:14" ht="60" customHeight="1" x14ac:dyDescent="0.35">
      <c r="A70" s="11" t="s">
        <v>353</v>
      </c>
      <c r="B70" s="1" t="s">
        <v>354</v>
      </c>
      <c r="C70" s="2" t="s">
        <v>110</v>
      </c>
      <c r="D70" s="3" t="s">
        <v>333</v>
      </c>
      <c r="E70" s="4" t="s">
        <v>18</v>
      </c>
      <c r="F70" s="4" t="s">
        <v>19</v>
      </c>
      <c r="G70" s="4" t="s">
        <v>20</v>
      </c>
      <c r="H70" s="4" t="s">
        <v>21</v>
      </c>
      <c r="I70" s="5" t="s">
        <v>21</v>
      </c>
      <c r="J70" s="1" t="s">
        <v>355</v>
      </c>
      <c r="K70" s="1" t="s">
        <v>356</v>
      </c>
      <c r="L70" s="1" t="s">
        <v>357</v>
      </c>
      <c r="M70" s="4" t="str">
        <f t="shared" si="0"/>
        <v>Outstanding</v>
      </c>
      <c r="N70" s="13" t="s">
        <v>21</v>
      </c>
    </row>
    <row r="71" spans="1:14" ht="60" customHeight="1" x14ac:dyDescent="0.35">
      <c r="A71" s="11" t="s">
        <v>358</v>
      </c>
      <c r="B71" s="1" t="s">
        <v>359</v>
      </c>
      <c r="C71" s="2" t="s">
        <v>110</v>
      </c>
      <c r="D71" s="3" t="s">
        <v>333</v>
      </c>
      <c r="E71" s="4" t="s">
        <v>18</v>
      </c>
      <c r="F71" s="4" t="s">
        <v>19</v>
      </c>
      <c r="G71" s="4" t="s">
        <v>20</v>
      </c>
      <c r="H71" s="4" t="s">
        <v>21</v>
      </c>
      <c r="I71" s="5" t="s">
        <v>21</v>
      </c>
      <c r="J71" s="1" t="s">
        <v>360</v>
      </c>
      <c r="K71" s="1" t="s">
        <v>361</v>
      </c>
      <c r="L71" s="1" t="s">
        <v>362</v>
      </c>
      <c r="M71" s="4" t="str">
        <f t="shared" si="0"/>
        <v>Outstanding</v>
      </c>
      <c r="N71" s="13" t="s">
        <v>21</v>
      </c>
    </row>
    <row r="72" spans="1:14" ht="60" customHeight="1" x14ac:dyDescent="0.35">
      <c r="A72" s="11" t="s">
        <v>363</v>
      </c>
      <c r="B72" s="1" t="s">
        <v>364</v>
      </c>
      <c r="C72" s="2" t="s">
        <v>16</v>
      </c>
      <c r="D72" s="3" t="s">
        <v>333</v>
      </c>
      <c r="E72" s="4" t="s">
        <v>18</v>
      </c>
      <c r="F72" s="4" t="s">
        <v>19</v>
      </c>
      <c r="G72" s="4" t="s">
        <v>20</v>
      </c>
      <c r="H72" s="4" t="s">
        <v>21</v>
      </c>
      <c r="I72" s="5" t="s">
        <v>21</v>
      </c>
      <c r="J72" s="1" t="s">
        <v>365</v>
      </c>
      <c r="K72" s="1" t="s">
        <v>366</v>
      </c>
      <c r="L72" s="1" t="s">
        <v>367</v>
      </c>
      <c r="M72" s="4" t="str">
        <f t="shared" si="0"/>
        <v>Outstanding</v>
      </c>
      <c r="N72" s="13" t="s">
        <v>21</v>
      </c>
    </row>
    <row r="73" spans="1:14" ht="60" customHeight="1" x14ac:dyDescent="0.35">
      <c r="A73" s="11" t="s">
        <v>368</v>
      </c>
      <c r="B73" s="1" t="s">
        <v>369</v>
      </c>
      <c r="C73" s="2" t="s">
        <v>16</v>
      </c>
      <c r="D73" s="3" t="s">
        <v>333</v>
      </c>
      <c r="E73" s="4" t="s">
        <v>18</v>
      </c>
      <c r="F73" s="4" t="s">
        <v>19</v>
      </c>
      <c r="G73" s="4" t="s">
        <v>20</v>
      </c>
      <c r="H73" s="4" t="s">
        <v>21</v>
      </c>
      <c r="I73" s="5" t="s">
        <v>21</v>
      </c>
      <c r="J73" s="1" t="s">
        <v>370</v>
      </c>
      <c r="K73" s="1" t="s">
        <v>371</v>
      </c>
      <c r="L73" s="1" t="s">
        <v>372</v>
      </c>
      <c r="M73" s="4" t="str">
        <f t="shared" si="0"/>
        <v>Outstanding</v>
      </c>
      <c r="N73" s="13" t="s">
        <v>21</v>
      </c>
    </row>
    <row r="74" spans="1:14" ht="60" customHeight="1" x14ac:dyDescent="0.35">
      <c r="A74" s="11" t="s">
        <v>373</v>
      </c>
      <c r="B74" s="1" t="s">
        <v>51</v>
      </c>
      <c r="C74" s="2" t="s">
        <v>16</v>
      </c>
      <c r="D74" s="3" t="s">
        <v>333</v>
      </c>
      <c r="E74" s="4" t="s">
        <v>18</v>
      </c>
      <c r="F74" s="4" t="s">
        <v>19</v>
      </c>
      <c r="G74" s="4" t="s">
        <v>20</v>
      </c>
      <c r="H74" s="4" t="s">
        <v>21</v>
      </c>
      <c r="I74" s="5" t="s">
        <v>21</v>
      </c>
      <c r="J74" s="1" t="s">
        <v>52</v>
      </c>
      <c r="K74" s="1" t="s">
        <v>374</v>
      </c>
      <c r="L74" s="1" t="s">
        <v>54</v>
      </c>
      <c r="M74" s="4" t="str">
        <f t="shared" si="0"/>
        <v>Outstanding</v>
      </c>
      <c r="N74" s="13" t="s">
        <v>21</v>
      </c>
    </row>
    <row r="75" spans="1:14" ht="60" customHeight="1" x14ac:dyDescent="0.35">
      <c r="A75" s="11" t="s">
        <v>375</v>
      </c>
      <c r="B75" s="1" t="s">
        <v>66</v>
      </c>
      <c r="C75" s="2" t="s">
        <v>16</v>
      </c>
      <c r="D75" s="3" t="s">
        <v>333</v>
      </c>
      <c r="E75" s="4" t="s">
        <v>18</v>
      </c>
      <c r="F75" s="4" t="s">
        <v>19</v>
      </c>
      <c r="G75" s="4" t="s">
        <v>20</v>
      </c>
      <c r="H75" s="4" t="s">
        <v>21</v>
      </c>
      <c r="I75" s="5" t="s">
        <v>21</v>
      </c>
      <c r="J75" s="1" t="s">
        <v>376</v>
      </c>
      <c r="K75" s="1" t="s">
        <v>58</v>
      </c>
      <c r="L75" s="1" t="s">
        <v>377</v>
      </c>
      <c r="M75" s="4" t="str">
        <f t="shared" si="0"/>
        <v>Outstanding</v>
      </c>
      <c r="N75" s="13" t="s">
        <v>21</v>
      </c>
    </row>
    <row r="76" spans="1:14" ht="60" customHeight="1" x14ac:dyDescent="0.35">
      <c r="A76" s="11" t="s">
        <v>378</v>
      </c>
      <c r="B76" s="1" t="s">
        <v>379</v>
      </c>
      <c r="C76" s="2" t="s">
        <v>16</v>
      </c>
      <c r="D76" s="3" t="s">
        <v>333</v>
      </c>
      <c r="E76" s="4" t="s">
        <v>18</v>
      </c>
      <c r="F76" s="4" t="s">
        <v>19</v>
      </c>
      <c r="G76" s="4" t="s">
        <v>20</v>
      </c>
      <c r="H76" s="4" t="s">
        <v>21</v>
      </c>
      <c r="I76" s="5" t="s">
        <v>21</v>
      </c>
      <c r="J76" s="1" t="s">
        <v>380</v>
      </c>
      <c r="K76" s="1" t="s">
        <v>381</v>
      </c>
      <c r="L76" s="1" t="s">
        <v>382</v>
      </c>
      <c r="M76" s="4" t="str">
        <f t="shared" si="0"/>
        <v>Outstanding</v>
      </c>
      <c r="N76" s="13" t="s">
        <v>21</v>
      </c>
    </row>
    <row r="77" spans="1:14" ht="60" customHeight="1" x14ac:dyDescent="0.35">
      <c r="A77" s="11" t="s">
        <v>383</v>
      </c>
      <c r="B77" s="1" t="s">
        <v>56</v>
      </c>
      <c r="C77" s="2" t="s">
        <v>16</v>
      </c>
      <c r="D77" s="3" t="s">
        <v>333</v>
      </c>
      <c r="E77" s="4" t="s">
        <v>18</v>
      </c>
      <c r="F77" s="4" t="s">
        <v>19</v>
      </c>
      <c r="G77" s="4" t="s">
        <v>20</v>
      </c>
      <c r="H77" s="4" t="s">
        <v>21</v>
      </c>
      <c r="I77" s="5" t="s">
        <v>21</v>
      </c>
      <c r="J77" s="1" t="s">
        <v>57</v>
      </c>
      <c r="K77" s="1" t="s">
        <v>68</v>
      </c>
      <c r="L77" s="1" t="s">
        <v>384</v>
      </c>
      <c r="M77" s="4" t="str">
        <f t="shared" si="0"/>
        <v>Outstanding</v>
      </c>
      <c r="N77" s="13" t="s">
        <v>21</v>
      </c>
    </row>
    <row r="78" spans="1:14" ht="60" customHeight="1" x14ac:dyDescent="0.35">
      <c r="A78" s="11" t="s">
        <v>385</v>
      </c>
      <c r="B78" s="1" t="s">
        <v>386</v>
      </c>
      <c r="C78" s="2" t="s">
        <v>16</v>
      </c>
      <c r="D78" s="3" t="s">
        <v>333</v>
      </c>
      <c r="E78" s="4" t="s">
        <v>18</v>
      </c>
      <c r="F78" s="4" t="s">
        <v>19</v>
      </c>
      <c r="G78" s="4" t="s">
        <v>20</v>
      </c>
      <c r="H78" s="4" t="s">
        <v>21</v>
      </c>
      <c r="I78" s="5" t="s">
        <v>21</v>
      </c>
      <c r="J78" s="1" t="s">
        <v>387</v>
      </c>
      <c r="K78" s="1" t="s">
        <v>381</v>
      </c>
      <c r="L78" s="1" t="s">
        <v>388</v>
      </c>
      <c r="M78" s="4" t="str">
        <f t="shared" si="0"/>
        <v>Outstanding</v>
      </c>
      <c r="N78" s="13" t="s">
        <v>21</v>
      </c>
    </row>
    <row r="79" spans="1:14" ht="60" customHeight="1" x14ac:dyDescent="0.35">
      <c r="A79" s="11" t="s">
        <v>389</v>
      </c>
      <c r="B79" s="1" t="s">
        <v>390</v>
      </c>
      <c r="C79" s="2" t="s">
        <v>16</v>
      </c>
      <c r="D79" s="3" t="s">
        <v>333</v>
      </c>
      <c r="E79" s="4" t="s">
        <v>18</v>
      </c>
      <c r="F79" s="4" t="s">
        <v>19</v>
      </c>
      <c r="G79" s="4" t="s">
        <v>20</v>
      </c>
      <c r="H79" s="4" t="s">
        <v>21</v>
      </c>
      <c r="I79" s="5" t="s">
        <v>21</v>
      </c>
      <c r="J79" s="1" t="s">
        <v>391</v>
      </c>
      <c r="K79" s="1" t="s">
        <v>381</v>
      </c>
      <c r="L79" s="1" t="s">
        <v>77</v>
      </c>
      <c r="M79" s="4" t="str">
        <f t="shared" si="0"/>
        <v>Outstanding</v>
      </c>
      <c r="N79" s="13" t="s">
        <v>21</v>
      </c>
    </row>
    <row r="80" spans="1:14" ht="60" customHeight="1" x14ac:dyDescent="0.35">
      <c r="A80" s="11" t="s">
        <v>392</v>
      </c>
      <c r="B80" s="1" t="s">
        <v>393</v>
      </c>
      <c r="C80" s="2" t="s">
        <v>16</v>
      </c>
      <c r="D80" s="3" t="s">
        <v>333</v>
      </c>
      <c r="E80" s="4" t="s">
        <v>18</v>
      </c>
      <c r="F80" s="4" t="s">
        <v>19</v>
      </c>
      <c r="G80" s="4" t="s">
        <v>20</v>
      </c>
      <c r="H80" s="4" t="s">
        <v>21</v>
      </c>
      <c r="I80" s="5" t="s">
        <v>21</v>
      </c>
      <c r="J80" s="1" t="s">
        <v>80</v>
      </c>
      <c r="K80" s="1" t="s">
        <v>81</v>
      </c>
      <c r="L80" s="1" t="s">
        <v>394</v>
      </c>
      <c r="M80" s="4" t="str">
        <f t="shared" si="0"/>
        <v>Outstanding</v>
      </c>
      <c r="N80" s="13" t="s">
        <v>21</v>
      </c>
    </row>
    <row r="81" spans="1:14" ht="60" customHeight="1" x14ac:dyDescent="0.35">
      <c r="A81" s="11" t="s">
        <v>395</v>
      </c>
      <c r="B81" s="1" t="s">
        <v>396</v>
      </c>
      <c r="C81" s="2" t="s">
        <v>16</v>
      </c>
      <c r="D81" s="3" t="s">
        <v>333</v>
      </c>
      <c r="E81" s="4" t="s">
        <v>18</v>
      </c>
      <c r="F81" s="4" t="s">
        <v>19</v>
      </c>
      <c r="G81" s="4" t="s">
        <v>20</v>
      </c>
      <c r="H81" s="4" t="s">
        <v>21</v>
      </c>
      <c r="I81" s="5" t="s">
        <v>21</v>
      </c>
      <c r="J81" s="1" t="s">
        <v>85</v>
      </c>
      <c r="K81" s="1" t="s">
        <v>397</v>
      </c>
      <c r="L81" s="1" t="s">
        <v>87</v>
      </c>
      <c r="M81" s="4" t="str">
        <f t="shared" si="0"/>
        <v>Outstanding</v>
      </c>
      <c r="N81" s="13" t="s">
        <v>21</v>
      </c>
    </row>
    <row r="82" spans="1:14" ht="60" customHeight="1" x14ac:dyDescent="0.35">
      <c r="A82" s="11" t="s">
        <v>398</v>
      </c>
      <c r="B82" s="1" t="s">
        <v>399</v>
      </c>
      <c r="C82" s="2" t="s">
        <v>16</v>
      </c>
      <c r="D82" s="3" t="s">
        <v>333</v>
      </c>
      <c r="E82" s="4" t="s">
        <v>18</v>
      </c>
      <c r="F82" s="4" t="s">
        <v>19</v>
      </c>
      <c r="G82" s="4" t="s">
        <v>20</v>
      </c>
      <c r="H82" s="4" t="s">
        <v>21</v>
      </c>
      <c r="I82" s="5" t="s">
        <v>21</v>
      </c>
      <c r="J82" s="1" t="s">
        <v>400</v>
      </c>
      <c r="K82" s="1" t="s">
        <v>401</v>
      </c>
      <c r="L82" s="1" t="s">
        <v>402</v>
      </c>
      <c r="M82" s="4" t="str">
        <f t="shared" si="0"/>
        <v>Outstanding</v>
      </c>
      <c r="N82" s="13" t="s">
        <v>21</v>
      </c>
    </row>
    <row r="83" spans="1:14" ht="60" customHeight="1" x14ac:dyDescent="0.35">
      <c r="A83" s="11" t="s">
        <v>403</v>
      </c>
      <c r="B83" s="1" t="s">
        <v>404</v>
      </c>
      <c r="C83" s="2" t="s">
        <v>16</v>
      </c>
      <c r="D83" s="3" t="s">
        <v>333</v>
      </c>
      <c r="E83" s="4" t="s">
        <v>18</v>
      </c>
      <c r="F83" s="4" t="s">
        <v>19</v>
      </c>
      <c r="G83" s="4" t="s">
        <v>20</v>
      </c>
      <c r="H83" s="4" t="s">
        <v>21</v>
      </c>
      <c r="I83" s="5" t="s">
        <v>21</v>
      </c>
      <c r="J83" s="1" t="s">
        <v>405</v>
      </c>
      <c r="K83" s="1" t="s">
        <v>406</v>
      </c>
      <c r="L83" s="1" t="s">
        <v>407</v>
      </c>
      <c r="M83" s="4" t="str">
        <f t="shared" si="0"/>
        <v>Outstanding</v>
      </c>
      <c r="N83" s="13" t="s">
        <v>21</v>
      </c>
    </row>
    <row r="84" spans="1:14" ht="60" customHeight="1" x14ac:dyDescent="0.35">
      <c r="A84" s="11" t="s">
        <v>408</v>
      </c>
      <c r="B84" s="1" t="s">
        <v>409</v>
      </c>
      <c r="C84" s="2" t="s">
        <v>16</v>
      </c>
      <c r="D84" s="3" t="s">
        <v>333</v>
      </c>
      <c r="E84" s="4" t="s">
        <v>18</v>
      </c>
      <c r="F84" s="4" t="s">
        <v>19</v>
      </c>
      <c r="G84" s="4" t="s">
        <v>20</v>
      </c>
      <c r="H84" s="4" t="s">
        <v>21</v>
      </c>
      <c r="I84" s="5" t="s">
        <v>21</v>
      </c>
      <c r="J84" s="1" t="s">
        <v>410</v>
      </c>
      <c r="K84" s="1" t="s">
        <v>411</v>
      </c>
      <c r="L84" s="1" t="s">
        <v>412</v>
      </c>
      <c r="M84" s="4" t="str">
        <f t="shared" si="0"/>
        <v>Outstanding</v>
      </c>
      <c r="N84" s="13" t="s">
        <v>21</v>
      </c>
    </row>
    <row r="85" spans="1:14" ht="60" customHeight="1" x14ac:dyDescent="0.35">
      <c r="A85" s="11" t="s">
        <v>413</v>
      </c>
      <c r="B85" s="1" t="s">
        <v>89</v>
      </c>
      <c r="C85" s="2" t="s">
        <v>16</v>
      </c>
      <c r="D85" s="3" t="s">
        <v>333</v>
      </c>
      <c r="E85" s="4" t="s">
        <v>18</v>
      </c>
      <c r="F85" s="4" t="s">
        <v>19</v>
      </c>
      <c r="G85" s="4" t="s">
        <v>20</v>
      </c>
      <c r="H85" s="4" t="s">
        <v>21</v>
      </c>
      <c r="I85" s="5" t="s">
        <v>21</v>
      </c>
      <c r="J85" s="1" t="s">
        <v>414</v>
      </c>
      <c r="K85" s="1" t="s">
        <v>91</v>
      </c>
      <c r="L85" s="1" t="s">
        <v>415</v>
      </c>
      <c r="M85" s="4" t="str">
        <f t="shared" si="0"/>
        <v>Outstanding</v>
      </c>
      <c r="N85" s="13" t="s">
        <v>21</v>
      </c>
    </row>
    <row r="86" spans="1:14" ht="60" customHeight="1" x14ac:dyDescent="0.35">
      <c r="A86" s="11" t="s">
        <v>416</v>
      </c>
      <c r="B86" s="1" t="s">
        <v>309</v>
      </c>
      <c r="C86" s="2" t="s">
        <v>16</v>
      </c>
      <c r="D86" s="3" t="s">
        <v>333</v>
      </c>
      <c r="E86" s="4" t="s">
        <v>18</v>
      </c>
      <c r="F86" s="4" t="s">
        <v>19</v>
      </c>
      <c r="G86" s="4" t="s">
        <v>20</v>
      </c>
      <c r="H86" s="4" t="s">
        <v>21</v>
      </c>
      <c r="I86" s="5" t="s">
        <v>21</v>
      </c>
      <c r="J86" s="1" t="s">
        <v>417</v>
      </c>
      <c r="K86" s="1" t="s">
        <v>311</v>
      </c>
      <c r="L86" s="1" t="s">
        <v>312</v>
      </c>
      <c r="M86" s="4" t="str">
        <f t="shared" si="0"/>
        <v>Outstanding</v>
      </c>
      <c r="N86" s="13" t="s">
        <v>21</v>
      </c>
    </row>
    <row r="87" spans="1:14" ht="60" customHeight="1" x14ac:dyDescent="0.35">
      <c r="A87" s="11" t="s">
        <v>418</v>
      </c>
      <c r="B87" s="1" t="s">
        <v>419</v>
      </c>
      <c r="C87" s="2" t="s">
        <v>16</v>
      </c>
      <c r="D87" s="3" t="s">
        <v>333</v>
      </c>
      <c r="E87" s="4" t="s">
        <v>18</v>
      </c>
      <c r="F87" s="4" t="s">
        <v>19</v>
      </c>
      <c r="G87" s="4" t="s">
        <v>20</v>
      </c>
      <c r="H87" s="4" t="s">
        <v>21</v>
      </c>
      <c r="I87" s="5" t="s">
        <v>21</v>
      </c>
      <c r="J87" s="1" t="s">
        <v>420</v>
      </c>
      <c r="K87" s="1" t="s">
        <v>421</v>
      </c>
      <c r="L87" s="1" t="s">
        <v>39</v>
      </c>
      <c r="M87" s="4" t="str">
        <f t="shared" si="0"/>
        <v>Outstanding</v>
      </c>
      <c r="N87" s="13" t="s">
        <v>21</v>
      </c>
    </row>
    <row r="88" spans="1:14" ht="60" customHeight="1" x14ac:dyDescent="0.35">
      <c r="A88" s="11" t="s">
        <v>422</v>
      </c>
      <c r="B88" s="1" t="s">
        <v>314</v>
      </c>
      <c r="C88" s="2" t="s">
        <v>16</v>
      </c>
      <c r="D88" s="3" t="s">
        <v>333</v>
      </c>
      <c r="E88" s="4" t="s">
        <v>18</v>
      </c>
      <c r="F88" s="4" t="s">
        <v>19</v>
      </c>
      <c r="G88" s="4" t="s">
        <v>20</v>
      </c>
      <c r="H88" s="4" t="s">
        <v>21</v>
      </c>
      <c r="I88" s="5" t="s">
        <v>21</v>
      </c>
      <c r="J88" s="1" t="s">
        <v>423</v>
      </c>
      <c r="K88" s="1" t="s">
        <v>424</v>
      </c>
      <c r="L88" s="1" t="s">
        <v>425</v>
      </c>
      <c r="M88" s="4" t="str">
        <f t="shared" si="0"/>
        <v>Outstanding</v>
      </c>
      <c r="N88" s="13" t="s">
        <v>21</v>
      </c>
    </row>
    <row r="89" spans="1:14" ht="60" customHeight="1" x14ac:dyDescent="0.35">
      <c r="A89" s="11" t="s">
        <v>426</v>
      </c>
      <c r="B89" s="1" t="s">
        <v>427</v>
      </c>
      <c r="C89" s="2" t="s">
        <v>16</v>
      </c>
      <c r="D89" s="3" t="s">
        <v>333</v>
      </c>
      <c r="E89" s="4" t="s">
        <v>18</v>
      </c>
      <c r="F89" s="4" t="s">
        <v>19</v>
      </c>
      <c r="G89" s="4" t="s">
        <v>20</v>
      </c>
      <c r="H89" s="4" t="s">
        <v>21</v>
      </c>
      <c r="I89" s="5" t="s">
        <v>21</v>
      </c>
      <c r="J89" s="1" t="s">
        <v>428</v>
      </c>
      <c r="K89" s="1" t="s">
        <v>429</v>
      </c>
      <c r="L89" s="1" t="s">
        <v>430</v>
      </c>
      <c r="M89" s="4" t="str">
        <f t="shared" si="0"/>
        <v>Outstanding</v>
      </c>
      <c r="N89" s="13" t="s">
        <v>21</v>
      </c>
    </row>
    <row r="90" spans="1:14" ht="60" customHeight="1" x14ac:dyDescent="0.35">
      <c r="A90" s="11" t="s">
        <v>431</v>
      </c>
      <c r="B90" s="1" t="s">
        <v>432</v>
      </c>
      <c r="C90" s="2" t="s">
        <v>110</v>
      </c>
      <c r="D90" s="3" t="s">
        <v>333</v>
      </c>
      <c r="E90" s="4" t="s">
        <v>18</v>
      </c>
      <c r="F90" s="4" t="s">
        <v>19</v>
      </c>
      <c r="G90" s="4" t="s">
        <v>20</v>
      </c>
      <c r="H90" s="4" t="s">
        <v>21</v>
      </c>
      <c r="I90" s="5" t="s">
        <v>21</v>
      </c>
      <c r="J90" s="1" t="s">
        <v>433</v>
      </c>
      <c r="K90" s="1" t="s">
        <v>434</v>
      </c>
      <c r="L90" s="1" t="s">
        <v>435</v>
      </c>
      <c r="M90" s="4" t="str">
        <f t="shared" si="0"/>
        <v>Outstanding</v>
      </c>
      <c r="N90" s="13" t="s">
        <v>21</v>
      </c>
    </row>
    <row r="91" spans="1:14" ht="60" customHeight="1" x14ac:dyDescent="0.35">
      <c r="A91" s="11" t="s">
        <v>436</v>
      </c>
      <c r="B91" s="1" t="s">
        <v>437</v>
      </c>
      <c r="C91" s="2" t="s">
        <v>16</v>
      </c>
      <c r="D91" s="3" t="s">
        <v>333</v>
      </c>
      <c r="E91" s="4" t="s">
        <v>18</v>
      </c>
      <c r="F91" s="4" t="s">
        <v>19</v>
      </c>
      <c r="G91" s="4" t="s">
        <v>20</v>
      </c>
      <c r="H91" s="4" t="s">
        <v>21</v>
      </c>
      <c r="I91" s="5" t="s">
        <v>21</v>
      </c>
      <c r="J91" s="1" t="s">
        <v>438</v>
      </c>
      <c r="K91" s="1" t="s">
        <v>439</v>
      </c>
      <c r="L91" s="1" t="s">
        <v>440</v>
      </c>
      <c r="M91" s="4" t="str">
        <f t="shared" si="0"/>
        <v>Outstanding</v>
      </c>
      <c r="N91" s="13" t="s">
        <v>21</v>
      </c>
    </row>
    <row r="92" spans="1:14" ht="60" customHeight="1" x14ac:dyDescent="0.35">
      <c r="A92" s="11" t="s">
        <v>441</v>
      </c>
      <c r="B92" s="1" t="s">
        <v>442</v>
      </c>
      <c r="C92" s="2" t="s">
        <v>110</v>
      </c>
      <c r="D92" s="3" t="s">
        <v>333</v>
      </c>
      <c r="E92" s="4" t="s">
        <v>18</v>
      </c>
      <c r="F92" s="4" t="s">
        <v>19</v>
      </c>
      <c r="G92" s="4" t="s">
        <v>20</v>
      </c>
      <c r="H92" s="4" t="s">
        <v>21</v>
      </c>
      <c r="I92" s="5" t="s">
        <v>21</v>
      </c>
      <c r="J92" s="1" t="s">
        <v>443</v>
      </c>
      <c r="K92" s="1" t="s">
        <v>444</v>
      </c>
      <c r="L92" s="1" t="s">
        <v>445</v>
      </c>
      <c r="M92" s="4" t="str">
        <f t="shared" si="0"/>
        <v>Outstanding</v>
      </c>
      <c r="N92" s="13" t="s">
        <v>21</v>
      </c>
    </row>
    <row r="93" spans="1:14" ht="60" customHeight="1" x14ac:dyDescent="0.35">
      <c r="A93" s="11" t="s">
        <v>446</v>
      </c>
      <c r="B93" s="1" t="s">
        <v>447</v>
      </c>
      <c r="C93" s="2" t="s">
        <v>16</v>
      </c>
      <c r="D93" s="3" t="s">
        <v>333</v>
      </c>
      <c r="E93" s="4" t="s">
        <v>18</v>
      </c>
      <c r="F93" s="4" t="s">
        <v>19</v>
      </c>
      <c r="G93" s="4" t="s">
        <v>20</v>
      </c>
      <c r="H93" s="4" t="s">
        <v>21</v>
      </c>
      <c r="I93" s="5" t="s">
        <v>21</v>
      </c>
      <c r="J93" s="1" t="s">
        <v>448</v>
      </c>
      <c r="K93" s="1" t="s">
        <v>449</v>
      </c>
      <c r="L93" s="1" t="s">
        <v>450</v>
      </c>
      <c r="M93" s="4" t="str">
        <f t="shared" si="0"/>
        <v>Outstanding</v>
      </c>
      <c r="N93" s="13" t="s">
        <v>21</v>
      </c>
    </row>
    <row r="94" spans="1:14" ht="60" customHeight="1" x14ac:dyDescent="0.35">
      <c r="A94" s="11" t="s">
        <v>451</v>
      </c>
      <c r="B94" s="1" t="s">
        <v>452</v>
      </c>
      <c r="C94" s="2" t="s">
        <v>16</v>
      </c>
      <c r="D94" s="3" t="s">
        <v>333</v>
      </c>
      <c r="E94" s="4" t="s">
        <v>18</v>
      </c>
      <c r="F94" s="4" t="s">
        <v>19</v>
      </c>
      <c r="G94" s="4" t="s">
        <v>20</v>
      </c>
      <c r="H94" s="4" t="s">
        <v>21</v>
      </c>
      <c r="I94" s="5" t="s">
        <v>21</v>
      </c>
      <c r="J94" s="1" t="s">
        <v>453</v>
      </c>
      <c r="K94" s="1" t="s">
        <v>449</v>
      </c>
      <c r="L94" s="1" t="s">
        <v>454</v>
      </c>
      <c r="M94" s="4" t="str">
        <f t="shared" si="0"/>
        <v>Outstanding</v>
      </c>
      <c r="N94" s="13" t="s">
        <v>21</v>
      </c>
    </row>
    <row r="95" spans="1:14" ht="60" customHeight="1" x14ac:dyDescent="0.35">
      <c r="A95" s="11" t="s">
        <v>455</v>
      </c>
      <c r="B95" s="1" t="s">
        <v>456</v>
      </c>
      <c r="C95" s="2" t="s">
        <v>110</v>
      </c>
      <c r="D95" s="3" t="s">
        <v>333</v>
      </c>
      <c r="E95" s="4" t="s">
        <v>18</v>
      </c>
      <c r="F95" s="4" t="s">
        <v>19</v>
      </c>
      <c r="G95" s="4" t="s">
        <v>20</v>
      </c>
      <c r="H95" s="4" t="s">
        <v>21</v>
      </c>
      <c r="I95" s="5" t="s">
        <v>21</v>
      </c>
      <c r="J95" s="1" t="s">
        <v>457</v>
      </c>
      <c r="K95" s="1" t="s">
        <v>458</v>
      </c>
      <c r="L95" s="1" t="s">
        <v>459</v>
      </c>
      <c r="M95" s="4" t="str">
        <f t="shared" si="0"/>
        <v>Outstanding</v>
      </c>
      <c r="N95" s="13" t="s">
        <v>21</v>
      </c>
    </row>
    <row r="96" spans="1:14" ht="60" customHeight="1" x14ac:dyDescent="0.35">
      <c r="A96" s="11" t="s">
        <v>460</v>
      </c>
      <c r="B96" s="1" t="s">
        <v>461</v>
      </c>
      <c r="C96" s="2" t="s">
        <v>110</v>
      </c>
      <c r="D96" s="3" t="s">
        <v>333</v>
      </c>
      <c r="E96" s="4" t="s">
        <v>18</v>
      </c>
      <c r="F96" s="4" t="s">
        <v>19</v>
      </c>
      <c r="G96" s="4" t="s">
        <v>20</v>
      </c>
      <c r="H96" s="4" t="s">
        <v>21</v>
      </c>
      <c r="I96" s="5" t="s">
        <v>21</v>
      </c>
      <c r="J96" s="1" t="s">
        <v>462</v>
      </c>
      <c r="K96" s="1" t="s">
        <v>463</v>
      </c>
      <c r="L96" s="1" t="s">
        <v>464</v>
      </c>
      <c r="M96" s="4" t="str">
        <f t="shared" si="0"/>
        <v>Outstanding</v>
      </c>
      <c r="N96" s="13" t="s">
        <v>21</v>
      </c>
    </row>
    <row r="97" spans="1:14" ht="60" customHeight="1" x14ac:dyDescent="0.35">
      <c r="A97" s="11" t="s">
        <v>465</v>
      </c>
      <c r="B97" s="1" t="s">
        <v>466</v>
      </c>
      <c r="C97" s="2" t="s">
        <v>110</v>
      </c>
      <c r="D97" s="3" t="s">
        <v>333</v>
      </c>
      <c r="E97" s="4" t="s">
        <v>18</v>
      </c>
      <c r="F97" s="4" t="s">
        <v>19</v>
      </c>
      <c r="G97" s="4" t="s">
        <v>20</v>
      </c>
      <c r="H97" s="4" t="s">
        <v>21</v>
      </c>
      <c r="I97" s="5" t="s">
        <v>21</v>
      </c>
      <c r="J97" s="1" t="s">
        <v>467</v>
      </c>
      <c r="K97" s="1" t="s">
        <v>468</v>
      </c>
      <c r="L97" s="1" t="s">
        <v>469</v>
      </c>
      <c r="M97" s="4" t="str">
        <f t="shared" si="0"/>
        <v>Outstanding</v>
      </c>
      <c r="N97" s="13" t="s">
        <v>21</v>
      </c>
    </row>
    <row r="98" spans="1:14" ht="60" customHeight="1" x14ac:dyDescent="0.35">
      <c r="A98" s="11" t="s">
        <v>470</v>
      </c>
      <c r="B98" s="1" t="s">
        <v>471</v>
      </c>
      <c r="C98" s="2" t="s">
        <v>110</v>
      </c>
      <c r="D98" s="3" t="s">
        <v>333</v>
      </c>
      <c r="E98" s="4" t="s">
        <v>18</v>
      </c>
      <c r="F98" s="4" t="s">
        <v>19</v>
      </c>
      <c r="G98" s="4" t="s">
        <v>20</v>
      </c>
      <c r="H98" s="4" t="s">
        <v>21</v>
      </c>
      <c r="I98" s="5" t="s">
        <v>21</v>
      </c>
      <c r="J98" s="1" t="s">
        <v>472</v>
      </c>
      <c r="K98" s="1" t="s">
        <v>473</v>
      </c>
      <c r="L98" s="1" t="s">
        <v>474</v>
      </c>
      <c r="M98" s="4" t="str">
        <f t="shared" si="0"/>
        <v>Outstanding</v>
      </c>
      <c r="N98" s="13" t="s">
        <v>21</v>
      </c>
    </row>
    <row r="99" spans="1:14" ht="60" customHeight="1" x14ac:dyDescent="0.35">
      <c r="A99" s="11" t="s">
        <v>475</v>
      </c>
      <c r="B99" s="1" t="s">
        <v>160</v>
      </c>
      <c r="C99" s="2" t="s">
        <v>110</v>
      </c>
      <c r="D99" s="3" t="s">
        <v>333</v>
      </c>
      <c r="E99" s="4" t="s">
        <v>18</v>
      </c>
      <c r="F99" s="4" t="s">
        <v>19</v>
      </c>
      <c r="G99" s="4" t="s">
        <v>20</v>
      </c>
      <c r="H99" s="4" t="s">
        <v>21</v>
      </c>
      <c r="I99" s="5" t="s">
        <v>21</v>
      </c>
      <c r="J99" s="1" t="s">
        <v>476</v>
      </c>
      <c r="K99" s="1" t="s">
        <v>477</v>
      </c>
      <c r="L99" s="1" t="s">
        <v>478</v>
      </c>
      <c r="M99" s="4" t="str">
        <f t="shared" si="0"/>
        <v>Outstanding</v>
      </c>
      <c r="N99" s="13" t="s">
        <v>21</v>
      </c>
    </row>
    <row r="100" spans="1:14" ht="60" customHeight="1" x14ac:dyDescent="0.35">
      <c r="A100" s="11" t="s">
        <v>479</v>
      </c>
      <c r="B100" s="1" t="s">
        <v>150</v>
      </c>
      <c r="C100" s="2" t="s">
        <v>110</v>
      </c>
      <c r="D100" s="3" t="s">
        <v>333</v>
      </c>
      <c r="E100" s="4" t="s">
        <v>18</v>
      </c>
      <c r="F100" s="4" t="s">
        <v>19</v>
      </c>
      <c r="G100" s="4" t="s">
        <v>20</v>
      </c>
      <c r="H100" s="4" t="s">
        <v>21</v>
      </c>
      <c r="I100" s="5" t="s">
        <v>21</v>
      </c>
      <c r="J100" s="1" t="s">
        <v>151</v>
      </c>
      <c r="K100" s="1" t="s">
        <v>480</v>
      </c>
      <c r="L100" s="1" t="s">
        <v>481</v>
      </c>
      <c r="M100" s="4" t="str">
        <f t="shared" si="0"/>
        <v>Outstanding</v>
      </c>
      <c r="N100" s="13" t="s">
        <v>21</v>
      </c>
    </row>
    <row r="101" spans="1:14" ht="60" customHeight="1" x14ac:dyDescent="0.35">
      <c r="A101" s="11" t="s">
        <v>482</v>
      </c>
      <c r="B101" s="1" t="s">
        <v>140</v>
      </c>
      <c r="C101" s="2" t="s">
        <v>110</v>
      </c>
      <c r="D101" s="3" t="s">
        <v>333</v>
      </c>
      <c r="E101" s="4" t="s">
        <v>18</v>
      </c>
      <c r="F101" s="4" t="s">
        <v>19</v>
      </c>
      <c r="G101" s="4" t="s">
        <v>20</v>
      </c>
      <c r="H101" s="4" t="s">
        <v>21</v>
      </c>
      <c r="I101" s="5" t="s">
        <v>21</v>
      </c>
      <c r="J101" s="1" t="s">
        <v>483</v>
      </c>
      <c r="K101" s="1" t="s">
        <v>484</v>
      </c>
      <c r="L101" s="1" t="s">
        <v>485</v>
      </c>
      <c r="M101" s="4" t="str">
        <f t="shared" si="0"/>
        <v>Outstanding</v>
      </c>
      <c r="N101" s="13" t="s">
        <v>21</v>
      </c>
    </row>
    <row r="102" spans="1:14" ht="60" customHeight="1" x14ac:dyDescent="0.35">
      <c r="A102" s="11" t="s">
        <v>486</v>
      </c>
      <c r="B102" s="1" t="s">
        <v>487</v>
      </c>
      <c r="C102" s="2" t="s">
        <v>110</v>
      </c>
      <c r="D102" s="3" t="s">
        <v>333</v>
      </c>
      <c r="E102" s="4" t="s">
        <v>18</v>
      </c>
      <c r="F102" s="4" t="s">
        <v>19</v>
      </c>
      <c r="G102" s="4" t="s">
        <v>20</v>
      </c>
      <c r="H102" s="4" t="s">
        <v>21</v>
      </c>
      <c r="I102" s="5" t="s">
        <v>21</v>
      </c>
      <c r="J102" s="1" t="s">
        <v>488</v>
      </c>
      <c r="K102" s="1" t="s">
        <v>489</v>
      </c>
      <c r="L102" s="1" t="s">
        <v>490</v>
      </c>
      <c r="M102" s="4" t="str">
        <f t="shared" si="0"/>
        <v>Outstanding</v>
      </c>
      <c r="N102" s="13" t="s">
        <v>21</v>
      </c>
    </row>
    <row r="103" spans="1:14" ht="60" customHeight="1" x14ac:dyDescent="0.35">
      <c r="A103" s="11" t="s">
        <v>491</v>
      </c>
      <c r="B103" s="1" t="s">
        <v>130</v>
      </c>
      <c r="C103" s="2" t="s">
        <v>110</v>
      </c>
      <c r="D103" s="3" t="s">
        <v>333</v>
      </c>
      <c r="E103" s="4" t="s">
        <v>18</v>
      </c>
      <c r="F103" s="4" t="s">
        <v>19</v>
      </c>
      <c r="G103" s="4" t="s">
        <v>20</v>
      </c>
      <c r="H103" s="4" t="s">
        <v>21</v>
      </c>
      <c r="I103" s="5" t="s">
        <v>21</v>
      </c>
      <c r="J103" s="1" t="s">
        <v>492</v>
      </c>
      <c r="K103" s="1" t="s">
        <v>132</v>
      </c>
      <c r="L103" s="1" t="s">
        <v>493</v>
      </c>
      <c r="M103" s="4" t="str">
        <f t="shared" si="0"/>
        <v>Outstanding</v>
      </c>
      <c r="N103" s="13" t="s">
        <v>21</v>
      </c>
    </row>
    <row r="104" spans="1:14" ht="60" customHeight="1" x14ac:dyDescent="0.35">
      <c r="A104" s="11" t="s">
        <v>494</v>
      </c>
      <c r="B104" s="1" t="s">
        <v>125</v>
      </c>
      <c r="C104" s="2" t="s">
        <v>110</v>
      </c>
      <c r="D104" s="3" t="s">
        <v>333</v>
      </c>
      <c r="E104" s="4" t="s">
        <v>18</v>
      </c>
      <c r="F104" s="4" t="s">
        <v>19</v>
      </c>
      <c r="G104" s="4" t="s">
        <v>20</v>
      </c>
      <c r="H104" s="4" t="s">
        <v>21</v>
      </c>
      <c r="I104" s="5" t="s">
        <v>21</v>
      </c>
      <c r="J104" s="1" t="s">
        <v>495</v>
      </c>
      <c r="K104" s="1" t="s">
        <v>496</v>
      </c>
      <c r="L104" s="1" t="s">
        <v>497</v>
      </c>
      <c r="M104" s="4" t="str">
        <f t="shared" si="0"/>
        <v>Outstanding</v>
      </c>
      <c r="N104" s="13" t="s">
        <v>21</v>
      </c>
    </row>
    <row r="105" spans="1:14" ht="60" customHeight="1" x14ac:dyDescent="0.35">
      <c r="A105" s="11" t="s">
        <v>498</v>
      </c>
      <c r="B105" s="1" t="s">
        <v>499</v>
      </c>
      <c r="C105" s="2" t="s">
        <v>110</v>
      </c>
      <c r="D105" s="3" t="s">
        <v>333</v>
      </c>
      <c r="E105" s="4" t="s">
        <v>18</v>
      </c>
      <c r="F105" s="4" t="s">
        <v>19</v>
      </c>
      <c r="G105" s="4" t="s">
        <v>20</v>
      </c>
      <c r="H105" s="4" t="s">
        <v>21</v>
      </c>
      <c r="I105" s="5" t="s">
        <v>21</v>
      </c>
      <c r="J105" s="1" t="s">
        <v>500</v>
      </c>
      <c r="K105" s="1" t="s">
        <v>501</v>
      </c>
      <c r="L105" s="1" t="s">
        <v>123</v>
      </c>
      <c r="M105" s="4" t="str">
        <f t="shared" si="0"/>
        <v>Outstanding</v>
      </c>
      <c r="N105" s="13" t="s">
        <v>21</v>
      </c>
    </row>
    <row r="106" spans="1:14" ht="60" customHeight="1" x14ac:dyDescent="0.35">
      <c r="A106" s="11" t="s">
        <v>502</v>
      </c>
      <c r="B106" s="1" t="s">
        <v>503</v>
      </c>
      <c r="C106" s="2" t="s">
        <v>110</v>
      </c>
      <c r="D106" s="3" t="s">
        <v>333</v>
      </c>
      <c r="E106" s="4" t="s">
        <v>18</v>
      </c>
      <c r="F106" s="4" t="s">
        <v>19</v>
      </c>
      <c r="G106" s="4" t="s">
        <v>20</v>
      </c>
      <c r="H106" s="4" t="s">
        <v>21</v>
      </c>
      <c r="I106" s="5" t="s">
        <v>21</v>
      </c>
      <c r="J106" s="1" t="s">
        <v>504</v>
      </c>
      <c r="K106" s="1" t="s">
        <v>505</v>
      </c>
      <c r="L106" s="1" t="s">
        <v>118</v>
      </c>
      <c r="M106" s="4" t="str">
        <f t="shared" si="0"/>
        <v>Outstanding</v>
      </c>
      <c r="N106" s="13" t="s">
        <v>21</v>
      </c>
    </row>
    <row r="107" spans="1:14" ht="60" customHeight="1" x14ac:dyDescent="0.35">
      <c r="A107" s="11" t="s">
        <v>506</v>
      </c>
      <c r="B107" s="1" t="s">
        <v>507</v>
      </c>
      <c r="C107" s="2" t="s">
        <v>110</v>
      </c>
      <c r="D107" s="3" t="s">
        <v>333</v>
      </c>
      <c r="E107" s="4" t="s">
        <v>18</v>
      </c>
      <c r="F107" s="4" t="s">
        <v>19</v>
      </c>
      <c r="G107" s="4" t="s">
        <v>20</v>
      </c>
      <c r="H107" s="4" t="s">
        <v>21</v>
      </c>
      <c r="I107" s="5" t="s">
        <v>21</v>
      </c>
      <c r="J107" s="1" t="s">
        <v>508</v>
      </c>
      <c r="K107" s="1" t="s">
        <v>509</v>
      </c>
      <c r="L107" s="1" t="s">
        <v>510</v>
      </c>
      <c r="M107" s="4" t="str">
        <f t="shared" si="0"/>
        <v>Outstanding</v>
      </c>
      <c r="N107" s="13" t="s">
        <v>21</v>
      </c>
    </row>
    <row r="108" spans="1:14" ht="60" customHeight="1" x14ac:dyDescent="0.35">
      <c r="A108" s="11" t="s">
        <v>511</v>
      </c>
      <c r="B108" s="1" t="s">
        <v>512</v>
      </c>
      <c r="C108" s="2" t="s">
        <v>110</v>
      </c>
      <c r="D108" s="3" t="s">
        <v>333</v>
      </c>
      <c r="E108" s="4" t="s">
        <v>18</v>
      </c>
      <c r="F108" s="4" t="s">
        <v>19</v>
      </c>
      <c r="G108" s="4" t="s">
        <v>20</v>
      </c>
      <c r="H108" s="4" t="s">
        <v>21</v>
      </c>
      <c r="I108" s="5" t="s">
        <v>21</v>
      </c>
      <c r="J108" s="1" t="s">
        <v>513</v>
      </c>
      <c r="K108" s="1" t="s">
        <v>514</v>
      </c>
      <c r="L108" s="1" t="s">
        <v>515</v>
      </c>
      <c r="M108" s="4" t="str">
        <f t="shared" si="0"/>
        <v>Outstanding</v>
      </c>
      <c r="N108" s="13" t="s">
        <v>21</v>
      </c>
    </row>
    <row r="109" spans="1:14" ht="60" customHeight="1" x14ac:dyDescent="0.35">
      <c r="A109" s="11" t="s">
        <v>516</v>
      </c>
      <c r="B109" s="1" t="s">
        <v>517</v>
      </c>
      <c r="C109" s="2" t="s">
        <v>110</v>
      </c>
      <c r="D109" s="3" t="s">
        <v>333</v>
      </c>
      <c r="E109" s="4" t="s">
        <v>18</v>
      </c>
      <c r="F109" s="4" t="s">
        <v>19</v>
      </c>
      <c r="G109" s="4" t="s">
        <v>20</v>
      </c>
      <c r="H109" s="4" t="s">
        <v>21</v>
      </c>
      <c r="I109" s="5" t="s">
        <v>21</v>
      </c>
      <c r="J109" s="1" t="s">
        <v>105</v>
      </c>
      <c r="K109" s="1" t="s">
        <v>518</v>
      </c>
      <c r="L109" s="1" t="s">
        <v>519</v>
      </c>
      <c r="M109" s="4" t="str">
        <f t="shared" si="0"/>
        <v>Outstanding</v>
      </c>
      <c r="N109" s="13" t="s">
        <v>21</v>
      </c>
    </row>
    <row r="110" spans="1:14" ht="60" customHeight="1" x14ac:dyDescent="0.35">
      <c r="A110" s="11" t="s">
        <v>520</v>
      </c>
      <c r="B110" s="1" t="s">
        <v>521</v>
      </c>
      <c r="C110" s="2" t="s">
        <v>110</v>
      </c>
      <c r="D110" s="3" t="s">
        <v>333</v>
      </c>
      <c r="E110" s="4" t="s">
        <v>18</v>
      </c>
      <c r="F110" s="4" t="s">
        <v>19</v>
      </c>
      <c r="G110" s="4" t="s">
        <v>20</v>
      </c>
      <c r="H110" s="4" t="s">
        <v>21</v>
      </c>
      <c r="I110" s="5" t="s">
        <v>21</v>
      </c>
      <c r="J110" s="1" t="s">
        <v>522</v>
      </c>
      <c r="K110" s="1" t="s">
        <v>101</v>
      </c>
      <c r="L110" s="1" t="s">
        <v>102</v>
      </c>
      <c r="M110" s="4" t="str">
        <f t="shared" si="0"/>
        <v>Outstanding</v>
      </c>
      <c r="N110" s="13" t="s">
        <v>21</v>
      </c>
    </row>
    <row r="111" spans="1:14" ht="60" customHeight="1" x14ac:dyDescent="0.35">
      <c r="A111" s="11" t="s">
        <v>523</v>
      </c>
      <c r="B111" s="1" t="s">
        <v>524</v>
      </c>
      <c r="C111" s="2" t="s">
        <v>16</v>
      </c>
      <c r="D111" s="3" t="s">
        <v>333</v>
      </c>
      <c r="E111" s="4" t="s">
        <v>18</v>
      </c>
      <c r="F111" s="4" t="s">
        <v>19</v>
      </c>
      <c r="G111" s="4" t="s">
        <v>20</v>
      </c>
      <c r="H111" s="4" t="s">
        <v>21</v>
      </c>
      <c r="I111" s="5" t="s">
        <v>21</v>
      </c>
      <c r="J111" s="1" t="s">
        <v>525</v>
      </c>
      <c r="K111" s="1" t="s">
        <v>526</v>
      </c>
      <c r="L111" s="1" t="s">
        <v>527</v>
      </c>
      <c r="M111" s="4" t="str">
        <f t="shared" si="0"/>
        <v>Outstanding</v>
      </c>
      <c r="N111" s="13" t="s">
        <v>21</v>
      </c>
    </row>
    <row r="112" spans="1:14" ht="60" customHeight="1" x14ac:dyDescent="0.35">
      <c r="A112" s="11" t="s">
        <v>528</v>
      </c>
      <c r="B112" s="1" t="s">
        <v>529</v>
      </c>
      <c r="C112" s="2" t="s">
        <v>16</v>
      </c>
      <c r="D112" s="3" t="s">
        <v>333</v>
      </c>
      <c r="E112" s="4" t="s">
        <v>18</v>
      </c>
      <c r="F112" s="4" t="s">
        <v>19</v>
      </c>
      <c r="G112" s="4" t="s">
        <v>20</v>
      </c>
      <c r="H112" s="4" t="s">
        <v>21</v>
      </c>
      <c r="I112" s="5" t="s">
        <v>21</v>
      </c>
      <c r="J112" s="1" t="s">
        <v>530</v>
      </c>
      <c r="K112" s="1" t="s">
        <v>531</v>
      </c>
      <c r="L112" s="1" t="s">
        <v>532</v>
      </c>
      <c r="M112" s="4" t="str">
        <f t="shared" si="0"/>
        <v>Outstanding</v>
      </c>
      <c r="N112" s="13" t="s">
        <v>21</v>
      </c>
    </row>
    <row r="113" spans="1:14" ht="60" customHeight="1" x14ac:dyDescent="0.35">
      <c r="A113" s="11" t="s">
        <v>533</v>
      </c>
      <c r="B113" s="1" t="s">
        <v>249</v>
      </c>
      <c r="C113" s="2" t="s">
        <v>16</v>
      </c>
      <c r="D113" s="3" t="s">
        <v>333</v>
      </c>
      <c r="E113" s="4" t="s">
        <v>18</v>
      </c>
      <c r="F113" s="4" t="s">
        <v>19</v>
      </c>
      <c r="G113" s="4" t="s">
        <v>20</v>
      </c>
      <c r="H113" s="4" t="s">
        <v>21</v>
      </c>
      <c r="I113" s="5" t="s">
        <v>21</v>
      </c>
      <c r="J113" s="1" t="s">
        <v>250</v>
      </c>
      <c r="K113" s="1" t="s">
        <v>260</v>
      </c>
      <c r="L113" s="1" t="s">
        <v>534</v>
      </c>
      <c r="M113" s="4" t="str">
        <f t="shared" si="0"/>
        <v>Outstanding</v>
      </c>
      <c r="N113" s="13" t="s">
        <v>21</v>
      </c>
    </row>
    <row r="114" spans="1:14" ht="60" customHeight="1" x14ac:dyDescent="0.35">
      <c r="A114" s="11" t="s">
        <v>535</v>
      </c>
      <c r="B114" s="1" t="s">
        <v>254</v>
      </c>
      <c r="C114" s="2" t="s">
        <v>16</v>
      </c>
      <c r="D114" s="3" t="s">
        <v>333</v>
      </c>
      <c r="E114" s="4" t="s">
        <v>18</v>
      </c>
      <c r="F114" s="4" t="s">
        <v>19</v>
      </c>
      <c r="G114" s="4" t="s">
        <v>20</v>
      </c>
      <c r="H114" s="4" t="s">
        <v>21</v>
      </c>
      <c r="I114" s="5" t="s">
        <v>21</v>
      </c>
      <c r="J114" s="1" t="s">
        <v>255</v>
      </c>
      <c r="K114" s="1" t="s">
        <v>260</v>
      </c>
      <c r="L114" s="1" t="s">
        <v>536</v>
      </c>
      <c r="M114" s="4" t="str">
        <f t="shared" si="0"/>
        <v>Outstanding</v>
      </c>
      <c r="N114" s="13" t="s">
        <v>21</v>
      </c>
    </row>
    <row r="115" spans="1:14" ht="60" customHeight="1" x14ac:dyDescent="0.35">
      <c r="A115" s="11" t="s">
        <v>537</v>
      </c>
      <c r="B115" s="1" t="s">
        <v>258</v>
      </c>
      <c r="C115" s="2" t="s">
        <v>16</v>
      </c>
      <c r="D115" s="3" t="s">
        <v>333</v>
      </c>
      <c r="E115" s="4" t="s">
        <v>18</v>
      </c>
      <c r="F115" s="4" t="s">
        <v>19</v>
      </c>
      <c r="G115" s="4" t="s">
        <v>20</v>
      </c>
      <c r="H115" s="4" t="s">
        <v>21</v>
      </c>
      <c r="I115" s="5" t="s">
        <v>21</v>
      </c>
      <c r="J115" s="1" t="s">
        <v>538</v>
      </c>
      <c r="K115" s="1" t="s">
        <v>260</v>
      </c>
      <c r="L115" s="1" t="s">
        <v>539</v>
      </c>
      <c r="M115" s="4" t="str">
        <f t="shared" si="0"/>
        <v>Outstanding</v>
      </c>
      <c r="N115" s="13" t="s">
        <v>21</v>
      </c>
    </row>
    <row r="116" spans="1:14" ht="60" customHeight="1" x14ac:dyDescent="0.35">
      <c r="A116" s="11" t="s">
        <v>540</v>
      </c>
      <c r="B116" s="1" t="s">
        <v>541</v>
      </c>
      <c r="C116" s="2" t="s">
        <v>16</v>
      </c>
      <c r="D116" s="3" t="s">
        <v>333</v>
      </c>
      <c r="E116" s="4" t="s">
        <v>18</v>
      </c>
      <c r="F116" s="4" t="s">
        <v>19</v>
      </c>
      <c r="G116" s="4" t="s">
        <v>20</v>
      </c>
      <c r="H116" s="4" t="s">
        <v>21</v>
      </c>
      <c r="I116" s="5" t="s">
        <v>21</v>
      </c>
      <c r="J116" s="1" t="s">
        <v>542</v>
      </c>
      <c r="K116" s="1" t="s">
        <v>543</v>
      </c>
      <c r="L116" s="1" t="s">
        <v>544</v>
      </c>
      <c r="M116" s="4" t="str">
        <f t="shared" si="0"/>
        <v>Outstanding</v>
      </c>
      <c r="N116" s="13" t="s">
        <v>21</v>
      </c>
    </row>
    <row r="117" spans="1:14" ht="60" customHeight="1" x14ac:dyDescent="0.35">
      <c r="A117" s="11" t="s">
        <v>545</v>
      </c>
      <c r="B117" s="1" t="s">
        <v>546</v>
      </c>
      <c r="C117" s="2" t="s">
        <v>299</v>
      </c>
      <c r="D117" s="3" t="s">
        <v>333</v>
      </c>
      <c r="E117" s="4" t="s">
        <v>18</v>
      </c>
      <c r="F117" s="4" t="s">
        <v>19</v>
      </c>
      <c r="G117" s="4" t="s">
        <v>20</v>
      </c>
      <c r="H117" s="4" t="s">
        <v>21</v>
      </c>
      <c r="I117" s="5" t="s">
        <v>21</v>
      </c>
      <c r="J117" s="1" t="s">
        <v>547</v>
      </c>
      <c r="K117" s="1" t="s">
        <v>548</v>
      </c>
      <c r="L117" s="1" t="s">
        <v>549</v>
      </c>
      <c r="M117" s="4" t="str">
        <f t="shared" si="0"/>
        <v>Outstanding</v>
      </c>
      <c r="N117" s="13" t="s">
        <v>21</v>
      </c>
    </row>
    <row r="118" spans="1:14" ht="60" customHeight="1" x14ac:dyDescent="0.35">
      <c r="A118" s="11" t="s">
        <v>550</v>
      </c>
      <c r="B118" s="1" t="s">
        <v>551</v>
      </c>
      <c r="C118" s="2" t="s">
        <v>110</v>
      </c>
      <c r="D118" s="3" t="s">
        <v>333</v>
      </c>
      <c r="E118" s="4" t="s">
        <v>18</v>
      </c>
      <c r="F118" s="4" t="s">
        <v>19</v>
      </c>
      <c r="G118" s="4" t="s">
        <v>20</v>
      </c>
      <c r="H118" s="4" t="s">
        <v>21</v>
      </c>
      <c r="I118" s="5" t="s">
        <v>21</v>
      </c>
      <c r="J118" s="1" t="s">
        <v>552</v>
      </c>
      <c r="K118" s="1" t="s">
        <v>553</v>
      </c>
      <c r="L118" s="1" t="s">
        <v>554</v>
      </c>
      <c r="M118" s="4" t="str">
        <f t="shared" si="0"/>
        <v>Outstanding</v>
      </c>
      <c r="N118" s="13" t="s">
        <v>21</v>
      </c>
    </row>
    <row r="119" spans="1:14" ht="60" customHeight="1" x14ac:dyDescent="0.35">
      <c r="A119" s="11" t="s">
        <v>555</v>
      </c>
      <c r="B119" s="1" t="s">
        <v>556</v>
      </c>
      <c r="C119" s="2" t="s">
        <v>110</v>
      </c>
      <c r="D119" s="3" t="s">
        <v>333</v>
      </c>
      <c r="E119" s="4" t="s">
        <v>18</v>
      </c>
      <c r="F119" s="4" t="s">
        <v>19</v>
      </c>
      <c r="G119" s="4" t="s">
        <v>20</v>
      </c>
      <c r="H119" s="4" t="s">
        <v>21</v>
      </c>
      <c r="I119" s="5" t="s">
        <v>21</v>
      </c>
      <c r="J119" s="1" t="s">
        <v>557</v>
      </c>
      <c r="K119" s="1" t="s">
        <v>558</v>
      </c>
      <c r="L119" s="1" t="s">
        <v>559</v>
      </c>
      <c r="M119" s="4" t="str">
        <f t="shared" si="0"/>
        <v>Outstanding</v>
      </c>
      <c r="N119" s="13" t="s">
        <v>21</v>
      </c>
    </row>
    <row r="120" spans="1:14" ht="60" customHeight="1" x14ac:dyDescent="0.35">
      <c r="A120" s="11" t="s">
        <v>560</v>
      </c>
      <c r="B120" s="1" t="s">
        <v>561</v>
      </c>
      <c r="C120" s="2" t="s">
        <v>110</v>
      </c>
      <c r="D120" s="3" t="s">
        <v>333</v>
      </c>
      <c r="E120" s="4" t="s">
        <v>18</v>
      </c>
      <c r="F120" s="4" t="s">
        <v>19</v>
      </c>
      <c r="G120" s="4" t="s">
        <v>20</v>
      </c>
      <c r="H120" s="4" t="s">
        <v>21</v>
      </c>
      <c r="I120" s="5" t="s">
        <v>21</v>
      </c>
      <c r="J120" s="1" t="s">
        <v>562</v>
      </c>
      <c r="K120" s="1" t="s">
        <v>563</v>
      </c>
      <c r="L120" s="1" t="s">
        <v>564</v>
      </c>
      <c r="M120" s="4" t="str">
        <f t="shared" si="0"/>
        <v>Outstanding</v>
      </c>
      <c r="N120" s="13" t="s">
        <v>21</v>
      </c>
    </row>
    <row r="121" spans="1:14" ht="60" customHeight="1" x14ac:dyDescent="0.35">
      <c r="A121" s="11" t="s">
        <v>565</v>
      </c>
      <c r="B121" s="1" t="s">
        <v>268</v>
      </c>
      <c r="C121" s="2" t="s">
        <v>16</v>
      </c>
      <c r="D121" s="3" t="s">
        <v>333</v>
      </c>
      <c r="E121" s="4" t="s">
        <v>18</v>
      </c>
      <c r="F121" s="4" t="s">
        <v>19</v>
      </c>
      <c r="G121" s="4" t="s">
        <v>20</v>
      </c>
      <c r="H121" s="4" t="s">
        <v>21</v>
      </c>
      <c r="I121" s="5" t="s">
        <v>21</v>
      </c>
      <c r="J121" s="1" t="s">
        <v>269</v>
      </c>
      <c r="K121" s="1" t="s">
        <v>270</v>
      </c>
      <c r="L121" s="1" t="s">
        <v>566</v>
      </c>
      <c r="M121" s="4" t="str">
        <f t="shared" si="0"/>
        <v>Outstanding</v>
      </c>
      <c r="N121" s="13" t="s">
        <v>21</v>
      </c>
    </row>
    <row r="122" spans="1:14" ht="60" customHeight="1" x14ac:dyDescent="0.35">
      <c r="A122" s="11" t="s">
        <v>567</v>
      </c>
      <c r="B122" s="1" t="s">
        <v>568</v>
      </c>
      <c r="C122" s="2" t="s">
        <v>16</v>
      </c>
      <c r="D122" s="3" t="s">
        <v>333</v>
      </c>
      <c r="E122" s="4" t="s">
        <v>18</v>
      </c>
      <c r="F122" s="4" t="s">
        <v>19</v>
      </c>
      <c r="G122" s="4" t="s">
        <v>20</v>
      </c>
      <c r="H122" s="4" t="s">
        <v>21</v>
      </c>
      <c r="I122" s="5" t="s">
        <v>21</v>
      </c>
      <c r="J122" s="1" t="s">
        <v>274</v>
      </c>
      <c r="K122" s="1" t="s">
        <v>275</v>
      </c>
      <c r="L122" s="1" t="s">
        <v>569</v>
      </c>
      <c r="M122" s="4" t="str">
        <f t="shared" si="0"/>
        <v>Outstanding</v>
      </c>
      <c r="N122" s="13" t="s">
        <v>21</v>
      </c>
    </row>
    <row r="123" spans="1:14" ht="60" customHeight="1" x14ac:dyDescent="0.35">
      <c r="A123" s="11" t="s">
        <v>570</v>
      </c>
      <c r="B123" s="1" t="s">
        <v>278</v>
      </c>
      <c r="C123" s="2" t="s">
        <v>16</v>
      </c>
      <c r="D123" s="3" t="s">
        <v>333</v>
      </c>
      <c r="E123" s="4" t="s">
        <v>18</v>
      </c>
      <c r="F123" s="4" t="s">
        <v>19</v>
      </c>
      <c r="G123" s="4" t="s">
        <v>20</v>
      </c>
      <c r="H123" s="4" t="s">
        <v>21</v>
      </c>
      <c r="I123" s="5" t="s">
        <v>21</v>
      </c>
      <c r="J123" s="1" t="s">
        <v>571</v>
      </c>
      <c r="K123" s="1" t="s">
        <v>280</v>
      </c>
      <c r="L123" s="1" t="s">
        <v>572</v>
      </c>
      <c r="M123" s="4" t="str">
        <f t="shared" si="0"/>
        <v>Outstanding</v>
      </c>
      <c r="N123" s="13" t="s">
        <v>21</v>
      </c>
    </row>
    <row r="124" spans="1:14" ht="60" customHeight="1" x14ac:dyDescent="0.35">
      <c r="A124" s="11" t="s">
        <v>573</v>
      </c>
      <c r="B124" s="1" t="s">
        <v>283</v>
      </c>
      <c r="C124" s="2" t="s">
        <v>16</v>
      </c>
      <c r="D124" s="3" t="s">
        <v>333</v>
      </c>
      <c r="E124" s="4" t="s">
        <v>18</v>
      </c>
      <c r="F124" s="4" t="s">
        <v>19</v>
      </c>
      <c r="G124" s="4" t="s">
        <v>20</v>
      </c>
      <c r="H124" s="4" t="s">
        <v>21</v>
      </c>
      <c r="I124" s="5" t="s">
        <v>21</v>
      </c>
      <c r="J124" s="1" t="s">
        <v>574</v>
      </c>
      <c r="K124" s="1" t="s">
        <v>575</v>
      </c>
      <c r="L124" s="1" t="s">
        <v>576</v>
      </c>
      <c r="M124" s="4" t="str">
        <f t="shared" si="0"/>
        <v>Outstanding</v>
      </c>
      <c r="N124" s="13" t="s">
        <v>21</v>
      </c>
    </row>
    <row r="125" spans="1:14" ht="60" customHeight="1" x14ac:dyDescent="0.35">
      <c r="A125" s="11" t="s">
        <v>577</v>
      </c>
      <c r="B125" s="1" t="s">
        <v>578</v>
      </c>
      <c r="C125" s="2" t="s">
        <v>16</v>
      </c>
      <c r="D125" s="3" t="s">
        <v>333</v>
      </c>
      <c r="E125" s="4" t="s">
        <v>18</v>
      </c>
      <c r="F125" s="4" t="s">
        <v>19</v>
      </c>
      <c r="G125" s="4" t="s">
        <v>20</v>
      </c>
      <c r="H125" s="4" t="s">
        <v>21</v>
      </c>
      <c r="I125" s="5" t="s">
        <v>21</v>
      </c>
      <c r="J125" s="1" t="s">
        <v>579</v>
      </c>
      <c r="K125" s="1" t="s">
        <v>580</v>
      </c>
      <c r="L125" s="1" t="s">
        <v>581</v>
      </c>
      <c r="M125" s="4" t="str">
        <f t="shared" si="0"/>
        <v>Outstanding</v>
      </c>
      <c r="N125" s="13" t="s">
        <v>21</v>
      </c>
    </row>
    <row r="126" spans="1:14" ht="60" customHeight="1" x14ac:dyDescent="0.35">
      <c r="A126" s="11" t="s">
        <v>582</v>
      </c>
      <c r="B126" s="1" t="s">
        <v>583</v>
      </c>
      <c r="C126" s="2" t="s">
        <v>16</v>
      </c>
      <c r="D126" s="3" t="s">
        <v>333</v>
      </c>
      <c r="E126" s="4" t="s">
        <v>18</v>
      </c>
      <c r="F126" s="4" t="s">
        <v>19</v>
      </c>
      <c r="G126" s="4" t="s">
        <v>20</v>
      </c>
      <c r="H126" s="4" t="s">
        <v>21</v>
      </c>
      <c r="I126" s="5" t="s">
        <v>21</v>
      </c>
      <c r="J126" s="1" t="s">
        <v>289</v>
      </c>
      <c r="K126" s="1" t="s">
        <v>290</v>
      </c>
      <c r="L126" s="1" t="s">
        <v>584</v>
      </c>
      <c r="M126" s="4" t="str">
        <f t="shared" si="0"/>
        <v>Outstanding</v>
      </c>
      <c r="N126" s="13" t="s">
        <v>21</v>
      </c>
    </row>
    <row r="127" spans="1:14" ht="60" customHeight="1" x14ac:dyDescent="0.35">
      <c r="A127" s="11" t="s">
        <v>585</v>
      </c>
      <c r="B127" s="1" t="s">
        <v>586</v>
      </c>
      <c r="C127" s="2" t="s">
        <v>16</v>
      </c>
      <c r="D127" s="3" t="s">
        <v>333</v>
      </c>
      <c r="E127" s="4" t="s">
        <v>18</v>
      </c>
      <c r="F127" s="4" t="s">
        <v>19</v>
      </c>
      <c r="G127" s="4" t="s">
        <v>20</v>
      </c>
      <c r="H127" s="4" t="s">
        <v>21</v>
      </c>
      <c r="I127" s="5" t="s">
        <v>21</v>
      </c>
      <c r="J127" s="1" t="s">
        <v>587</v>
      </c>
      <c r="K127" s="1" t="s">
        <v>588</v>
      </c>
      <c r="L127" s="1" t="s">
        <v>589</v>
      </c>
      <c r="M127" s="4" t="str">
        <f t="shared" si="0"/>
        <v>Outstanding</v>
      </c>
      <c r="N127" s="13" t="s">
        <v>21</v>
      </c>
    </row>
    <row r="128" spans="1:14" ht="60" customHeight="1" x14ac:dyDescent="0.35">
      <c r="A128" s="11" t="s">
        <v>590</v>
      </c>
      <c r="B128" s="1" t="s">
        <v>591</v>
      </c>
      <c r="C128" s="2" t="s">
        <v>16</v>
      </c>
      <c r="D128" s="3" t="s">
        <v>333</v>
      </c>
      <c r="E128" s="4" t="s">
        <v>18</v>
      </c>
      <c r="F128" s="4" t="s">
        <v>19</v>
      </c>
      <c r="G128" s="4" t="s">
        <v>20</v>
      </c>
      <c r="H128" s="4" t="s">
        <v>21</v>
      </c>
      <c r="I128" s="5" t="s">
        <v>21</v>
      </c>
      <c r="J128" s="1" t="s">
        <v>592</v>
      </c>
      <c r="K128" s="1" t="s">
        <v>593</v>
      </c>
      <c r="L128" s="1" t="s">
        <v>594</v>
      </c>
      <c r="M128" s="4" t="str">
        <f t="shared" si="0"/>
        <v>Outstanding</v>
      </c>
      <c r="N128" s="13" t="s">
        <v>21</v>
      </c>
    </row>
    <row r="129" spans="1:14" ht="60" customHeight="1" x14ac:dyDescent="0.35">
      <c r="A129" s="11" t="s">
        <v>595</v>
      </c>
      <c r="B129" s="1" t="s">
        <v>293</v>
      </c>
      <c r="C129" s="2" t="s">
        <v>16</v>
      </c>
      <c r="D129" s="3" t="s">
        <v>333</v>
      </c>
      <c r="E129" s="4" t="s">
        <v>18</v>
      </c>
      <c r="F129" s="4" t="s">
        <v>19</v>
      </c>
      <c r="G129" s="4" t="s">
        <v>20</v>
      </c>
      <c r="H129" s="4" t="s">
        <v>21</v>
      </c>
      <c r="I129" s="5" t="s">
        <v>21</v>
      </c>
      <c r="J129" s="1" t="s">
        <v>596</v>
      </c>
      <c r="K129" s="1" t="s">
        <v>597</v>
      </c>
      <c r="L129" s="1" t="s">
        <v>598</v>
      </c>
      <c r="M129" s="4" t="str">
        <f t="shared" si="0"/>
        <v>Outstanding</v>
      </c>
      <c r="N129" s="13" t="s">
        <v>21</v>
      </c>
    </row>
    <row r="130" spans="1:14" ht="60" customHeight="1" x14ac:dyDescent="0.35">
      <c r="A130" s="11" t="s">
        <v>599</v>
      </c>
      <c r="B130" s="1" t="s">
        <v>600</v>
      </c>
      <c r="C130" s="2" t="s">
        <v>16</v>
      </c>
      <c r="D130" s="3" t="s">
        <v>333</v>
      </c>
      <c r="E130" s="4" t="s">
        <v>18</v>
      </c>
      <c r="F130" s="4" t="s">
        <v>19</v>
      </c>
      <c r="G130" s="4" t="s">
        <v>20</v>
      </c>
      <c r="H130" s="4" t="s">
        <v>21</v>
      </c>
      <c r="I130" s="5" t="s">
        <v>21</v>
      </c>
      <c r="J130" s="1" t="s">
        <v>601</v>
      </c>
      <c r="K130" s="1" t="s">
        <v>602</v>
      </c>
      <c r="L130" s="1" t="s">
        <v>603</v>
      </c>
      <c r="M130" s="4" t="str">
        <f t="shared" si="0"/>
        <v>Outstanding</v>
      </c>
      <c r="N130" s="13" t="s">
        <v>21</v>
      </c>
    </row>
    <row r="131" spans="1:14" ht="60" customHeight="1" x14ac:dyDescent="0.35">
      <c r="A131" s="11" t="s">
        <v>604</v>
      </c>
      <c r="B131" s="1" t="s">
        <v>318</v>
      </c>
      <c r="C131" s="2" t="s">
        <v>16</v>
      </c>
      <c r="D131" s="3" t="s">
        <v>333</v>
      </c>
      <c r="E131" s="4" t="s">
        <v>18</v>
      </c>
      <c r="F131" s="4" t="s">
        <v>19</v>
      </c>
      <c r="G131" s="4" t="s">
        <v>20</v>
      </c>
      <c r="H131" s="4" t="s">
        <v>21</v>
      </c>
      <c r="I131" s="5" t="s">
        <v>21</v>
      </c>
      <c r="J131" s="1" t="s">
        <v>319</v>
      </c>
      <c r="K131" s="1" t="s">
        <v>605</v>
      </c>
      <c r="L131" s="1" t="s">
        <v>606</v>
      </c>
      <c r="M131" s="4" t="str">
        <f t="shared" si="0"/>
        <v>Outstanding</v>
      </c>
      <c r="N131" s="13" t="s">
        <v>21</v>
      </c>
    </row>
    <row r="132" spans="1:14" ht="60" customHeight="1" x14ac:dyDescent="0.35">
      <c r="A132" s="11" t="s">
        <v>607</v>
      </c>
      <c r="B132" s="1" t="s">
        <v>608</v>
      </c>
      <c r="C132" s="2" t="s">
        <v>110</v>
      </c>
      <c r="D132" s="3" t="s">
        <v>333</v>
      </c>
      <c r="E132" s="4" t="s">
        <v>18</v>
      </c>
      <c r="F132" s="4" t="s">
        <v>19</v>
      </c>
      <c r="G132" s="4" t="s">
        <v>20</v>
      </c>
      <c r="H132" s="4" t="s">
        <v>21</v>
      </c>
      <c r="I132" s="5" t="s">
        <v>21</v>
      </c>
      <c r="J132" s="1" t="s">
        <v>609</v>
      </c>
      <c r="K132" s="1" t="s">
        <v>610</v>
      </c>
      <c r="L132" s="1" t="s">
        <v>611</v>
      </c>
      <c r="M132" s="4" t="str">
        <f t="shared" si="0"/>
        <v>Outstanding</v>
      </c>
      <c r="N132" s="13" t="s">
        <v>21</v>
      </c>
    </row>
    <row r="133" spans="1:14" ht="60" customHeight="1" x14ac:dyDescent="0.35">
      <c r="A133" s="11" t="s">
        <v>612</v>
      </c>
      <c r="B133" s="1" t="s">
        <v>323</v>
      </c>
      <c r="C133" s="2" t="s">
        <v>16</v>
      </c>
      <c r="D133" s="3" t="s">
        <v>333</v>
      </c>
      <c r="E133" s="4" t="s">
        <v>18</v>
      </c>
      <c r="F133" s="4" t="s">
        <v>19</v>
      </c>
      <c r="G133" s="4" t="s">
        <v>20</v>
      </c>
      <c r="H133" s="4" t="s">
        <v>21</v>
      </c>
      <c r="I133" s="5" t="s">
        <v>21</v>
      </c>
      <c r="J133" s="1" t="s">
        <v>324</v>
      </c>
      <c r="K133" s="1" t="s">
        <v>325</v>
      </c>
      <c r="L133" s="1" t="s">
        <v>326</v>
      </c>
      <c r="M133" s="4" t="str">
        <f t="shared" si="0"/>
        <v>Outstanding</v>
      </c>
      <c r="N133" s="13" t="s">
        <v>21</v>
      </c>
    </row>
    <row r="134" spans="1:14" ht="60" customHeight="1" x14ac:dyDescent="0.35">
      <c r="A134" s="11" t="s">
        <v>613</v>
      </c>
      <c r="B134" s="1" t="s">
        <v>328</v>
      </c>
      <c r="C134" s="2" t="s">
        <v>16</v>
      </c>
      <c r="D134" s="3" t="s">
        <v>333</v>
      </c>
      <c r="E134" s="4" t="s">
        <v>18</v>
      </c>
      <c r="F134" s="4" t="s">
        <v>19</v>
      </c>
      <c r="G134" s="4" t="s">
        <v>20</v>
      </c>
      <c r="H134" s="4" t="s">
        <v>21</v>
      </c>
      <c r="I134" s="5" t="s">
        <v>21</v>
      </c>
      <c r="J134" s="1" t="s">
        <v>329</v>
      </c>
      <c r="K134" s="1" t="s">
        <v>325</v>
      </c>
      <c r="L134" s="1" t="s">
        <v>330</v>
      </c>
      <c r="M134" s="4" t="str">
        <f t="shared" si="0"/>
        <v>Outstanding</v>
      </c>
      <c r="N134" s="13" t="s">
        <v>21</v>
      </c>
    </row>
    <row r="135" spans="1:14" ht="60" customHeight="1" x14ac:dyDescent="0.35">
      <c r="A135" s="11" t="s">
        <v>614</v>
      </c>
      <c r="B135" s="1" t="s">
        <v>615</v>
      </c>
      <c r="C135" s="2" t="s">
        <v>16</v>
      </c>
      <c r="D135" s="3" t="s">
        <v>616</v>
      </c>
      <c r="E135" s="4" t="s">
        <v>18</v>
      </c>
      <c r="F135" s="4" t="s">
        <v>19</v>
      </c>
      <c r="G135" s="4" t="s">
        <v>20</v>
      </c>
      <c r="H135" s="4" t="s">
        <v>21</v>
      </c>
      <c r="I135" s="5" t="s">
        <v>21</v>
      </c>
      <c r="J135" s="1" t="s">
        <v>617</v>
      </c>
      <c r="K135" s="1" t="s">
        <v>618</v>
      </c>
      <c r="L135" s="1" t="s">
        <v>619</v>
      </c>
      <c r="M135" s="4" t="str">
        <f t="shared" si="0"/>
        <v>Outstanding</v>
      </c>
      <c r="N135" s="13" t="s">
        <v>21</v>
      </c>
    </row>
    <row r="136" spans="1:14" ht="60" customHeight="1" x14ac:dyDescent="0.35">
      <c r="A136" s="11" t="s">
        <v>620</v>
      </c>
      <c r="B136" s="1" t="s">
        <v>621</v>
      </c>
      <c r="C136" s="2" t="s">
        <v>16</v>
      </c>
      <c r="D136" s="3" t="s">
        <v>616</v>
      </c>
      <c r="E136" s="4" t="s">
        <v>18</v>
      </c>
      <c r="F136" s="4" t="s">
        <v>19</v>
      </c>
      <c r="G136" s="4" t="s">
        <v>20</v>
      </c>
      <c r="H136" s="4" t="s">
        <v>21</v>
      </c>
      <c r="I136" s="5" t="s">
        <v>21</v>
      </c>
      <c r="J136" s="1" t="s">
        <v>622</v>
      </c>
      <c r="K136" s="1" t="s">
        <v>623</v>
      </c>
      <c r="L136" s="1" t="s">
        <v>624</v>
      </c>
      <c r="M136" s="4" t="str">
        <f t="shared" si="0"/>
        <v>Outstanding</v>
      </c>
      <c r="N136" s="13" t="s">
        <v>21</v>
      </c>
    </row>
    <row r="137" spans="1:14" ht="60" customHeight="1" x14ac:dyDescent="0.35">
      <c r="A137" s="11" t="s">
        <v>625</v>
      </c>
      <c r="B137" s="1" t="s">
        <v>626</v>
      </c>
      <c r="C137" s="2" t="s">
        <v>16</v>
      </c>
      <c r="D137" s="3" t="s">
        <v>616</v>
      </c>
      <c r="E137" s="4" t="s">
        <v>18</v>
      </c>
      <c r="F137" s="4" t="s">
        <v>19</v>
      </c>
      <c r="G137" s="4" t="s">
        <v>20</v>
      </c>
      <c r="H137" s="4" t="s">
        <v>21</v>
      </c>
      <c r="I137" s="5" t="s">
        <v>21</v>
      </c>
      <c r="J137" s="1" t="s">
        <v>627</v>
      </c>
      <c r="K137" s="1" t="s">
        <v>628</v>
      </c>
      <c r="L137" s="1" t="s">
        <v>629</v>
      </c>
      <c r="M137" s="4" t="str">
        <f t="shared" si="0"/>
        <v>Outstanding</v>
      </c>
      <c r="N137" s="13" t="s">
        <v>21</v>
      </c>
    </row>
    <row r="138" spans="1:14" ht="60" customHeight="1" x14ac:dyDescent="0.35">
      <c r="A138" s="11" t="s">
        <v>630</v>
      </c>
      <c r="B138" s="1" t="s">
        <v>631</v>
      </c>
      <c r="C138" s="2" t="s">
        <v>16</v>
      </c>
      <c r="D138" s="3" t="s">
        <v>616</v>
      </c>
      <c r="E138" s="4" t="s">
        <v>18</v>
      </c>
      <c r="F138" s="4" t="s">
        <v>19</v>
      </c>
      <c r="G138" s="4" t="s">
        <v>20</v>
      </c>
      <c r="H138" s="4" t="s">
        <v>21</v>
      </c>
      <c r="I138" s="5" t="s">
        <v>21</v>
      </c>
      <c r="J138" s="1" t="s">
        <v>632</v>
      </c>
      <c r="K138" s="1" t="s">
        <v>28</v>
      </c>
      <c r="L138" s="1" t="s">
        <v>633</v>
      </c>
      <c r="M138" s="4" t="str">
        <f t="shared" si="0"/>
        <v>Outstanding</v>
      </c>
      <c r="N138" s="13" t="s">
        <v>21</v>
      </c>
    </row>
    <row r="139" spans="1:14" ht="60" customHeight="1" x14ac:dyDescent="0.35">
      <c r="A139" s="11" t="s">
        <v>634</v>
      </c>
      <c r="B139" s="1" t="s">
        <v>332</v>
      </c>
      <c r="C139" s="2" t="s">
        <v>16</v>
      </c>
      <c r="D139" s="3" t="s">
        <v>616</v>
      </c>
      <c r="E139" s="4" t="s">
        <v>18</v>
      </c>
      <c r="F139" s="4" t="s">
        <v>19</v>
      </c>
      <c r="G139" s="4" t="s">
        <v>20</v>
      </c>
      <c r="H139" s="4" t="s">
        <v>21</v>
      </c>
      <c r="I139" s="5" t="s">
        <v>21</v>
      </c>
      <c r="J139" s="1" t="s">
        <v>334</v>
      </c>
      <c r="K139" s="1" t="s">
        <v>635</v>
      </c>
      <c r="L139" s="1" t="s">
        <v>636</v>
      </c>
      <c r="M139" s="4" t="str">
        <f t="shared" si="0"/>
        <v>Outstanding</v>
      </c>
      <c r="N139" s="13" t="s">
        <v>21</v>
      </c>
    </row>
    <row r="140" spans="1:14" ht="60" customHeight="1" x14ac:dyDescent="0.35">
      <c r="A140" s="11" t="s">
        <v>637</v>
      </c>
      <c r="B140" s="1" t="s">
        <v>338</v>
      </c>
      <c r="C140" s="2" t="s">
        <v>16</v>
      </c>
      <c r="D140" s="3" t="s">
        <v>616</v>
      </c>
      <c r="E140" s="4" t="s">
        <v>18</v>
      </c>
      <c r="F140" s="4" t="s">
        <v>19</v>
      </c>
      <c r="G140" s="4" t="s">
        <v>20</v>
      </c>
      <c r="H140" s="4" t="s">
        <v>21</v>
      </c>
      <c r="I140" s="5" t="s">
        <v>21</v>
      </c>
      <c r="J140" s="1" t="s">
        <v>27</v>
      </c>
      <c r="K140" s="1" t="s">
        <v>638</v>
      </c>
      <c r="L140" s="1" t="s">
        <v>29</v>
      </c>
      <c r="M140" s="4" t="str">
        <f t="shared" si="0"/>
        <v>Outstanding</v>
      </c>
      <c r="N140" s="13" t="s">
        <v>21</v>
      </c>
    </row>
    <row r="141" spans="1:14" ht="60" customHeight="1" x14ac:dyDescent="0.35">
      <c r="A141" s="11" t="s">
        <v>639</v>
      </c>
      <c r="B141" s="1" t="s">
        <v>640</v>
      </c>
      <c r="C141" s="2" t="s">
        <v>16</v>
      </c>
      <c r="D141" s="3" t="s">
        <v>616</v>
      </c>
      <c r="E141" s="4" t="s">
        <v>18</v>
      </c>
      <c r="F141" s="4" t="s">
        <v>19</v>
      </c>
      <c r="G141" s="4" t="s">
        <v>20</v>
      </c>
      <c r="H141" s="4" t="s">
        <v>21</v>
      </c>
      <c r="I141" s="5" t="s">
        <v>21</v>
      </c>
      <c r="J141" s="1" t="s">
        <v>641</v>
      </c>
      <c r="K141" s="1" t="s">
        <v>642</v>
      </c>
      <c r="L141" s="1" t="s">
        <v>643</v>
      </c>
      <c r="M141" s="4" t="str">
        <f t="shared" si="0"/>
        <v>Outstanding</v>
      </c>
      <c r="N141" s="13" t="s">
        <v>21</v>
      </c>
    </row>
    <row r="142" spans="1:14" ht="60" customHeight="1" x14ac:dyDescent="0.35">
      <c r="A142" s="11" t="s">
        <v>644</v>
      </c>
      <c r="B142" s="1" t="s">
        <v>645</v>
      </c>
      <c r="C142" s="2" t="s">
        <v>16</v>
      </c>
      <c r="D142" s="3" t="s">
        <v>616</v>
      </c>
      <c r="E142" s="4" t="s">
        <v>18</v>
      </c>
      <c r="F142" s="4" t="s">
        <v>19</v>
      </c>
      <c r="G142" s="4" t="s">
        <v>20</v>
      </c>
      <c r="H142" s="4" t="s">
        <v>21</v>
      </c>
      <c r="I142" s="5" t="s">
        <v>21</v>
      </c>
      <c r="J142" s="1" t="s">
        <v>646</v>
      </c>
      <c r="K142" s="1" t="s">
        <v>647</v>
      </c>
      <c r="L142" s="1" t="s">
        <v>648</v>
      </c>
      <c r="M142" s="4" t="str">
        <f t="shared" si="0"/>
        <v>Outstanding</v>
      </c>
      <c r="N142" s="13" t="s">
        <v>21</v>
      </c>
    </row>
    <row r="143" spans="1:14" ht="60" customHeight="1" x14ac:dyDescent="0.35">
      <c r="A143" s="11" t="s">
        <v>649</v>
      </c>
      <c r="B143" s="1" t="s">
        <v>650</v>
      </c>
      <c r="C143" s="2" t="s">
        <v>16</v>
      </c>
      <c r="D143" s="3" t="s">
        <v>616</v>
      </c>
      <c r="E143" s="4" t="s">
        <v>18</v>
      </c>
      <c r="F143" s="4" t="s">
        <v>19</v>
      </c>
      <c r="G143" s="4" t="s">
        <v>20</v>
      </c>
      <c r="H143" s="4" t="s">
        <v>21</v>
      </c>
      <c r="I143" s="5" t="s">
        <v>21</v>
      </c>
      <c r="J143" s="1" t="s">
        <v>42</v>
      </c>
      <c r="K143" s="1" t="s">
        <v>651</v>
      </c>
      <c r="L143" s="1" t="s">
        <v>652</v>
      </c>
      <c r="M143" s="4" t="str">
        <f t="shared" si="0"/>
        <v>Outstanding</v>
      </c>
      <c r="N143" s="13" t="s">
        <v>21</v>
      </c>
    </row>
    <row r="144" spans="1:14" ht="60" customHeight="1" x14ac:dyDescent="0.35">
      <c r="A144" s="11" t="s">
        <v>653</v>
      </c>
      <c r="B144" s="1" t="s">
        <v>654</v>
      </c>
      <c r="C144" s="2" t="s">
        <v>110</v>
      </c>
      <c r="D144" s="3" t="s">
        <v>616</v>
      </c>
      <c r="E144" s="4" t="s">
        <v>18</v>
      </c>
      <c r="F144" s="4" t="s">
        <v>19</v>
      </c>
      <c r="G144" s="4" t="s">
        <v>20</v>
      </c>
      <c r="H144" s="4" t="s">
        <v>21</v>
      </c>
      <c r="I144" s="5" t="s">
        <v>21</v>
      </c>
      <c r="J144" s="1" t="s">
        <v>355</v>
      </c>
      <c r="K144" s="1" t="s">
        <v>655</v>
      </c>
      <c r="L144" s="1" t="s">
        <v>656</v>
      </c>
      <c r="M144" s="4" t="str">
        <f t="shared" si="0"/>
        <v>Outstanding</v>
      </c>
      <c r="N144" s="13" t="s">
        <v>21</v>
      </c>
    </row>
    <row r="145" spans="1:14" ht="60" customHeight="1" x14ac:dyDescent="0.35">
      <c r="A145" s="11" t="s">
        <v>657</v>
      </c>
      <c r="B145" s="1" t="s">
        <v>658</v>
      </c>
      <c r="C145" s="2" t="s">
        <v>16</v>
      </c>
      <c r="D145" s="3" t="s">
        <v>616</v>
      </c>
      <c r="E145" s="4" t="s">
        <v>18</v>
      </c>
      <c r="F145" s="4" t="s">
        <v>19</v>
      </c>
      <c r="G145" s="4" t="s">
        <v>20</v>
      </c>
      <c r="H145" s="4" t="s">
        <v>21</v>
      </c>
      <c r="I145" s="5" t="s">
        <v>21</v>
      </c>
      <c r="J145" s="1" t="s">
        <v>659</v>
      </c>
      <c r="K145" s="1" t="s">
        <v>660</v>
      </c>
      <c r="L145" s="1" t="s">
        <v>661</v>
      </c>
      <c r="M145" s="4" t="str">
        <f t="shared" si="0"/>
        <v>Outstanding</v>
      </c>
      <c r="N145" s="13" t="s">
        <v>21</v>
      </c>
    </row>
    <row r="146" spans="1:14" ht="60" customHeight="1" x14ac:dyDescent="0.35">
      <c r="A146" s="11" t="s">
        <v>662</v>
      </c>
      <c r="B146" s="1" t="s">
        <v>663</v>
      </c>
      <c r="C146" s="2" t="s">
        <v>16</v>
      </c>
      <c r="D146" s="3" t="s">
        <v>616</v>
      </c>
      <c r="E146" s="4" t="s">
        <v>18</v>
      </c>
      <c r="F146" s="4" t="s">
        <v>19</v>
      </c>
      <c r="G146" s="4" t="s">
        <v>20</v>
      </c>
      <c r="H146" s="4" t="s">
        <v>21</v>
      </c>
      <c r="I146" s="5" t="s">
        <v>21</v>
      </c>
      <c r="J146" s="1" t="s">
        <v>664</v>
      </c>
      <c r="K146" s="1" t="s">
        <v>665</v>
      </c>
      <c r="L146" s="1" t="s">
        <v>666</v>
      </c>
      <c r="M146" s="4" t="str">
        <f t="shared" si="0"/>
        <v>Outstanding</v>
      </c>
      <c r="N146" s="13" t="s">
        <v>21</v>
      </c>
    </row>
    <row r="147" spans="1:14" ht="60" customHeight="1" x14ac:dyDescent="0.35">
      <c r="A147" s="11" t="s">
        <v>667</v>
      </c>
      <c r="B147" s="1" t="s">
        <v>668</v>
      </c>
      <c r="C147" s="2" t="s">
        <v>16</v>
      </c>
      <c r="D147" s="3" t="s">
        <v>616</v>
      </c>
      <c r="E147" s="4" t="s">
        <v>18</v>
      </c>
      <c r="F147" s="4" t="s">
        <v>19</v>
      </c>
      <c r="G147" s="4" t="s">
        <v>20</v>
      </c>
      <c r="H147" s="4" t="s">
        <v>21</v>
      </c>
      <c r="I147" s="5" t="s">
        <v>21</v>
      </c>
      <c r="J147" s="1" t="s">
        <v>669</v>
      </c>
      <c r="K147" s="1" t="s">
        <v>670</v>
      </c>
      <c r="L147" s="1" t="s">
        <v>64</v>
      </c>
      <c r="M147" s="4" t="str">
        <f t="shared" si="0"/>
        <v>Outstanding</v>
      </c>
      <c r="N147" s="13" t="s">
        <v>21</v>
      </c>
    </row>
    <row r="148" spans="1:14" ht="60" customHeight="1" x14ac:dyDescent="0.35">
      <c r="A148" s="11" t="s">
        <v>671</v>
      </c>
      <c r="B148" s="1" t="s">
        <v>56</v>
      </c>
      <c r="C148" s="2" t="s">
        <v>16</v>
      </c>
      <c r="D148" s="3" t="s">
        <v>616</v>
      </c>
      <c r="E148" s="4" t="s">
        <v>18</v>
      </c>
      <c r="F148" s="4" t="s">
        <v>19</v>
      </c>
      <c r="G148" s="4" t="s">
        <v>20</v>
      </c>
      <c r="H148" s="4" t="s">
        <v>21</v>
      </c>
      <c r="I148" s="5" t="s">
        <v>21</v>
      </c>
      <c r="J148" s="1" t="s">
        <v>57</v>
      </c>
      <c r="K148" s="1" t="s">
        <v>672</v>
      </c>
      <c r="L148" s="1" t="s">
        <v>59</v>
      </c>
      <c r="M148" s="4" t="str">
        <f t="shared" si="0"/>
        <v>Outstanding</v>
      </c>
      <c r="N148" s="13" t="s">
        <v>21</v>
      </c>
    </row>
    <row r="149" spans="1:14" ht="60" customHeight="1" x14ac:dyDescent="0.35">
      <c r="A149" s="11" t="s">
        <v>673</v>
      </c>
      <c r="B149" s="1" t="s">
        <v>674</v>
      </c>
      <c r="C149" s="2" t="s">
        <v>16</v>
      </c>
      <c r="D149" s="3" t="s">
        <v>616</v>
      </c>
      <c r="E149" s="4" t="s">
        <v>18</v>
      </c>
      <c r="F149" s="4" t="s">
        <v>19</v>
      </c>
      <c r="G149" s="4" t="s">
        <v>20</v>
      </c>
      <c r="H149" s="4" t="s">
        <v>21</v>
      </c>
      <c r="I149" s="5" t="s">
        <v>21</v>
      </c>
      <c r="J149" s="1" t="s">
        <v>675</v>
      </c>
      <c r="K149" s="1" t="s">
        <v>670</v>
      </c>
      <c r="L149" s="1" t="s">
        <v>73</v>
      </c>
      <c r="M149" s="4" t="str">
        <f t="shared" si="0"/>
        <v>Outstanding</v>
      </c>
      <c r="N149" s="13" t="s">
        <v>21</v>
      </c>
    </row>
    <row r="150" spans="1:14" ht="60" customHeight="1" x14ac:dyDescent="0.35">
      <c r="A150" s="11" t="s">
        <v>676</v>
      </c>
      <c r="B150" s="1" t="s">
        <v>677</v>
      </c>
      <c r="C150" s="2" t="s">
        <v>16</v>
      </c>
      <c r="D150" s="3" t="s">
        <v>616</v>
      </c>
      <c r="E150" s="4" t="s">
        <v>18</v>
      </c>
      <c r="F150" s="4" t="s">
        <v>19</v>
      </c>
      <c r="G150" s="4" t="s">
        <v>20</v>
      </c>
      <c r="H150" s="4" t="s">
        <v>21</v>
      </c>
      <c r="I150" s="5" t="s">
        <v>21</v>
      </c>
      <c r="J150" s="1" t="s">
        <v>678</v>
      </c>
      <c r="K150" s="1" t="s">
        <v>670</v>
      </c>
      <c r="L150" s="1" t="s">
        <v>679</v>
      </c>
      <c r="M150" s="4" t="str">
        <f t="shared" si="0"/>
        <v>Outstanding</v>
      </c>
      <c r="N150" s="13" t="s">
        <v>21</v>
      </c>
    </row>
    <row r="151" spans="1:14" ht="60" customHeight="1" x14ac:dyDescent="0.35">
      <c r="A151" s="11" t="s">
        <v>680</v>
      </c>
      <c r="B151" s="1" t="s">
        <v>681</v>
      </c>
      <c r="C151" s="2" t="s">
        <v>110</v>
      </c>
      <c r="D151" s="3" t="s">
        <v>616</v>
      </c>
      <c r="E151" s="4" t="s">
        <v>18</v>
      </c>
      <c r="F151" s="4" t="s">
        <v>19</v>
      </c>
      <c r="G151" s="4" t="s">
        <v>20</v>
      </c>
      <c r="H151" s="4" t="s">
        <v>21</v>
      </c>
      <c r="I151" s="5" t="s">
        <v>21</v>
      </c>
      <c r="J151" s="1" t="s">
        <v>80</v>
      </c>
      <c r="K151" s="1" t="s">
        <v>682</v>
      </c>
      <c r="L151" s="1" t="s">
        <v>683</v>
      </c>
      <c r="M151" s="4" t="str">
        <f t="shared" si="0"/>
        <v>Outstanding</v>
      </c>
      <c r="N151" s="13" t="s">
        <v>21</v>
      </c>
    </row>
    <row r="152" spans="1:14" ht="60" customHeight="1" x14ac:dyDescent="0.35">
      <c r="A152" s="11" t="s">
        <v>684</v>
      </c>
      <c r="B152" s="1" t="s">
        <v>396</v>
      </c>
      <c r="C152" s="2" t="s">
        <v>16</v>
      </c>
      <c r="D152" s="3" t="s">
        <v>616</v>
      </c>
      <c r="E152" s="4" t="s">
        <v>18</v>
      </c>
      <c r="F152" s="4" t="s">
        <v>19</v>
      </c>
      <c r="G152" s="4" t="s">
        <v>20</v>
      </c>
      <c r="H152" s="4" t="s">
        <v>21</v>
      </c>
      <c r="I152" s="5" t="s">
        <v>21</v>
      </c>
      <c r="J152" s="1" t="s">
        <v>85</v>
      </c>
      <c r="K152" s="1" t="s">
        <v>397</v>
      </c>
      <c r="L152" s="1" t="s">
        <v>87</v>
      </c>
      <c r="M152" s="4" t="str">
        <f t="shared" si="0"/>
        <v>Outstanding</v>
      </c>
      <c r="N152" s="13" t="s">
        <v>21</v>
      </c>
    </row>
    <row r="153" spans="1:14" ht="60" customHeight="1" x14ac:dyDescent="0.35">
      <c r="A153" s="11" t="s">
        <v>685</v>
      </c>
      <c r="B153" s="1" t="s">
        <v>686</v>
      </c>
      <c r="C153" s="2" t="s">
        <v>16</v>
      </c>
      <c r="D153" s="3" t="s">
        <v>616</v>
      </c>
      <c r="E153" s="4" t="s">
        <v>18</v>
      </c>
      <c r="F153" s="4" t="s">
        <v>19</v>
      </c>
      <c r="G153" s="4" t="s">
        <v>20</v>
      </c>
      <c r="H153" s="4" t="s">
        <v>21</v>
      </c>
      <c r="I153" s="5" t="s">
        <v>21</v>
      </c>
      <c r="J153" s="1" t="s">
        <v>687</v>
      </c>
      <c r="K153" s="1" t="s">
        <v>688</v>
      </c>
      <c r="L153" s="1" t="s">
        <v>689</v>
      </c>
      <c r="M153" s="4" t="str">
        <f t="shared" si="0"/>
        <v>Outstanding</v>
      </c>
      <c r="N153" s="13" t="s">
        <v>21</v>
      </c>
    </row>
    <row r="154" spans="1:14" ht="60" customHeight="1" x14ac:dyDescent="0.35">
      <c r="A154" s="11" t="s">
        <v>690</v>
      </c>
      <c r="B154" s="1" t="s">
        <v>691</v>
      </c>
      <c r="C154" s="2" t="s">
        <v>16</v>
      </c>
      <c r="D154" s="3" t="s">
        <v>616</v>
      </c>
      <c r="E154" s="4" t="s">
        <v>18</v>
      </c>
      <c r="F154" s="4" t="s">
        <v>19</v>
      </c>
      <c r="G154" s="4" t="s">
        <v>20</v>
      </c>
      <c r="H154" s="4" t="s">
        <v>21</v>
      </c>
      <c r="I154" s="5" t="s">
        <v>21</v>
      </c>
      <c r="J154" s="1" t="s">
        <v>692</v>
      </c>
      <c r="K154" s="1" t="s">
        <v>693</v>
      </c>
      <c r="L154" s="1" t="s">
        <v>694</v>
      </c>
      <c r="M154" s="4" t="str">
        <f t="shared" si="0"/>
        <v>Outstanding</v>
      </c>
      <c r="N154" s="13" t="s">
        <v>21</v>
      </c>
    </row>
    <row r="155" spans="1:14" ht="60" customHeight="1" x14ac:dyDescent="0.35">
      <c r="A155" s="11" t="s">
        <v>695</v>
      </c>
      <c r="B155" s="1" t="s">
        <v>696</v>
      </c>
      <c r="C155" s="2" t="s">
        <v>110</v>
      </c>
      <c r="D155" s="3" t="s">
        <v>616</v>
      </c>
      <c r="E155" s="4" t="s">
        <v>18</v>
      </c>
      <c r="F155" s="4" t="s">
        <v>19</v>
      </c>
      <c r="G155" s="4" t="s">
        <v>20</v>
      </c>
      <c r="H155" s="4" t="s">
        <v>21</v>
      </c>
      <c r="I155" s="5" t="s">
        <v>21</v>
      </c>
      <c r="J155" s="1" t="s">
        <v>697</v>
      </c>
      <c r="K155" s="1" t="s">
        <v>698</v>
      </c>
      <c r="L155" s="1" t="s">
        <v>699</v>
      </c>
      <c r="M155" s="4" t="str">
        <f t="shared" si="0"/>
        <v>Outstanding</v>
      </c>
      <c r="N155" s="13" t="s">
        <v>21</v>
      </c>
    </row>
    <row r="156" spans="1:14" ht="60" customHeight="1" x14ac:dyDescent="0.35">
      <c r="A156" s="11" t="s">
        <v>700</v>
      </c>
      <c r="B156" s="1" t="s">
        <v>701</v>
      </c>
      <c r="C156" s="2" t="s">
        <v>110</v>
      </c>
      <c r="D156" s="3" t="s">
        <v>616</v>
      </c>
      <c r="E156" s="4" t="s">
        <v>18</v>
      </c>
      <c r="F156" s="4" t="s">
        <v>19</v>
      </c>
      <c r="G156" s="4" t="s">
        <v>20</v>
      </c>
      <c r="H156" s="4" t="s">
        <v>21</v>
      </c>
      <c r="I156" s="5" t="s">
        <v>21</v>
      </c>
      <c r="J156" s="1" t="s">
        <v>702</v>
      </c>
      <c r="K156" s="1" t="s">
        <v>703</v>
      </c>
      <c r="L156" s="1" t="s">
        <v>704</v>
      </c>
      <c r="M156" s="4" t="str">
        <f t="shared" si="0"/>
        <v>Outstanding</v>
      </c>
      <c r="N156" s="13" t="s">
        <v>21</v>
      </c>
    </row>
    <row r="157" spans="1:14" ht="60" customHeight="1" x14ac:dyDescent="0.35">
      <c r="A157" s="11" t="s">
        <v>705</v>
      </c>
      <c r="B157" s="1" t="s">
        <v>706</v>
      </c>
      <c r="C157" s="2" t="s">
        <v>16</v>
      </c>
      <c r="D157" s="3" t="s">
        <v>616</v>
      </c>
      <c r="E157" s="4" t="s">
        <v>18</v>
      </c>
      <c r="F157" s="4" t="s">
        <v>19</v>
      </c>
      <c r="G157" s="4" t="s">
        <v>20</v>
      </c>
      <c r="H157" s="4" t="s">
        <v>21</v>
      </c>
      <c r="I157" s="5" t="s">
        <v>21</v>
      </c>
      <c r="J157" s="1" t="s">
        <v>707</v>
      </c>
      <c r="K157" s="1" t="s">
        <v>270</v>
      </c>
      <c r="L157" s="1" t="s">
        <v>708</v>
      </c>
      <c r="M157" s="4" t="str">
        <f t="shared" si="0"/>
        <v>Outstanding</v>
      </c>
      <c r="N157" s="13" t="s">
        <v>21</v>
      </c>
    </row>
    <row r="158" spans="1:14" ht="60" customHeight="1" x14ac:dyDescent="0.35">
      <c r="A158" s="11" t="s">
        <v>709</v>
      </c>
      <c r="B158" s="1" t="s">
        <v>710</v>
      </c>
      <c r="C158" s="2" t="s">
        <v>16</v>
      </c>
      <c r="D158" s="3" t="s">
        <v>616</v>
      </c>
      <c r="E158" s="4" t="s">
        <v>18</v>
      </c>
      <c r="F158" s="4" t="s">
        <v>19</v>
      </c>
      <c r="G158" s="4" t="s">
        <v>20</v>
      </c>
      <c r="H158" s="4" t="s">
        <v>21</v>
      </c>
      <c r="I158" s="5" t="s">
        <v>21</v>
      </c>
      <c r="J158" s="1" t="s">
        <v>711</v>
      </c>
      <c r="K158" s="1" t="s">
        <v>275</v>
      </c>
      <c r="L158" s="1" t="s">
        <v>712</v>
      </c>
      <c r="M158" s="4" t="str">
        <f t="shared" si="0"/>
        <v>Outstanding</v>
      </c>
      <c r="N158" s="13" t="s">
        <v>21</v>
      </c>
    </row>
    <row r="159" spans="1:14" ht="60" customHeight="1" x14ac:dyDescent="0.35">
      <c r="A159" s="11" t="s">
        <v>713</v>
      </c>
      <c r="B159" s="1" t="s">
        <v>278</v>
      </c>
      <c r="C159" s="2" t="s">
        <v>16</v>
      </c>
      <c r="D159" s="3" t="s">
        <v>616</v>
      </c>
      <c r="E159" s="4" t="s">
        <v>18</v>
      </c>
      <c r="F159" s="4" t="s">
        <v>19</v>
      </c>
      <c r="G159" s="4" t="s">
        <v>20</v>
      </c>
      <c r="H159" s="4" t="s">
        <v>21</v>
      </c>
      <c r="I159" s="5" t="s">
        <v>21</v>
      </c>
      <c r="J159" s="1" t="s">
        <v>714</v>
      </c>
      <c r="K159" s="1" t="s">
        <v>280</v>
      </c>
      <c r="L159" s="1" t="s">
        <v>281</v>
      </c>
      <c r="M159" s="4" t="str">
        <f t="shared" si="0"/>
        <v>Outstanding</v>
      </c>
      <c r="N159" s="13" t="s">
        <v>21</v>
      </c>
    </row>
    <row r="160" spans="1:14" ht="60" customHeight="1" x14ac:dyDescent="0.35">
      <c r="A160" s="11" t="s">
        <v>715</v>
      </c>
      <c r="B160" s="1" t="s">
        <v>283</v>
      </c>
      <c r="C160" s="2" t="s">
        <v>16</v>
      </c>
      <c r="D160" s="3" t="s">
        <v>616</v>
      </c>
      <c r="E160" s="4" t="s">
        <v>18</v>
      </c>
      <c r="F160" s="4" t="s">
        <v>19</v>
      </c>
      <c r="G160" s="4" t="s">
        <v>20</v>
      </c>
      <c r="H160" s="4" t="s">
        <v>21</v>
      </c>
      <c r="I160" s="5" t="s">
        <v>21</v>
      </c>
      <c r="J160" s="1" t="s">
        <v>716</v>
      </c>
      <c r="K160" s="1" t="s">
        <v>717</v>
      </c>
      <c r="L160" s="1" t="s">
        <v>718</v>
      </c>
      <c r="M160" s="4" t="str">
        <f t="shared" si="0"/>
        <v>Outstanding</v>
      </c>
      <c r="N160" s="13" t="s">
        <v>21</v>
      </c>
    </row>
    <row r="161" spans="1:14" ht="60" customHeight="1" x14ac:dyDescent="0.35">
      <c r="A161" s="11" t="s">
        <v>719</v>
      </c>
      <c r="B161" s="1" t="s">
        <v>578</v>
      </c>
      <c r="C161" s="2" t="s">
        <v>16</v>
      </c>
      <c r="D161" s="3" t="s">
        <v>616</v>
      </c>
      <c r="E161" s="4" t="s">
        <v>18</v>
      </c>
      <c r="F161" s="4" t="s">
        <v>19</v>
      </c>
      <c r="G161" s="4" t="s">
        <v>20</v>
      </c>
      <c r="H161" s="4" t="s">
        <v>21</v>
      </c>
      <c r="I161" s="5" t="s">
        <v>21</v>
      </c>
      <c r="J161" s="1" t="s">
        <v>720</v>
      </c>
      <c r="K161" s="1" t="s">
        <v>721</v>
      </c>
      <c r="L161" s="1" t="s">
        <v>722</v>
      </c>
      <c r="M161" s="4" t="str">
        <f t="shared" si="0"/>
        <v>Outstanding</v>
      </c>
      <c r="N161" s="13" t="s">
        <v>21</v>
      </c>
    </row>
    <row r="162" spans="1:14" ht="60" customHeight="1" x14ac:dyDescent="0.35">
      <c r="A162" s="11" t="s">
        <v>723</v>
      </c>
      <c r="B162" s="1" t="s">
        <v>288</v>
      </c>
      <c r="C162" s="2" t="s">
        <v>16</v>
      </c>
      <c r="D162" s="3" t="s">
        <v>616</v>
      </c>
      <c r="E162" s="4" t="s">
        <v>18</v>
      </c>
      <c r="F162" s="4" t="s">
        <v>19</v>
      </c>
      <c r="G162" s="4" t="s">
        <v>20</v>
      </c>
      <c r="H162" s="4" t="s">
        <v>21</v>
      </c>
      <c r="I162" s="5" t="s">
        <v>21</v>
      </c>
      <c r="J162" s="1" t="s">
        <v>289</v>
      </c>
      <c r="K162" s="1" t="s">
        <v>290</v>
      </c>
      <c r="L162" s="1" t="s">
        <v>724</v>
      </c>
      <c r="M162" s="4" t="str">
        <f t="shared" si="0"/>
        <v>Outstanding</v>
      </c>
      <c r="N162" s="13" t="s">
        <v>21</v>
      </c>
    </row>
    <row r="163" spans="1:14" ht="60" customHeight="1" x14ac:dyDescent="0.35">
      <c r="A163" s="11" t="s">
        <v>725</v>
      </c>
      <c r="B163" s="1" t="s">
        <v>298</v>
      </c>
      <c r="C163" s="2" t="s">
        <v>16</v>
      </c>
      <c r="D163" s="3" t="s">
        <v>616</v>
      </c>
      <c r="E163" s="4" t="s">
        <v>18</v>
      </c>
      <c r="F163" s="4" t="s">
        <v>19</v>
      </c>
      <c r="G163" s="4" t="s">
        <v>20</v>
      </c>
      <c r="H163" s="4" t="s">
        <v>21</v>
      </c>
      <c r="I163" s="5" t="s">
        <v>21</v>
      </c>
      <c r="J163" s="1" t="s">
        <v>726</v>
      </c>
      <c r="K163" s="1" t="s">
        <v>727</v>
      </c>
      <c r="L163" s="1" t="s">
        <v>728</v>
      </c>
      <c r="M163" s="4" t="str">
        <f t="shared" si="0"/>
        <v>Outstanding</v>
      </c>
      <c r="N163" s="13" t="s">
        <v>21</v>
      </c>
    </row>
    <row r="164" spans="1:14" ht="60" customHeight="1" x14ac:dyDescent="0.35">
      <c r="A164" s="11" t="s">
        <v>729</v>
      </c>
      <c r="B164" s="1" t="s">
        <v>730</v>
      </c>
      <c r="C164" s="2" t="s">
        <v>299</v>
      </c>
      <c r="D164" s="3" t="s">
        <v>616</v>
      </c>
      <c r="E164" s="4" t="s">
        <v>18</v>
      </c>
      <c r="F164" s="4" t="s">
        <v>19</v>
      </c>
      <c r="G164" s="4" t="s">
        <v>20</v>
      </c>
      <c r="H164" s="4" t="s">
        <v>21</v>
      </c>
      <c r="I164" s="5" t="s">
        <v>21</v>
      </c>
      <c r="J164" s="1" t="s">
        <v>731</v>
      </c>
      <c r="K164" s="1" t="s">
        <v>732</v>
      </c>
      <c r="L164" s="1" t="s">
        <v>733</v>
      </c>
      <c r="M164" s="4" t="str">
        <f t="shared" si="0"/>
        <v>Outstanding</v>
      </c>
      <c r="N164" s="13" t="s">
        <v>21</v>
      </c>
    </row>
    <row r="165" spans="1:14" ht="60" customHeight="1" x14ac:dyDescent="0.35">
      <c r="A165" s="11" t="s">
        <v>734</v>
      </c>
      <c r="B165" s="1" t="s">
        <v>735</v>
      </c>
      <c r="C165" s="2" t="s">
        <v>16</v>
      </c>
      <c r="D165" s="3" t="s">
        <v>616</v>
      </c>
      <c r="E165" s="4" t="s">
        <v>18</v>
      </c>
      <c r="F165" s="4" t="s">
        <v>19</v>
      </c>
      <c r="G165" s="4" t="s">
        <v>20</v>
      </c>
      <c r="H165" s="4" t="s">
        <v>21</v>
      </c>
      <c r="I165" s="5" t="s">
        <v>21</v>
      </c>
      <c r="J165" s="1" t="s">
        <v>736</v>
      </c>
      <c r="K165" s="1" t="s">
        <v>737</v>
      </c>
      <c r="L165" s="1" t="s">
        <v>738</v>
      </c>
      <c r="M165" s="4" t="str">
        <f t="shared" si="0"/>
        <v>Outstanding</v>
      </c>
      <c r="N165" s="13" t="s">
        <v>21</v>
      </c>
    </row>
    <row r="166" spans="1:14" ht="60" customHeight="1" x14ac:dyDescent="0.35">
      <c r="A166" s="11" t="s">
        <v>739</v>
      </c>
      <c r="B166" s="1" t="s">
        <v>318</v>
      </c>
      <c r="C166" s="2" t="s">
        <v>16</v>
      </c>
      <c r="D166" s="3" t="s">
        <v>616</v>
      </c>
      <c r="E166" s="4" t="s">
        <v>18</v>
      </c>
      <c r="F166" s="4" t="s">
        <v>19</v>
      </c>
      <c r="G166" s="4" t="s">
        <v>20</v>
      </c>
      <c r="H166" s="4" t="s">
        <v>21</v>
      </c>
      <c r="I166" s="5" t="s">
        <v>21</v>
      </c>
      <c r="J166" s="1" t="s">
        <v>319</v>
      </c>
      <c r="K166" s="1" t="s">
        <v>605</v>
      </c>
      <c r="L166" s="1" t="s">
        <v>740</v>
      </c>
      <c r="M166" s="4" t="str">
        <f t="shared" si="0"/>
        <v>Outstanding</v>
      </c>
      <c r="N166" s="13" t="s">
        <v>21</v>
      </c>
    </row>
    <row r="167" spans="1:14" ht="60" customHeight="1" x14ac:dyDescent="0.35">
      <c r="A167" s="12" t="s">
        <v>741</v>
      </c>
      <c r="B167" s="6" t="s">
        <v>742</v>
      </c>
      <c r="C167" s="7" t="s">
        <v>16</v>
      </c>
      <c r="D167" s="8" t="s">
        <v>616</v>
      </c>
      <c r="E167" s="9" t="s">
        <v>18</v>
      </c>
      <c r="F167" s="9" t="s">
        <v>19</v>
      </c>
      <c r="G167" s="9" t="s">
        <v>20</v>
      </c>
      <c r="H167" s="9" t="s">
        <v>21</v>
      </c>
      <c r="I167" s="10" t="s">
        <v>21</v>
      </c>
      <c r="J167" s="6" t="s">
        <v>743</v>
      </c>
      <c r="K167" s="6" t="s">
        <v>744</v>
      </c>
      <c r="L167" s="6" t="s">
        <v>745</v>
      </c>
      <c r="M167" s="9" t="str">
        <f t="shared" si="0"/>
        <v>Outstanding</v>
      </c>
      <c r="N167" s="14" t="s">
        <v>21</v>
      </c>
    </row>
    <row r="171" spans="1:14" ht="32" customHeight="1" x14ac:dyDescent="0.35">
      <c r="A171" s="81" t="s">
        <v>746</v>
      </c>
      <c r="B171" s="81"/>
      <c r="C171" s="81"/>
      <c r="D171" s="81"/>
    </row>
  </sheetData>
  <mergeCells count="1">
    <mergeCell ref="A171:D171"/>
  </mergeCells>
  <conditionalFormatting sqref="C2:C167">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6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6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6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67" xr:uid="{00000000-0002-0000-0200-000000000000}">
      <formula1>"Must,Should,Could,Won't,Unassigned"</formula1>
    </dataValidation>
    <dataValidation type="list" showErrorMessage="1" errorTitle="Invalid Value" error="Please select a value from the list: Low, Medium, High, Unassessed." sqref="F2:F167" xr:uid="{00000000-0002-0000-0200-000001000000}">
      <formula1>"Low,Medium,High,Unassessed"</formula1>
    </dataValidation>
    <dataValidation type="list" showErrorMessage="1" errorTitle="Invalid Value" error="Please select a value from the list: Phase1, Phase2, Phase3, Phase4, Phase5, Pending." sqref="G2:G16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67" xr:uid="{00000000-0002-0000-0200-000003000000}">
      <formula1>"Implemented,Testing,Failed,Compensated,Risk Accepted,N/A"</formula1>
    </dataValidation>
  </dataValidations>
  <hyperlinks>
    <hyperlink ref="A17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875</v>
      </c>
      <c r="C2" s="98" t="s">
        <v>875</v>
      </c>
      <c r="D2" s="98" t="s">
        <v>875</v>
      </c>
      <c r="E2" s="98" t="s">
        <v>875</v>
      </c>
      <c r="F2" s="98" t="s">
        <v>875</v>
      </c>
      <c r="G2" s="98" t="s">
        <v>875</v>
      </c>
      <c r="H2" s="102" t="s">
        <v>876</v>
      </c>
      <c r="I2" s="102" t="s">
        <v>876</v>
      </c>
      <c r="J2" s="102" t="s">
        <v>876</v>
      </c>
      <c r="K2" s="102" t="s">
        <v>876</v>
      </c>
      <c r="L2" s="102" t="s">
        <v>876</v>
      </c>
      <c r="M2" s="101" t="s">
        <v>877</v>
      </c>
      <c r="N2" s="101" t="s">
        <v>877</v>
      </c>
      <c r="O2" s="103" t="s">
        <v>878</v>
      </c>
      <c r="P2" s="103" t="s">
        <v>878</v>
      </c>
      <c r="Q2" s="99" t="s">
        <v>12</v>
      </c>
      <c r="R2" s="99" t="s">
        <v>12</v>
      </c>
      <c r="S2" s="99" t="s">
        <v>12</v>
      </c>
      <c r="T2" s="100" t="s">
        <v>879</v>
      </c>
    </row>
    <row r="3" spans="2:20" ht="35" customHeight="1" x14ac:dyDescent="0.35">
      <c r="B3" s="71" t="s">
        <v>880</v>
      </c>
      <c r="C3" s="71" t="s">
        <v>881</v>
      </c>
      <c r="D3" s="71" t="s">
        <v>882</v>
      </c>
      <c r="E3" s="71" t="s">
        <v>883</v>
      </c>
      <c r="F3" s="71" t="s">
        <v>884</v>
      </c>
      <c r="G3" s="71" t="s">
        <v>10</v>
      </c>
      <c r="H3" s="72" t="s">
        <v>885</v>
      </c>
      <c r="I3" s="72" t="s">
        <v>886</v>
      </c>
      <c r="J3" s="72" t="s">
        <v>887</v>
      </c>
      <c r="K3" s="72" t="s">
        <v>888</v>
      </c>
      <c r="L3" s="72" t="s">
        <v>819</v>
      </c>
      <c r="M3" s="73" t="s">
        <v>889</v>
      </c>
      <c r="N3" s="73" t="s">
        <v>890</v>
      </c>
      <c r="O3" s="74" t="s">
        <v>891</v>
      </c>
      <c r="P3" s="74" t="s">
        <v>892</v>
      </c>
      <c r="Q3" s="75" t="s">
        <v>12</v>
      </c>
      <c r="R3" s="75" t="s">
        <v>893</v>
      </c>
      <c r="S3" s="75" t="s">
        <v>894</v>
      </c>
      <c r="T3" s="76" t="s">
        <v>895</v>
      </c>
    </row>
    <row r="4" spans="2:20" ht="60" customHeight="1" x14ac:dyDescent="0.35">
      <c r="B4" s="77" t="s">
        <v>896</v>
      </c>
      <c r="C4" s="77" t="s">
        <v>897</v>
      </c>
      <c r="D4" s="77" t="s">
        <v>898</v>
      </c>
      <c r="E4" s="77" t="s">
        <v>899</v>
      </c>
      <c r="F4" s="77" t="s">
        <v>900</v>
      </c>
      <c r="G4" s="77" t="s">
        <v>901</v>
      </c>
      <c r="H4" s="77" t="s">
        <v>902</v>
      </c>
      <c r="I4" s="77" t="s">
        <v>903</v>
      </c>
      <c r="J4" s="77" t="s">
        <v>904</v>
      </c>
      <c r="K4" s="77" t="s">
        <v>905</v>
      </c>
      <c r="L4" s="77" t="s">
        <v>906</v>
      </c>
      <c r="M4" s="77" t="s">
        <v>907</v>
      </c>
      <c r="N4" s="77" t="s">
        <v>908</v>
      </c>
      <c r="O4" s="77" t="s">
        <v>909</v>
      </c>
      <c r="P4" s="77" t="s">
        <v>910</v>
      </c>
      <c r="Q4" s="77" t="s">
        <v>911</v>
      </c>
      <c r="R4" s="77" t="s">
        <v>912</v>
      </c>
      <c r="S4" s="77" t="s">
        <v>913</v>
      </c>
      <c r="T4" s="77" t="s">
        <v>914</v>
      </c>
    </row>
    <row r="5" spans="2:20" ht="60" customHeight="1" x14ac:dyDescent="0.35">
      <c r="B5" s="39" t="s">
        <v>915</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916</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917</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918</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919</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920</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921</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922</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923</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924</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925</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926</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927</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928</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929</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930</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931</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932</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933</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934</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935</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936</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937</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938</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939</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940</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941</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942</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943</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944</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945</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946</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947</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948</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949</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950</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951</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952</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953</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954</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955</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956</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957</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958</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959</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960</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961</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962</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963</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964</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746</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Server Security Technical Implementation Guide - SHGIR</dc:title>
  <dc:subject>Generated on: 2026-06-08 15:06:41</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2026-06-08T14:06:50Z</dcterms:modified>
  <cp:category>DISA-STIG</cp:category>
  <cp:contentStatus>Draft</cp:contentStatus>
</cp:coreProperties>
</file>