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F318506C64DF854273A61DE9744EAB72CC46A69" xr6:coauthVersionLast="47" xr6:coauthVersionMax="47" xr10:uidLastSave="{DF8C3B17-115F-4FB5-BEE7-7A034D652FC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0" i="3" s="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F70" i="3"/>
  <c r="E78" i="3" s="1"/>
  <c r="E70" i="3"/>
  <c r="D70" i="3"/>
  <c r="C70" i="3"/>
  <c r="E69" i="3"/>
  <c r="D69" i="3"/>
  <c r="C69" i="3"/>
  <c r="W121" i="3" s="1"/>
  <c r="E68" i="3"/>
  <c r="D68" i="3"/>
  <c r="C68" i="3"/>
  <c r="U121" i="3" s="1"/>
  <c r="F67" i="3"/>
  <c r="T152"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D20" i="3"/>
  <c r="F16" i="3"/>
  <c r="R152" i="3" s="1"/>
  <c r="E16" i="3"/>
  <c r="D16" i="3"/>
  <c r="C16" i="3"/>
  <c r="Q121" i="3" s="1"/>
  <c r="C9" i="3"/>
  <c r="C7" i="3" s="1"/>
  <c r="D7" i="3" s="1"/>
  <c r="D8" i="3"/>
  <c r="C8" i="3"/>
  <c r="D43" i="3" l="1"/>
  <c r="E43" i="3"/>
  <c r="C43" i="3"/>
  <c r="C57" i="3"/>
  <c r="D57" i="3"/>
  <c r="E57" i="3"/>
  <c r="E95" i="3"/>
  <c r="D95" i="3"/>
  <c r="C95" i="3"/>
  <c r="E98" i="3"/>
  <c r="D98" i="3"/>
  <c r="C98" i="3"/>
  <c r="D38" i="3"/>
  <c r="E38" i="3"/>
  <c r="C38" i="3"/>
  <c r="C96" i="3"/>
  <c r="E96" i="3"/>
  <c r="D96" i="3"/>
  <c r="E58" i="3"/>
  <c r="D58" i="3"/>
  <c r="C58" i="3"/>
  <c r="E39" i="3"/>
  <c r="D39" i="3"/>
  <c r="C39" i="3"/>
  <c r="C40" i="3"/>
  <c r="D40" i="3"/>
  <c r="E40" i="3"/>
  <c r="E41" i="3"/>
  <c r="D41" i="3"/>
  <c r="C41" i="3"/>
  <c r="E97" i="3"/>
  <c r="D97" i="3"/>
  <c r="C97" i="3"/>
  <c r="G110" i="3"/>
  <c r="R123" i="3"/>
  <c r="R128" i="3"/>
  <c r="R133" i="3"/>
  <c r="R138" i="3"/>
  <c r="R143" i="3"/>
  <c r="R148" i="3"/>
  <c r="R153" i="3"/>
  <c r="T123" i="3"/>
  <c r="T128" i="3"/>
  <c r="T133" i="3"/>
  <c r="T138" i="3"/>
  <c r="T143" i="3"/>
  <c r="T148" i="3"/>
  <c r="T153" i="3"/>
  <c r="D9" i="3"/>
  <c r="R124" i="3"/>
  <c r="R129" i="3"/>
  <c r="R134" i="3"/>
  <c r="R139" i="3"/>
  <c r="R144" i="3"/>
  <c r="R149" i="3"/>
  <c r="C75" i="3"/>
  <c r="T124" i="3"/>
  <c r="T129" i="3"/>
  <c r="T134" i="3"/>
  <c r="T139" i="3"/>
  <c r="T144" i="3"/>
  <c r="T149" i="3"/>
  <c r="C42" i="3"/>
  <c r="C20" i="3"/>
  <c r="D42" i="3"/>
  <c r="D75" i="3"/>
  <c r="E75" i="3"/>
  <c r="R125" i="3"/>
  <c r="R130" i="3"/>
  <c r="R135" i="3"/>
  <c r="R140" i="3"/>
  <c r="R145" i="3"/>
  <c r="R150" i="3"/>
  <c r="T125" i="3"/>
  <c r="T130" i="3"/>
  <c r="T135" i="3"/>
  <c r="T140" i="3"/>
  <c r="T145" i="3"/>
  <c r="T150" i="3"/>
  <c r="F68" i="3"/>
  <c r="R126" i="3"/>
  <c r="R131" i="3"/>
  <c r="R136" i="3"/>
  <c r="R141" i="3"/>
  <c r="R146" i="3"/>
  <c r="R151" i="3"/>
  <c r="T126" i="3"/>
  <c r="T131" i="3"/>
  <c r="T136" i="3"/>
  <c r="T141" i="3"/>
  <c r="T146" i="3"/>
  <c r="T151" i="3"/>
  <c r="C78" i="3"/>
  <c r="D78" i="3"/>
  <c r="F69" i="3"/>
  <c r="R127" i="3"/>
  <c r="R132" i="3"/>
  <c r="R137" i="3"/>
  <c r="R142" i="3"/>
  <c r="R147" i="3"/>
  <c r="C79" i="3"/>
  <c r="T127" i="3"/>
  <c r="T132" i="3"/>
  <c r="T137" i="3"/>
  <c r="T142" i="3"/>
  <c r="T147" i="3"/>
  <c r="D79" i="3"/>
  <c r="X152" i="3" l="1"/>
  <c r="X147" i="3"/>
  <c r="X142" i="3"/>
  <c r="X137" i="3"/>
  <c r="X132" i="3"/>
  <c r="X127" i="3"/>
  <c r="X151" i="3"/>
  <c r="X146" i="3"/>
  <c r="X141" i="3"/>
  <c r="X136" i="3"/>
  <c r="X131" i="3"/>
  <c r="X126" i="3"/>
  <c r="D77" i="3"/>
  <c r="X150" i="3"/>
  <c r="X145" i="3"/>
  <c r="X140" i="3"/>
  <c r="X135" i="3"/>
  <c r="X130" i="3"/>
  <c r="X125" i="3"/>
  <c r="C77" i="3"/>
  <c r="X149" i="3"/>
  <c r="X144" i="3"/>
  <c r="X139" i="3"/>
  <c r="X134" i="3"/>
  <c r="X129" i="3"/>
  <c r="X124" i="3"/>
  <c r="E77" i="3"/>
  <c r="X153" i="3"/>
  <c r="X148" i="3"/>
  <c r="X143" i="3"/>
  <c r="X138" i="3"/>
  <c r="X133" i="3"/>
  <c r="X128" i="3"/>
  <c r="X123" i="3"/>
  <c r="V152" i="3"/>
  <c r="V147" i="3"/>
  <c r="V142" i="3"/>
  <c r="V137" i="3"/>
  <c r="V132" i="3"/>
  <c r="V127" i="3"/>
  <c r="V151" i="3"/>
  <c r="V146" i="3"/>
  <c r="V141" i="3"/>
  <c r="V136" i="3"/>
  <c r="V131" i="3"/>
  <c r="V126" i="3"/>
  <c r="V150" i="3"/>
  <c r="V145" i="3"/>
  <c r="V140" i="3"/>
  <c r="V135" i="3"/>
  <c r="V130" i="3"/>
  <c r="V125" i="3"/>
  <c r="E76" i="3"/>
  <c r="D76" i="3"/>
  <c r="V149" i="3"/>
  <c r="V144" i="3"/>
  <c r="V139" i="3"/>
  <c r="V134" i="3"/>
  <c r="V129" i="3"/>
  <c r="V124" i="3"/>
  <c r="C76" i="3"/>
  <c r="V153" i="3"/>
  <c r="V148" i="3"/>
  <c r="V143" i="3"/>
  <c r="V138" i="3"/>
  <c r="V133" i="3"/>
  <c r="V128" i="3"/>
  <c r="V123" i="3"/>
</calcChain>
</file>

<file path=xl/sharedStrings.xml><?xml version="1.0" encoding="utf-8"?>
<sst xmlns="http://schemas.openxmlformats.org/spreadsheetml/2006/main" count="1044" uniqueCount="454">
  <si>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</si>
  <si>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</si>
  <si>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</si>
  <si>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</si>
  <si>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</si>
  <si>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</si>
  <si>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</si>
  <si>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</si>
  <si>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</si>
  <si>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</si>
  <si>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</si>
  <si>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</si>
  <si>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</si>
  <si>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</si>
  <si>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</si>
  <si>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</si>
  <si>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</si>
  <si>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</si>
  <si>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</si>
  <si>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</si>
  <si>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2010 (Machine) -&gt; Security Settings -&gt; IE Security “Disable user name and password” to “Enabled” and place a check in the ‘excel.exe’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</si>
  <si>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</si>
  <si>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The policy value for Computer Configuration -&gt; Administrative Templates -&gt; Microsoft Office 2010 (Machine) -&gt; Security Settings -&gt; IE Security “Disable user name and password” must be “Enabled” and a check in the ‘excel.exe’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excel.exe is REG_DWORD = 1, this is not a finding.</t>
    </r>
  </si>
  <si>
    <t>V-17174</t>
  </si>
  <si>
    <r>
      <rPr>
        <sz val="11"/>
        <rFont val="Calibri"/>
      </rPr>
      <t>Enabling IE Bind to Object functionality must be present.</t>
    </r>
  </si>
  <si>
    <r>
      <rPr>
        <sz val="11"/>
        <color rgb="FF000000"/>
        <rFont val="Calibri"/>
      </rPr>
      <t>Set the policy value for Computer Configuration -&gt; Administrative Templates -&gt; Microsoft Office 2010 (Machine) -&gt; Security Settings -&gt; IE Security “Bind to Object” to “Enabled” and place a check in the ‘excel.exe’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</si>
  <si>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</si>
  <si>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The policy value for Computer Configuration -&gt; Administrative Templates -&gt; Microsoft Office 2010 (Machine) -&gt; Security Settings -&gt; IE Security “Bind to Object” must be “Enabled” and a check in the ‘excel.exe’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excel.exe is REG_DWORD = 1, this is not a finding.</t>
    </r>
  </si>
  <si>
    <t>V-17175</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</si>
  <si>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</si>
  <si>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2010 (Machine) -&gt; Security Settings -&gt; IE Security “Saved from URL” to “Enabled” and place a check in the ‘excel.exe’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</si>
  <si>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</si>
  <si>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The policy value for Computer Configuration -&gt; Administrative Templates -&gt; Microsoft Office 2010 (Machine) -&gt; Security Settings -&gt; IE Security “Saved from URL” must be “Enabled” and a check in the ‘excel.exe’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excel.exe is REG_DWORD = 1, this is not a finding.</t>
    </r>
  </si>
  <si>
    <t>V-17183</t>
  </si>
  <si>
    <r>
      <rPr>
        <sz val="11"/>
        <rFont val="Calibri"/>
      </rPr>
      <t>Navigation to URL</t>
    </r>
    <r>
      <rPr>
        <sz val="11"/>
        <color rgb="FF000000"/>
        <rFont val="Calibri"/>
      </rPr>
      <t>'</t>
    </r>
    <r>
      <rPr>
        <sz val="11"/>
        <color rgb="FF000000"/>
        <rFont val="Calibri"/>
      </rPr>
      <t>s embedded in Office products must be blocked.</t>
    </r>
  </si>
  <si>
    <r>
      <rPr>
        <sz val="11"/>
        <color rgb="FF000000"/>
        <rFont val="Calibri"/>
      </rPr>
      <t>Set the policy value for Computer Configuration -&gt; Administrative Templates -&gt; Microsoft Office 2010 (Machine) -&gt; Security Settings -&gt; IE Security “Navigate URL” to “Enabled” and place a check in the ‘excel.exe’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</si>
  <si>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t>
    </r>
  </si>
  <si>
    <r>
      <rPr>
        <sz val="11"/>
        <color rgb="FF000000"/>
        <rFont val="Calibri"/>
      </rPr>
      <t>The policy value for Computer Configuration -&gt; Administrative Templates -&gt; Microsoft Office 2010 (Machine) -&gt; Security Settings -&gt; IE Security “Navigate URL” must be “Enabled” and a check in the ‘excel.exe’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excel.exe is REG_DWORD = 1, this is not a finding.</t>
    </r>
  </si>
  <si>
    <t>V-17184</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</si>
  <si>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</si>
  <si>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2010 (Machine) -&gt; Security Settings -&gt; IE Security “Block popups” to “Enabled” and select ‘excel.exe’.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</si>
  <si>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</si>
  <si>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The policy value for Computer Configuration -&gt; Administrative Templates -&gt; Microsoft Office 2010 (Machine) -&gt; Security Settings -&gt; IE Security “Block popups” must be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excel.exe is REG_DWORD = 1, this is not a finding.</t>
    </r>
  </si>
  <si>
    <t>V-17187</t>
  </si>
  <si>
    <r>
      <rPr>
        <sz val="11"/>
        <rFont val="Calibri"/>
      </rPr>
      <t>Trust Bar Notifications for unsigned application add-ins must be blocked.</t>
    </r>
  </si>
  <si>
    <r>
      <rPr>
        <sz val="11"/>
        <color rgb="FF000000"/>
        <rFont val="Calibri"/>
      </rPr>
      <t>Set the policy value for User Configuration -&gt; Administrative Templates -&gt; Microsoft Excel 2010 -&gt; Excel Options -&gt; Security -&gt; Trust Center “Disable Trust Bar Notification for unsigned application add-ins and block them” to “Enabled”.</t>
    </r>
  </si>
  <si>
    <r>
      <rPr>
        <sz val="11"/>
        <color rgb="FF000000"/>
        <rFont val="Calibri"/>
      </rPr>
      <t>If an application is configured to require all add-ins be signed by a trusted publisher, any unsigned add-ins the application loads will be disabled and the application will display the Trust Bar at the top of the active window. The Trust Bar contains a message informing users about the unsigned add-in.</t>
    </r>
  </si>
  <si>
    <r>
      <rPr>
        <sz val="11"/>
        <color rgb="FF000000"/>
        <rFont val="Calibri"/>
      </rPr>
      <t>The policy value for User Configuration -&gt; Administrative Templates -&gt; Microsoft Excel 2010 -&gt; Excel Options -&gt; Security -&gt; Trust Center “Disable Trust Bar Notification for unsigned application add-ins and block them” must be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NoTBPromptUnsignedAddin is REG_DWORD = 1, this is not a finding.</t>
    </r>
  </si>
  <si>
    <t>V-17322</t>
  </si>
  <si>
    <r>
      <rPr>
        <sz val="11"/>
        <rFont val="Calibri"/>
      </rPr>
      <t>Pre-release versions of file formats new to Office Products must be blocked.</t>
    </r>
  </si>
  <si>
    <r>
      <rPr>
        <sz val="11"/>
        <color rgb="FF000000"/>
        <rFont val="Calibri"/>
      </rPr>
      <t>Set the policy value for User Configuration -&gt; Administrative Templates -&gt; Microsoft Office 2010 -&gt; Office 2010 Converters “Block opening of pre-release versions of file formats new to Excel 2010 through the Compatibility Pack for Office 2010 and Excel 2010 Converter” to “Enabled”.</t>
    </r>
  </si>
  <si>
    <r>
      <rPr>
        <sz val="11"/>
        <color rgb="FF000000"/>
        <rFont val="Calibri"/>
      </rPr>
      <t>The Microsoft Office Compatibility Pack for Excel 2010 File Formats installed can open Office Open XML files saved with pre-release versions of Excel 2010. Excel Open XML files usually have the following extensions: .xlsx, .xlsm, .xltx, .xltm, .xlam.</t>
    </r>
  </si>
  <si>
    <r>
      <rPr>
        <sz val="11"/>
        <color rgb="FF000000"/>
        <rFont val="Calibri"/>
      </rPr>
      <t>The policy value for User Configuration -&gt; Administrative Templates -&gt; Microsoft Office 2010 -&gt; Office 2010 Converters “Block opening of pre-release versions of file formats new to Excel 2010 through the Compatibility Pack for Office 2010 and Excel 2010 Converter”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Excel12BetaFilesFromConverters is REG_DWORD = 1, this is not a finding.</t>
    </r>
  </si>
  <si>
    <t>V-17471</t>
  </si>
  <si>
    <r>
      <rPr>
        <sz val="11"/>
        <rFont val="Calibri"/>
      </rPr>
      <t>All automatic loading from Trusted Locations must be disabled.</t>
    </r>
  </si>
  <si>
    <r>
      <rPr>
        <sz val="11"/>
        <color rgb="FF000000"/>
        <rFont val="Calibri"/>
      </rPr>
      <t>Set the policy value for User Configuration -&gt; Administrative Templates -&gt; Microsoft Excel 2010 -&gt; Excel Options -&gt; Security -&gt; Trust Center -&gt; Trusted Locations “Disable all trusted locations” to “Enabled”.</t>
    </r>
  </si>
  <si>
    <r>
      <rPr>
        <sz val="11"/>
        <color rgb="FF000000"/>
        <rFont val="Calibri"/>
      </rPr>
      <t>Trusted locations specified in the Trust Center are used to define file locations assumed to be safe. Content, code, and add-ins are allowed to load from trusted locations with a minimal amount of security, without prompting the users for permission. If a dangerous file is opened from a trusted location, it will not be subject to standard security measures and could harm users' computers or data. By default, files located in trusted locations (those specified in the Trust Center) are assumed to be safe.</t>
    </r>
  </si>
  <si>
    <r>
      <rPr>
        <sz val="11"/>
        <color rgb="FF000000"/>
        <rFont val="Calibri"/>
      </rPr>
      <t>The policy value for User Configuration -&gt; Administrative Templates -&gt; Microsoft Excel 2010 -&gt; Excel Options -&gt; Security -&gt; Trust Center -&gt; Trusted Locations “Disable all trusted locations”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HKCU\Software\Policies\Microsoft\Office\14.0\excel\security\trusted locations</t>
    </r>
    <r>
      <rPr>
        <sz val="11"/>
        <color rgb="FF000000"/>
        <rFont val="Calibri"/>
      </rPr>
      <t xml:space="preserve">
</t>
    </r>
    <r>
      <rPr>
        <sz val="11"/>
        <color rgb="FF000000"/>
        <rFont val="Calibri"/>
      </rPr>
      <t>Criteria: If the value AllLocationsDisabled is REG_DWORD = 1, this is not a finding.</t>
    </r>
  </si>
  <si>
    <t>V-17473</t>
  </si>
  <si>
    <r>
      <rPr>
        <sz val="11"/>
        <rFont val="Calibri"/>
      </rPr>
      <t>Force encrypted macros to be scanned in open XML documents must be determined and configured.</t>
    </r>
  </si>
  <si>
    <r>
      <rPr>
        <sz val="11"/>
        <color rgb="FF000000"/>
        <rFont val="Calibri"/>
      </rPr>
      <t>Set the policy value for User Configuration -&gt; Administrative Templates -&gt; Microsoft Excel 2010 -&gt; Excel Options -&gt; Security “Scan encrypted macros in Excel Open XML workbooks” to “Enabled: Scan encrypted macros (default)”.</t>
    </r>
  </si>
  <si>
    <r>
      <rPr>
        <sz val="11"/>
        <color rgb="FF000000"/>
        <rFont val="Calibri"/>
      </rPr>
      <t>When an Office Open XML document (Word, Excel, and PowerPoint) is rights-managed, or password-protected, any macros embedded in the document are encrypted along with the rest of the contents.  By default, these encrypted macros will be disabled unless they are scanned by antivirus software immediately before being loaded. If this default configuration is modified, Office products will not require encrypted macros to be scanned before loading. They will be handled as specified by the Office System macro security settings, which can cause macro viruses to load undetected and lead to data loss or reduced application functionality.</t>
    </r>
  </si>
  <si>
    <r>
      <rPr>
        <sz val="11"/>
        <color rgb="FF000000"/>
        <rFont val="Calibri"/>
      </rPr>
      <t>The policy value for User Configuration -&gt; Administrative Templates -&gt; Microsoft Excel 2010 -&gt; Excel Options -&gt; Security “Scan encrypted macros in Excel Open XML workbooks” must be “Enabled: Scan encrypted macros (default)”.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ExcelBypassEncryptedMacroScan is REG_DWORD = 0, this is not a finding.</t>
    </r>
  </si>
  <si>
    <t>V-17520</t>
  </si>
  <si>
    <r>
      <rPr>
        <sz val="11"/>
        <rFont val="Calibri"/>
      </rPr>
      <t>Disallowance of Trusted Locations on the network must be enforced.</t>
    </r>
  </si>
  <si>
    <r>
      <rPr>
        <sz val="11"/>
        <color rgb="FF000000"/>
        <rFont val="Calibri"/>
      </rPr>
      <t>Set the policy value for User Configuration -&gt; Administrative Templates -&gt; Microsoft Excel 2010 -&gt; Excel Options -&gt; Security -&gt; Trust Center -&gt; Trusted Locations “Allow Trusted Locations on the network" to “Disabled”.</t>
    </r>
  </si>
  <si>
    <r>
      <rPr>
        <sz val="11"/>
        <color rgb="FF000000"/>
        <rFont val="Calibri"/>
      </rPr>
      <t>Files located in Trusted Locations and specified in the Trust Center are assumed to be safe. Content, code, and add-ins are allowed to load from Trusted Locations with minimal security and without prompting the user for permission. By default, users can specify Trusted Locations on network shares, or in other remote locations not under their direct control, by selecting the “Allow Trusted Locations on my network” (not recommended) check box in the Trusted Locations section of the Trust Center. If a dangerous file is opened from a trusted location, it will not be subject to typical security measures and could affect users' computers or data.</t>
    </r>
  </si>
  <si>
    <r>
      <rPr>
        <sz val="11"/>
        <color rgb="FF000000"/>
        <rFont val="Calibri"/>
      </rPr>
      <t>The policy value for User Configuration -&gt; Administrative Templates -&gt; Microsoft Excel 2010 -&gt; Excel Options -&gt; Security -&gt; Trust Center -&gt; Trusted Locations “Allow Trusted Locations on the network"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HKCU\Software\Policies\Microsoft\Office\14.0\excel\security\trusted locations</t>
    </r>
    <r>
      <rPr>
        <sz val="11"/>
        <color rgb="FF000000"/>
        <rFont val="Calibri"/>
      </rPr>
      <t xml:space="preserve">
</t>
    </r>
    <r>
      <rPr>
        <sz val="11"/>
        <color rgb="FF000000"/>
        <rFont val="Calibri"/>
      </rPr>
      <t>Criteria: If the value AllowNetworkLocations is REG_DWORD = 0, this is not a finding.</t>
    </r>
  </si>
  <si>
    <t>V-17521</t>
  </si>
  <si>
    <r>
      <rPr>
        <sz val="11"/>
        <rFont val="Calibri"/>
      </rPr>
      <t>Save files default format must be configured.</t>
    </r>
  </si>
  <si>
    <r>
      <rPr>
        <sz val="11"/>
        <color rgb="FF000000"/>
        <rFont val="Calibri"/>
      </rPr>
      <t>Set the policy value for User Configuration -&gt; Administrative Templates -&gt; Microsoft Excel 2010 -&gt; Excel Options -&gt; Save "default file format" to "Enabled (Excel Workbook *.xlsx)".</t>
    </r>
  </si>
  <si>
    <r>
      <rPr>
        <sz val="11"/>
        <color rgb="FF000000"/>
        <rFont val="Calibri"/>
      </rPr>
      <t>When users create new Excel files, Excel 2010 saves them in the new *.xlsx format. Ensure this setting is enabled to specify all new files are created in Excel 2010. If a new file is created in an earlier format, some users may not be able to open or use the file, or they may choose a format this is less secure than the Excel 2010 format. Users can still select a specific format when they save files, but they cannot change default of this setting from the Excel Options dialog box. This enforced user behavior ensures any change to the file format requires additional deliberate user interaction.</t>
    </r>
  </si>
  <si>
    <r>
      <rPr>
        <sz val="11"/>
        <color rgb="FF000000"/>
        <rFont val="Calibri"/>
      </rPr>
      <t xml:space="preserve">The policy value for User Configuration -&gt; Administrative Templates -&gt; Microsoft Excel 2010 -&gt; Excel Options -&gt; Save "default file format" must be set to "Enabled (Excel Workbook *.xlsx)".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t>
    </r>
    <r>
      <rPr>
        <sz val="11"/>
        <color rgb="FF000000"/>
        <rFont val="Calibri"/>
      </rPr>
      <t xml:space="preserve">
</t>
    </r>
    <r>
      <rPr>
        <sz val="11"/>
        <color rgb="FF000000"/>
        <rFont val="Calibri"/>
      </rPr>
      <t>Criteria: If the value DefaultFormat is REG_DWORD =  0x00000033(hex) or 51 (Decimal), this is not a finding.</t>
    </r>
  </si>
  <si>
    <t>V-17522</t>
  </si>
  <si>
    <r>
      <rPr>
        <sz val="11"/>
        <rFont val="Calibri"/>
      </rPr>
      <t>Trust access for VBA must be disallowed.</t>
    </r>
  </si>
  <si>
    <r>
      <rPr>
        <sz val="11"/>
        <color rgb="FF000000"/>
        <rFont val="Calibri"/>
      </rPr>
      <t>Set the policy value for User Configuration -&gt; Administrative Templates -&gt; Microsoft Excel 2010 -&gt; Excel Options -&gt; Security -&gt; Trust Center “Trust access to Visual Basic Project” to “Disabled”.</t>
    </r>
  </si>
  <si>
    <r>
      <rPr>
        <sz val="11"/>
        <color rgb="FF000000"/>
        <rFont val="Calibri"/>
      </rPr>
      <t>VSTO projects require access to the Visual Basic for Applications project system in Excel, PowerPoint, and Word, even though the projects do not use Visual Basic for Applications. Design-time support of controls in both Visual Basic and C# projects depends on the Visual Basic for Applications project system in Word and Excel. By default, Excel, Word, and PowerPoint do not allow automation clients to have programmatic access to VBA projects. Users can enable this by selecting the Trust access to the VBA project object model in the Macro Settings section of the Trust Center. However, doing so allows macros in any documents the user opens to access the core Visual Basic objects, methods, and properties, which represents a potential security hazard.</t>
    </r>
  </si>
  <si>
    <r>
      <rPr>
        <sz val="11"/>
        <color rgb="FF000000"/>
        <rFont val="Calibri"/>
      </rPr>
      <t>The policy value for User Configuration -&gt; Administrative Templates -&gt; Microsoft Excel 2010 -&gt; Excel Options -&gt; Security -&gt; Trust Center “Trust access to Visual Basic Project”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AccessVBOM is REG_DWORD = 0, this is not a finding.</t>
    </r>
  </si>
  <si>
    <t>V-17545</t>
  </si>
  <si>
    <r>
      <rPr>
        <sz val="11"/>
        <rFont val="Calibri"/>
      </rPr>
      <t>Warning Bar settings for VBA macros must be configured.</t>
    </r>
  </si>
  <si>
    <r>
      <rPr>
        <sz val="11"/>
        <color rgb="FF000000"/>
        <rFont val="Calibri"/>
      </rPr>
      <t>Set the policy value for User Configuration -&gt; Administrative Templates -&gt; Microsoft Excel 2010 -&gt; Excel Options -&gt; Security -&gt; Trust Center “VBA Macro Notification Settings” to “Enabled: Disable all with notification".</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</si>
  <si>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</si>
  <si>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The policy value for User Configuration -&gt; Administrative Templates -&gt; Microsoft Excel 2010 -&gt; Excel Options -&gt; Security -&gt; Trust Center “VBA Macro Notification Settings” must be “Enabled: Disable all with notification".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VBAWarnings is REG_DWORD = 2, this is not a finding.</t>
    </r>
  </si>
  <si>
    <t>V-17621</t>
  </si>
  <si>
    <r>
      <rPr>
        <sz val="11"/>
        <rFont val="Calibri"/>
      </rPr>
      <t>File types must be configured to provide mismatch warnings.</t>
    </r>
  </si>
  <si>
    <r>
      <rPr>
        <sz val="11"/>
        <color rgb="FF000000"/>
        <rFont val="Calibri"/>
      </rPr>
      <t>Set the policy value for User Configuration -&gt; Administrative Templates -&gt; Microsoft Excel 2010 -&gt; Excel Options -&gt; Security “Force file extension to match file type” to “Enabled (Allow different, but warn)”.</t>
    </r>
  </si>
  <si>
    <r>
      <rPr>
        <sz val="11"/>
        <color rgb="FF000000"/>
        <rFont val="Calibri"/>
      </rPr>
      <t>Excel can load files with extensions that do not match the files' type. For example, if a comma-separated values (CSV) file named example.csv is renamed example.xls, Excel can properly load it as a CSV file.</t>
    </r>
    <r>
      <rPr>
        <sz val="11"/>
        <color rgb="FF000000"/>
        <rFont val="Calibri"/>
      </rPr>
      <t xml:space="preserve">
</t>
    </r>
    <r>
      <rPr>
        <sz val="11"/>
        <color rgb="FF000000"/>
        <rFont val="Calibri"/>
      </rPr>
      <t>Some attacks target specific file formats. If Excel is allowed to load files with extensions that do not match their file types, a malicious person can deceive users into loading dangerous files that have incorrect extensions.</t>
    </r>
    <r>
      <rPr>
        <sz val="11"/>
        <color rgb="FF000000"/>
        <rFont val="Calibri"/>
      </rPr>
      <t xml:space="preserve">
</t>
    </r>
    <r>
      <rPr>
        <sz val="11"/>
        <color rgb="FF000000"/>
        <rFont val="Calibri"/>
      </rPr>
      <t>By default, if users attempt to open files with the wrong extension, Excel opens the file and displays a warning that the file type is not what Excel expected.</t>
    </r>
  </si>
  <si>
    <r>
      <rPr>
        <sz val="11"/>
        <color rgb="FF000000"/>
        <rFont val="Calibri"/>
      </rPr>
      <t>The policy value for User Configuration -&gt; Administrative Templates -&gt; Microsoft Excel 2010 -&gt; Excel Options -&gt; Security “Force file extension to match file type” must be set to “Enabled (Allow different, but warn)”.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ExtensionHardening is REG_DWORD = 1, this is not a finding.</t>
    </r>
  </si>
  <si>
    <t>V-17650</t>
  </si>
  <si>
    <r>
      <rPr>
        <sz val="11"/>
        <rFont val="Calibri"/>
      </rPr>
      <t>Internet links and Network UNCs created as embedded hyperlinks must be prevented.</t>
    </r>
  </si>
  <si>
    <r>
      <rPr>
        <sz val="11"/>
        <color rgb="FF000000"/>
        <rFont val="Calibri"/>
      </rPr>
      <t>Set the policy value for User Configuration -&gt; Administrative Templates -&gt; Microsoft Excel 2010 -&gt; Excel Options -&gt; Proofing -&gt; Autocorrect Options “Internet and network paths as hyperlinks” to “Disabled”.</t>
    </r>
  </si>
  <si>
    <r>
      <rPr>
        <sz val="11"/>
        <color rgb="FF000000"/>
        <rFont val="Calibri"/>
      </rPr>
      <t>When users type a string of characters, Excel recognizes as a Uniform Resource Locator (URL) or Uniform Naming Convention (UNC) path to a resource on the Internet or a local network, Excel will transform it into a hyperlink. Clicking the hyperlink opens it in the configured default Web browser or the appropriate application. This functionality can enable users to accidentally create links to dangerous or restricted resources, which could create a security risk.</t>
    </r>
  </si>
  <si>
    <r>
      <rPr>
        <sz val="11"/>
        <color rgb="FF000000"/>
        <rFont val="Calibri"/>
      </rPr>
      <t>The policy value for User Configuration -&gt; Administrative Templates -&gt; Microsoft Excel 2010 -&gt; Excel Options -&gt; Proofing -&gt; Autocorrect Options “Internet and network paths as hyperlinks”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t>
    </r>
    <r>
      <rPr>
        <sz val="11"/>
        <color rgb="FF000000"/>
        <rFont val="Calibri"/>
      </rPr>
      <t xml:space="preserve">
</t>
    </r>
    <r>
      <rPr>
        <sz val="11"/>
        <color rgb="FF000000"/>
        <rFont val="Calibri"/>
      </rPr>
      <t>If the value AutoHyperlink is REG_DWORD = 0, this is not a finding.</t>
    </r>
  </si>
  <si>
    <t>V-17652</t>
  </si>
  <si>
    <r>
      <rPr>
        <sz val="11"/>
        <rFont val="Calibri"/>
      </rPr>
      <t>Automatic republish to web pages must be disallowed.</t>
    </r>
  </si>
  <si>
    <r>
      <rPr>
        <sz val="11"/>
        <color rgb="FF000000"/>
        <rFont val="Calibri"/>
      </rPr>
      <t>Set the policy value for User Configuration -&gt; Administrative Templates -&gt; Microsoft Excel 2010 -&gt; Excel Options -&gt; Save “Disable AutoRepublish” to “Enabled”.</t>
    </r>
  </si>
  <si>
    <r>
      <rPr>
        <sz val="11"/>
        <color rgb="FF000000"/>
        <rFont val="Calibri"/>
      </rPr>
      <t>If users choose to publish Excel data to a static Web page and enable the AutoRepublish feature, Excel saves a copy of the data to the Web page every time the user saves the workbook. If the page is on a Web server, anyone who has access to the page will be able to see the updated data after every save, which can lead to the undesired disclosure of sensitive or incorrect information.</t>
    </r>
    <r>
      <rPr>
        <sz val="11"/>
        <color rgb="FF000000"/>
        <rFont val="Calibri"/>
      </rPr>
      <t xml:space="preserve">
</t>
    </r>
    <r>
      <rPr>
        <sz val="11"/>
        <color rgb="FF000000"/>
        <rFont val="Calibri"/>
      </rPr>
      <t>By default, a message dialog box displays every time the user saves a published workbook when AutoRepublish is enabled. From this dialog box, the user can disable AutoRepublish temporarily or permanently, or select "Do not show this message again" to prevent the dialog box from appearing after every save. If the user selects “Do not show this message again”, Excel will continue to automatically republish the data after every save without informing the user.</t>
    </r>
  </si>
  <si>
    <r>
      <rPr>
        <sz val="11"/>
        <color rgb="FF000000"/>
        <rFont val="Calibri"/>
      </rPr>
      <t>The policy value for User Configuration -&gt; Administrative Templates -&gt; Microsoft Excel 2010 -&gt; Excel Options -&gt; Save “Disable AutoRepublish”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t>
    </r>
    <r>
      <rPr>
        <sz val="11"/>
        <color rgb="FF000000"/>
        <rFont val="Calibri"/>
      </rPr>
      <t xml:space="preserve">
</t>
    </r>
    <r>
      <rPr>
        <sz val="11"/>
        <color rgb="FF000000"/>
        <rFont val="Calibri"/>
      </rPr>
      <t>Criteria: If the value DisableAutoRepublish is REG_DWORD = 1, this is not a finding.</t>
    </r>
  </si>
  <si>
    <t>V-17732</t>
  </si>
  <si>
    <r>
      <rPr>
        <sz val="11"/>
        <rFont val="Calibri"/>
      </rPr>
      <t>Update of automatic links must be configured to prompt.</t>
    </r>
  </si>
  <si>
    <r>
      <rPr>
        <sz val="11"/>
        <color rgb="FF000000"/>
        <rFont val="Calibri"/>
      </rPr>
      <t>Set the policy value for User Configuration -&gt; Administrative Templates -&gt; Microsoft Excel 2010 -&gt; Excel Options -&gt; Advanced “Ask to update automatic links” to “Enabled”.</t>
    </r>
  </si>
  <si>
    <r>
      <rPr>
        <sz val="11"/>
        <color rgb="FF000000"/>
        <rFont val="Calibri"/>
      </rPr>
      <t>If an Excel workbook contains links to other documents and users are not prompted to approve them, the contents of the workbook might change without the users' knowledge because the linked files have changed.</t>
    </r>
    <r>
      <rPr>
        <sz val="11"/>
        <color rgb="FF000000"/>
        <rFont val="Calibri"/>
      </rPr>
      <t xml:space="preserve">
</t>
    </r>
    <r>
      <rPr>
        <sz val="11"/>
        <color rgb="FF000000"/>
        <rFont val="Calibri"/>
      </rPr>
      <t>By default, users are prompted to update automatic links.</t>
    </r>
  </si>
  <si>
    <r>
      <rPr>
        <sz val="11"/>
        <color rgb="FF000000"/>
        <rFont val="Calibri"/>
      </rPr>
      <t>The policy value for User Configuration -&gt; Administrative Templates -&gt; Microsoft Excel 2010 -&gt; Excel Options -&gt; Advanced “Ask to update automatic links”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HKCU\Software\Policies\Microsoft\Office\14.0\excel\options\binaryoptions</t>
    </r>
    <r>
      <rPr>
        <sz val="11"/>
        <color rgb="FF000000"/>
        <rFont val="Calibri"/>
      </rPr>
      <t xml:space="preserve">
</t>
    </r>
    <r>
      <rPr>
        <sz val="11"/>
        <color rgb="FF000000"/>
        <rFont val="Calibri"/>
      </rPr>
      <t>Criteria: If the value fUpdateExt_78_1 is REG_DWORD = 0, this is not a finding.</t>
    </r>
  </si>
  <si>
    <t>V-17744</t>
  </si>
  <si>
    <r>
      <rPr>
        <sz val="11"/>
        <rFont val="Calibri"/>
      </rPr>
      <t>AutoRepublish Warning Alert must be provided.</t>
    </r>
  </si>
  <si>
    <r>
      <rPr>
        <sz val="11"/>
        <color rgb="FF000000"/>
        <rFont val="Calibri"/>
      </rPr>
      <t>Set the policy value for User Configuration -&gt; Administrative Templates -&gt; Microsoft Excel 2010 -&gt; Excel Options -&gt; Save “Do not show AutoRepublish warning alert” to “Disabled”.</t>
    </r>
  </si>
  <si>
    <r>
      <rPr>
        <sz val="11"/>
        <color rgb="FF000000"/>
        <rFont val="Calibri"/>
      </rPr>
      <t>AutoRepublish is a feature in Excel allowing workbooks to be automatically republished to the World Wide Web each time the workbook is saved. A number of changes might need to be made to allow the workbook to be successfully published, including the following:</t>
    </r>
    <r>
      <rPr>
        <sz val="11"/>
        <color rgb="FF000000"/>
        <rFont val="Calibri"/>
      </rPr>
      <t xml:space="preserve">
</t>
    </r>
    <r>
      <rPr>
        <sz val="11"/>
        <color rgb="FF000000"/>
        <rFont val="Calibri"/>
      </rPr>
      <t>•       External references are converted to values.</t>
    </r>
    <r>
      <rPr>
        <sz val="11"/>
        <color rgb="FF000000"/>
        <rFont val="Calibri"/>
      </rPr>
      <t xml:space="preserve">
</t>
    </r>
    <r>
      <rPr>
        <sz val="11"/>
        <color rgb="FF000000"/>
        <rFont val="Calibri"/>
      </rPr>
      <t>•       Hidden formulas become visible.</t>
    </r>
    <r>
      <rPr>
        <sz val="11"/>
        <color rgb="FF000000"/>
        <rFont val="Calibri"/>
      </rPr>
      <t xml:space="preserve">
</t>
    </r>
    <r>
      <rPr>
        <sz val="11"/>
        <color rgb="FF000000"/>
        <rFont val="Calibri"/>
      </rPr>
      <t>•       The Set precision as displayed option, which appears beneath the “When calculating this workbook” heading in the Advanced section of the Excel Options dialog box, is no longer available.</t>
    </r>
    <r>
      <rPr>
        <sz val="11"/>
        <color rgb="FF000000"/>
        <rFont val="Calibri"/>
      </rPr>
      <t xml:space="preserve">
</t>
    </r>
    <r>
      <rPr>
        <sz val="11"/>
        <color rgb="FF000000"/>
        <rFont val="Calibri"/>
      </rPr>
      <t>These types of changes can mean the version on the Web page might not be the same as the Excel file. By default, a message dialog box appears every time the user saves a published workbook when AutoRepublish is enabled. From this dialog box, the user can disable AutoRepublish temporarily or permanently, or select “Do not show this message again” to prevent the dialog box from appearing after every save. If the user selects “Do not show this message again”, Excel will continue to automatically republish the data after every save without informing the user.</t>
    </r>
  </si>
  <si>
    <r>
      <rPr>
        <sz val="11"/>
        <color rgb="FF000000"/>
        <rFont val="Calibri"/>
      </rPr>
      <t>The policy value for User Configuration -&gt; Administrative Templates -&gt; Microsoft Excel 2010 -&gt; Excel Options -&gt; Save “Do not show AutoRepublish warning alert”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t>
    </r>
    <r>
      <rPr>
        <sz val="11"/>
        <color rgb="FF000000"/>
        <rFont val="Calibri"/>
      </rPr>
      <t xml:space="preserve">
</t>
    </r>
    <r>
      <rPr>
        <sz val="11"/>
        <color rgb="FF000000"/>
        <rFont val="Calibri"/>
      </rPr>
      <t>Criteria: If the value DisableAutoRepublishWarning is REG_DWORD = 0, this is not a finding.</t>
    </r>
  </si>
  <si>
    <t>V-17751</t>
  </si>
  <si>
    <r>
      <rPr>
        <sz val="11"/>
        <rFont val="Calibri"/>
      </rPr>
      <t>Load pictures from Web pages must be disallowed.</t>
    </r>
  </si>
  <si>
    <r>
      <rPr>
        <sz val="11"/>
        <color rgb="FF000000"/>
        <rFont val="Calibri"/>
      </rPr>
      <t>Set the policy value for User Configuration -&gt; Administrative Templates -&gt; Microsoft Excel 2010 -&gt; Excel Options -&gt; Advanced -&gt; Web Options -&gt; General “Load pictures from Web pages not created in Excel” to “Disabled”.</t>
    </r>
  </si>
  <si>
    <r>
      <rPr>
        <sz val="11"/>
        <color rgb="FF000000"/>
        <rFont val="Calibri"/>
      </rPr>
      <t>When users open Web pages in Excel, Excel loads any graphics included in the pages, regardless of whether they were originally created in Excel. Allowing Excel to load graphics created in other programs can make Excel vulnerable to possible future zero-day attacks using graphic files as an attack vector. If such an event occurs, this setting can be used to mitigate the vulnerability.</t>
    </r>
  </si>
  <si>
    <r>
      <rPr>
        <sz val="11"/>
        <color rgb="FF000000"/>
        <rFont val="Calibri"/>
      </rPr>
      <t>The policy value for User Configuration -&gt; Administrative Templates -&gt; Microsoft Excel 2010 -&gt; Excel Options -&gt; Advanced -&gt; Web Options -&gt; General “Load pictures from Web pages not created in Excel”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HKCU\Software\Policies\Microsoft\Office\14.0\excel\internet</t>
    </r>
    <r>
      <rPr>
        <sz val="11"/>
        <color rgb="FF000000"/>
        <rFont val="Calibri"/>
      </rPr>
      <t xml:space="preserve">
</t>
    </r>
    <r>
      <rPr>
        <sz val="11"/>
        <color rgb="FF000000"/>
        <rFont val="Calibri"/>
      </rPr>
      <t>Criteria: If the value DoNotLoadPictures is REG_DWORD = 1, this is not a finding.</t>
    </r>
  </si>
  <si>
    <t>V-17804</t>
  </si>
  <si>
    <r>
      <rPr>
        <sz val="11"/>
        <rFont val="Calibri"/>
      </rPr>
      <t>Macro storage must be in Personal macro workbooks.</t>
    </r>
  </si>
  <si>
    <r>
      <rPr>
        <sz val="11"/>
        <color rgb="FF000000"/>
        <rFont val="Calibri"/>
      </rPr>
      <t>Set the policy value for User Configuration -&gt; Administrative Templates -&gt; Microsoft Excel 2010 -&gt; Excel Options -&gt; Security -&gt; Trust Center “Store macro in Personal Macro Workbook by default” to “Enabled”.</t>
    </r>
  </si>
  <si>
    <r>
      <rPr>
        <sz val="11"/>
        <color rgb="FF000000"/>
        <rFont val="Calibri"/>
      </rPr>
      <t>The Record Macro dialog box includes a drop-down menu allowing users to choose whether to store the new macro in the current workbook, a new workbook, or their personal macro workbook (Personal.xlsb), a hidden workbook that opens every time Excel starts.</t>
    </r>
    <r>
      <rPr>
        <sz val="11"/>
        <color rgb="FF000000"/>
        <rFont val="Calibri"/>
      </rPr>
      <t xml:space="preserve">
</t>
    </r>
    <r>
      <rPr>
        <sz val="11"/>
        <color rgb="FF000000"/>
        <rFont val="Calibri"/>
      </rPr>
      <t>By default, Excel displays the Record Macro dialog box with “This Workbook already selected” in the drop-down menu. If a user saves a macro in the active workbook and then distributes the workbook to others, the macro is distributed along with the workbook, which could put workbook data at risk if the macro is triggered accidentally or intentionally.</t>
    </r>
  </si>
  <si>
    <r>
      <rPr>
        <sz val="11"/>
        <color rgb="FF000000"/>
        <rFont val="Calibri"/>
      </rPr>
      <t>The policy value for User Configuration -&gt; Administrative Templates -&gt; Microsoft Excel 2010 -&gt; Excel Options -&gt; Security -&gt; Trust Center “Store macro in Personal Macro Workbook by default”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HKCU\Software\Policies\Microsoft\Office\14.0\excel\options\binaryoptions</t>
    </r>
    <r>
      <rPr>
        <sz val="11"/>
        <color rgb="FF000000"/>
        <rFont val="Calibri"/>
      </rPr>
      <t xml:space="preserve">
</t>
    </r>
    <r>
      <rPr>
        <sz val="11"/>
        <color rgb="FF000000"/>
        <rFont val="Calibri"/>
      </rPr>
      <t>Criteria: If the value fGlobalSheet_37_1 is REG_DWORD = 1,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</si>
  <si>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</si>
  <si>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</si>
  <si>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2010 (Machine) -&gt; Security Settings -&gt; IE Security “Add-on Management” to “Enabled” and ‘excel.exe’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</si>
  <si>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</si>
  <si>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The policy value for Computer Configuration -&gt; Administrative Templates -&gt; Microsoft Office 2010 (Machine) -&gt; Security Settings -&gt; IE Security “Add-on Management” must be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excel.exe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</si>
  <si>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</si>
  <si>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</si>
  <si>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2010 (Machine) -&gt; Security Settings -&gt; IE Security “Protection From Zone Elevation” to “Enabled” and 'excel.exe'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</si>
  <si>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</si>
  <si>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The policy value for Computer Configuration -&gt; Administrative Templates -&gt; Microsoft Office 2010 (Machine) -&gt; Security Settings -&gt; IE Security “Protection From Zone Elevation” must be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excel.exe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</si>
  <si>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</si>
  <si>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</si>
  <si>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2010 (Machine) -&gt; Security Settings -&gt; IE Security “Restrict ActiveX Install” to “Enabled” and 'excel.exe'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</si>
  <si>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</si>
  <si>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The policy value for Computer Configuration -&gt; Administrative Templates -&gt; Microsoft Office 2010 (Machine) -&gt; Security Settings -&gt; IE Security “Restrict ActiveX Install” must be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excel.exe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</si>
  <si>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</si>
  <si>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</si>
  <si>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2010 (Machine) -&gt; Security Settings -&gt; IE Security “Restrict File Download” to “Enabled” and 'excel.exe'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</si>
  <si>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</si>
  <si>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The policy value for Computer Configuration -&gt; Administrative Templates -&gt; Microsoft Office 2010 (Machine) -&gt; Security Settings -&gt; IE Security “Restrict File Download” must be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excel.exe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</si>
  <si>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</si>
  <si>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</si>
  <si>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2010 (Machine) -&gt; Security Settings -&gt; IE Security “Scripted Window Security Restrictions” to “Enabled” and 'excel.exe'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</si>
  <si>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</si>
  <si>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The policy value for Computer Configuration -&gt; Administrative Templates -&gt; Microsoft Office 2010 (Machine) -&gt; Security Settings -&gt; IE Security “Scripted Window Security Restrictions” must be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excel.exe is REG_DWORD = 1, this is not a finding.</t>
    </r>
  </si>
  <si>
    <t>V-26589</t>
  </si>
  <si>
    <r>
      <rPr>
        <sz val="11"/>
        <rFont val="Calibri"/>
      </rPr>
      <t>Application add-ins must be signed by Trusted Publisher.</t>
    </r>
  </si>
  <si>
    <r>
      <rPr>
        <sz val="11"/>
        <color rgb="FF000000"/>
        <rFont val="Calibri"/>
      </rPr>
      <t>Set the policy value for User Configuration -&gt; Administrative Templates -&gt; Microsoft Excel 2010 -&gt; Excel Options -&gt; Security -&gt; Trust Center “Require that application add-ins are signed by Trusted Publisher” to “Enabled".</t>
    </r>
  </si>
  <si>
    <r>
      <rPr>
        <sz val="11"/>
        <color rgb="FF000000"/>
        <rFont val="Calibri"/>
      </rPr>
      <t>Office 2010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</si>
  <si>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The policy value for User Configuration -&gt; Administrative Templates -&gt; Microsoft Excel 2010 -&gt; Excel Options -&gt; Security -&gt; Trust Center “Require that application add-ins are signed by Trusted Publisher”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RequireAddinSig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</si>
  <si>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</si>
  <si>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</si>
  <si>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Excel 2010 -&gt; Excel Options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</si>
  <si>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</si>
  <si>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The policy value for User Configuration -&gt; Administrative Templates -&gt; Microsoft Excel 2010 -&gt; Excel Options -&gt; Security -&gt; Trust Center “Turn off Data Execution Prevention”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t>
    </r>
    <r>
      <rPr>
        <sz val="11"/>
        <color rgb="FF000000"/>
        <rFont val="Calibri"/>
      </rPr>
      <t xml:space="preserve">
</t>
    </r>
    <r>
      <rPr>
        <sz val="11"/>
        <color rgb="FF000000"/>
        <rFont val="Calibri"/>
      </rPr>
      <t>Criteria: If the value EnableDEP is REG_DWORD = 1, this is not a finding.</t>
    </r>
  </si>
  <si>
    <t>V-26591</t>
  </si>
  <si>
    <r>
      <rPr>
        <sz val="11"/>
        <rFont val="Calibri"/>
      </rPr>
      <t>Corrupt workbook options must be disallowed.</t>
    </r>
  </si>
  <si>
    <r>
      <rPr>
        <sz val="11"/>
        <color rgb="FF000000"/>
        <rFont val="Calibri"/>
      </rPr>
      <t>Set the policy value for User Configuration -&gt; Administrative Templates -&gt; Microsoft Excel 2010 -&gt; Data Recovery “Do not show data extraction options when opening corrupt workbooks” to “Enabled".</t>
    </r>
  </si>
  <si>
    <r>
      <rPr>
        <sz val="11"/>
        <color rgb="FF000000"/>
        <rFont val="Calibri"/>
      </rPr>
      <t>This setting controls whether Excel presents users with a list of data extraction options before beginning an Open and Repair operation when users choose to open a corrupt workbook in repair or extract mode.</t>
    </r>
  </si>
  <si>
    <r>
      <rPr>
        <sz val="11"/>
        <color rgb="FF000000"/>
        <rFont val="Calibri"/>
      </rPr>
      <t>The policy value for User Configuration -&gt; Administrative Templates -&gt; Microsoft Excel 2010 -&gt; Data Recovery “Do not show data extraction options when opening corrupt workbooks”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HKCU\Software\Policies\Microsoft\Office\14.0\excel\options</t>
    </r>
    <r>
      <rPr>
        <sz val="11"/>
        <color rgb="FF000000"/>
        <rFont val="Calibri"/>
      </rPr>
      <t xml:space="preserve">
</t>
    </r>
    <r>
      <rPr>
        <sz val="11"/>
        <color rgb="FF000000"/>
        <rFont val="Calibri"/>
      </rPr>
      <t>Criteria: If the value ExtractDataDisableUI is REG_DWORD = 1, this is not a finding.</t>
    </r>
  </si>
  <si>
    <t>V-26592</t>
  </si>
  <si>
    <r>
      <rPr>
        <sz val="11"/>
        <rFont val="Calibri"/>
      </rPr>
      <t>Configuration for file validation must be enforced.</t>
    </r>
  </si>
  <si>
    <r>
      <rPr>
        <sz val="11"/>
        <color rgb="FF000000"/>
        <rFont val="Calibri"/>
      </rPr>
      <t>Set the policy value for User Configuration -&gt; Administrative Templates -&gt; Microsoft Excel 2010 -&gt; Excel Options -&gt; Security “Turn off file validation” to “Disabled".</t>
    </r>
  </si>
  <si>
    <r>
      <rPr>
        <sz val="11"/>
        <color rgb="FF000000"/>
        <rFont val="Calibri"/>
      </rPr>
      <t>Office Binary Documents (97-2003) are checked to see if they conform against the file format schema before they are opened.</t>
    </r>
  </si>
  <si>
    <r>
      <rPr>
        <sz val="11"/>
        <color rgb="FF000000"/>
        <rFont val="Calibri"/>
      </rPr>
      <t>The policy value for User Configuration -&gt; Administrative Templates -&gt; Microsoft Excel 2010 -&gt; Excel Options -&gt; Security “Turn off file validation”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HKCU\Software\Policies\Microsoft\Office\14.0\excel\security\filevalidation</t>
    </r>
    <r>
      <rPr>
        <sz val="11"/>
        <color rgb="FF000000"/>
        <rFont val="Calibri"/>
      </rPr>
      <t xml:space="preserve">
</t>
    </r>
    <r>
      <rPr>
        <sz val="11"/>
        <color rgb="FF000000"/>
        <rFont val="Calibri"/>
      </rPr>
      <t>Criteria: If the value EnableOnLoad is REG_DWORD = 1, this is not a finding.</t>
    </r>
  </si>
  <si>
    <t>V-26595</t>
  </si>
  <si>
    <r>
      <rPr>
        <sz val="11"/>
        <rFont val="Calibri"/>
      </rPr>
      <t>Open/Save actions for dBase III / IV files must be blocked.</t>
    </r>
  </si>
  <si>
    <r>
      <rPr>
        <sz val="11"/>
        <color rgb="FF000000"/>
        <rFont val="Calibri"/>
      </rPr>
      <t>Set the policy value for User Configuration -&gt; Administrative Templates -&gt; Microsoft Excel 2010 -&gt; Excel Options -&gt; Security -&gt; Trust Center -&gt; File Block Settings “dBase III / IV files” to “Enabled: Open/Save blocked, use open policy".</t>
    </r>
  </si>
  <si>
    <r>
      <rPr>
        <sz val="11"/>
        <color rgb="FF000000"/>
        <rFont val="Calibri"/>
      </rPr>
      <t>This policy setting allows for determining whether users can open, view, edit, or save Excel files with the format specified by the title.</t>
    </r>
  </si>
  <si>
    <r>
      <rPr>
        <sz val="11"/>
        <color rgb="FF000000"/>
        <rFont val="Calibri"/>
      </rPr>
      <t>The policy value for User Configuration -&gt; Administrative Templates -&gt; Microsoft Excel 2010 -&gt; Excel Options -&gt; Security -&gt; Trust Center -&gt; File Block Settings “dBase III / IV files”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DBaseFiles is REG_DWORD = 2, this is not a finding.</t>
    </r>
  </si>
  <si>
    <t>V-26596</t>
  </si>
  <si>
    <r>
      <rPr>
        <sz val="11"/>
        <rFont val="Calibri"/>
      </rPr>
      <t>Open/Save actions for Dif and Sylk files must be blocked.</t>
    </r>
  </si>
  <si>
    <r>
      <rPr>
        <sz val="11"/>
        <color rgb="FF000000"/>
        <rFont val="Calibri"/>
      </rPr>
      <t>Set the policy value for User Configuration -&gt; Administrative Templates -&gt; Microsoft Excel 2010 -&gt; Excel Options -&gt; Security -&gt; Trust Center -&gt; File Block Settings “Dif and Sylk files” to “Enabled: Open/Save blocked, use open policy".</t>
    </r>
  </si>
  <si>
    <r>
      <rPr>
        <sz val="11"/>
        <color rgb="FF000000"/>
        <rFont val="Calibri"/>
      </rPr>
      <t>This policy setting allows for determining whether users can open, view, edit, or save Excel files with the format specified by the title. If enabling this policy setting, specify whether users can open, view, edit, or save files. The options that can be selected are below. Note: Not all options may be available for this policy setting. - Do not block: The file type will not be blocked. - Save blocked: Saving of the file type will be blocked. - Open/Save blocked, use open policy: Both opening and saving of the file type will be blocked. The file will open based on the policy setting configured in the "default file block behavior" key. - Block: Both opening and saving of the file type will be blocked, and the file will not open. - Open in Protected View: Both opening and saving of the file type will be blocked, and the option to edit the file type will not be enabled. - Allow editing and open in Protected View: Both opening and saving of the file type will be blocked, and the option to edit will be enabled. If you disable or do not configure this policy setting, the file type will not be blocked.</t>
    </r>
  </si>
  <si>
    <r>
      <rPr>
        <sz val="11"/>
        <color rgb="FF000000"/>
        <rFont val="Calibri"/>
      </rPr>
      <t>The policy value for User Configuration -&gt; Administrative Templates -&gt; Microsoft Excel 2010 -&gt; Excel Options -&gt; Security -&gt; Trust Center -&gt; File Block Settings “Dif and Sylk files”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DifandSylkFiles is REG_DWORD = 2, this is not a finding.</t>
    </r>
  </si>
  <si>
    <t>V-26597</t>
  </si>
  <si>
    <r>
      <rPr>
        <sz val="11"/>
        <rFont val="Calibri"/>
      </rPr>
      <t>Open/Save actions for Excel 2 macrosheets and add-in files must be blocked.</t>
    </r>
  </si>
  <si>
    <r>
      <rPr>
        <sz val="11"/>
        <color rgb="FF000000"/>
        <rFont val="Calibri"/>
      </rPr>
      <t>Set the policy value for User Configuration -&gt; Administrative Templates -&gt; Microsoft Excel 2010 -&gt; Excel Options -&gt; Security -&gt; Trust Center -&gt; File Block Settings “Excel 2 macrosheets and add-in files” to “Enabled: Open/Save blocked, use open policy".</t>
    </r>
  </si>
  <si>
    <r>
      <rPr>
        <sz val="11"/>
        <color rgb="FF000000"/>
        <rFont val="Calibri"/>
      </rPr>
      <t>The policy value for User Configuration -&gt; Administrative Templates -&gt; Microsoft Excel 2010 -&gt; Excel Options -&gt; Security -&gt; Trust Center -&gt; File Block Settings “Excel 2 macrosheets and add-in files”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XL2Macros is REG_DWORD = 2, this is not a finding.</t>
    </r>
  </si>
  <si>
    <t>V-26598</t>
  </si>
  <si>
    <r>
      <rPr>
        <sz val="11"/>
        <rFont val="Calibri"/>
      </rPr>
      <t>Open/Save actions for Excel 2 worksheets must be blocked.</t>
    </r>
  </si>
  <si>
    <r>
      <rPr>
        <sz val="11"/>
        <color rgb="FF000000"/>
        <rFont val="Calibri"/>
      </rPr>
      <t>Set the policy value for User Configuration -&gt; Administrative Templates -&gt; Microsoft Excel 2010 -&gt; Excel Options -&gt; Security -&gt; Trust Center -&gt; File Block Settings “Excel 2 worksheets” to “Enabled: Open/Save blocked, use open policy".</t>
    </r>
  </si>
  <si>
    <r>
      <rPr>
        <sz val="11"/>
        <color rgb="FF000000"/>
        <rFont val="Calibri"/>
      </rPr>
      <t>The policy value for User Configuration -&gt; Administrative Templates -&gt; Microsoft Excel 2010 -&gt; Excel Options -&gt; Security -&gt; Trust Center -&gt; File Block Settings “Excel 2 worksheets”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XL2Worksheets is REG_DWORD = 2, this is not a finding.</t>
    </r>
  </si>
  <si>
    <t>V-26599</t>
  </si>
  <si>
    <r>
      <rPr>
        <sz val="11"/>
        <rFont val="Calibri"/>
      </rPr>
      <t>Open/Save actions for Excel 3 macrosheets and add-in files must be blocked.</t>
    </r>
  </si>
  <si>
    <r>
      <rPr>
        <sz val="11"/>
        <color rgb="FF000000"/>
        <rFont val="Calibri"/>
      </rPr>
      <t>Set the policy value for User Configuration -&gt; Administrative Templates -&gt; Microsoft Excel 2010 -&gt; Excel Options -&gt; Security -&gt; Trust Center -&gt; File Block Settings “Excel 3 macrosheets and add-in files” to “Enabled: Open/Save blocked, use open policy".</t>
    </r>
  </si>
  <si>
    <r>
      <rPr>
        <sz val="11"/>
        <color rgb="FF000000"/>
        <rFont val="Calibri"/>
      </rPr>
      <t>The policy value for User Configuration -&gt; Administrative Templates -&gt; Microsoft Excel 2010 -&gt; Excel Options -&gt; Security -&gt; Trust Center -&gt; File Block Settings “Excel 3 macrosheets and add-in files”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XL3Macros is REG_DWORD = 2, this is not a finding.</t>
    </r>
  </si>
  <si>
    <t>V-26601</t>
  </si>
  <si>
    <r>
      <rPr>
        <sz val="11"/>
        <rFont val="Calibri"/>
      </rPr>
      <t>Open/Save actions for Excel 3 worksheets must be blocked.</t>
    </r>
  </si>
  <si>
    <r>
      <rPr>
        <sz val="11"/>
        <color rgb="FF000000"/>
        <rFont val="Calibri"/>
      </rPr>
      <t>Set the policy value for User Configuration -&gt; Administrative Templates -&gt; Microsoft Excel 2010 -&gt; Excel Options -&gt; Security -&gt; Trust Center -&gt; File Block Settings “Excel 3 worksheets” to “Enabled: Open/Save blocked, use open policy".</t>
    </r>
  </si>
  <si>
    <r>
      <rPr>
        <sz val="11"/>
        <color rgb="FF000000"/>
        <rFont val="Calibri"/>
      </rPr>
      <t>The policy value for User Configuration -&gt; Administrative Templates -&gt; Microsoft Excel 2010 -&gt; Excel Options -&gt; Security -&gt; Trust Center -&gt; File Block Settings “Excel 3 worksheets”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XL3Worksheets is REG_DWORD = 2, this is not a finding.</t>
    </r>
  </si>
  <si>
    <t>V-26607</t>
  </si>
  <si>
    <r>
      <rPr>
        <sz val="11"/>
        <rFont val="Calibri"/>
      </rPr>
      <t>Open/Save actions for Excel 4 macrosheets and add-in files must be blocked.</t>
    </r>
  </si>
  <si>
    <r>
      <rPr>
        <sz val="11"/>
        <color rgb="FF000000"/>
        <rFont val="Calibri"/>
      </rPr>
      <t>Set the policy value for User Configuration -&gt; Administrative Templates -&gt; Microsoft Excel 2010 -&gt; Excel Options -&gt; Security -&gt; Trust Center  -&gt; File Block Settings “Excel 4 macrosheets and add-in files” to “Enabled: Open/Save blocked, use open policy".</t>
    </r>
  </si>
  <si>
    <r>
      <rPr>
        <sz val="11"/>
        <color rgb="FF000000"/>
        <rFont val="Calibri"/>
      </rPr>
      <t>The policy value for User Configuration -&gt; Administrative Templates -&gt; Microsoft Excel 2010 -&gt; Excel Options -&gt; Security -&gt; Trust Center  -&gt; File Block Settings “Excel 4 macrosheets and add-in files”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XL4Macros is REG_DWORD = 2, this is not a finding.</t>
    </r>
  </si>
  <si>
    <t>V-26608</t>
  </si>
  <si>
    <r>
      <rPr>
        <sz val="11"/>
        <rFont val="Calibri"/>
      </rPr>
      <t>Open/Save actions for Excel 4 workbooks must be blocked.</t>
    </r>
  </si>
  <si>
    <r>
      <rPr>
        <sz val="11"/>
        <color rgb="FF000000"/>
        <rFont val="Calibri"/>
      </rPr>
      <t>Set the policy value for User Configuration -&gt; Administrative Templates -&gt; Microsoft Excel 2010 -&gt; Excel Options -&gt; Security -&gt; Trust Center -&gt; File Block Settings “Excel 4 workbooks” to “Enabled: Open/Save blocked, use open policy".</t>
    </r>
  </si>
  <si>
    <r>
      <rPr>
        <sz val="11"/>
        <color rgb="FF000000"/>
        <rFont val="Calibri"/>
      </rPr>
      <t>The policy value for User Configuration -&gt; Administrative Templates -&gt; Microsoft Excel 2010 -&gt; Excel Options -&gt; Security -&gt; Trust Center -&gt; File Block Settings “Excel 4 workbooks”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XL4Workbooks is REG_DWORD = 2, this is not a finding.</t>
    </r>
  </si>
  <si>
    <t>V-26609</t>
  </si>
  <si>
    <r>
      <rPr>
        <sz val="11"/>
        <rFont val="Calibri"/>
      </rPr>
      <t>Open/Save actions for Excel 4 worksheets must be blocked.</t>
    </r>
  </si>
  <si>
    <r>
      <rPr>
        <sz val="11"/>
        <color rgb="FF000000"/>
        <rFont val="Calibri"/>
      </rPr>
      <t>Set the policy value for User Configuration -&gt; Administrative Templates -&gt; Microsoft Excel 2010 -&gt; Excel Options -&gt; Security -&gt; Trust Center -&gt; File Block Settings “Excel 4 worksheets” to “Enabled: Open/Save blocked, use open policy".</t>
    </r>
  </si>
  <si>
    <r>
      <rPr>
        <sz val="11"/>
        <color rgb="FF000000"/>
        <rFont val="Calibri"/>
      </rPr>
      <t>The policy value for User Configuration -&gt; Administrative Templates -&gt; Microsoft Excel 2010 -&gt; Excel Options -&gt; Security -&gt; Trust Center -&gt; File Block Settings “Excel 4 worksheets”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XL4Worksheets is REG_DWORD = 2, this is not a finding.</t>
    </r>
  </si>
  <si>
    <t>V-26610</t>
  </si>
  <si>
    <r>
      <rPr>
        <sz val="11"/>
        <rFont val="Calibri"/>
      </rPr>
      <t>Actions for Excel 95 workbooks must be configured to edit in protected view.</t>
    </r>
  </si>
  <si>
    <r>
      <rPr>
        <sz val="11"/>
        <color rgb="FF000000"/>
        <rFont val="Calibri"/>
      </rPr>
      <t>Set the policy value for User Configuration -&gt; Administrative Templates -&gt; Microsoft Excel 2010 -&gt; Excel Options -&gt; Security -&gt; Trust Center -&gt; File Block Settings “Excel 95 workbooks” to “Enabled: Allow editing and open in Protected View".</t>
    </r>
  </si>
  <si>
    <r>
      <rPr>
        <sz val="11"/>
        <color rgb="FF000000"/>
        <rFont val="Calibri"/>
      </rPr>
      <t>The policy value for User Configuration -&gt; Administrative Templates -&gt; Microsoft Excel 2010 -&gt; Excel Options -&gt; Security -&gt; Trust Center -&gt; File Block Settings “Excel 95 workbooks” must be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XL95Workbooks is REG_DWORD = 5, this is not a finding.</t>
    </r>
  </si>
  <si>
    <t>V-26611</t>
  </si>
  <si>
    <r>
      <rPr>
        <sz val="11"/>
        <rFont val="Calibri"/>
      </rPr>
      <t>Actions for Excel 95-97 workbooks and templates must be configured to edit in protected view.</t>
    </r>
  </si>
  <si>
    <r>
      <rPr>
        <sz val="11"/>
        <color rgb="FF000000"/>
        <rFont val="Calibri"/>
      </rPr>
      <t>Set the policy value for User Configuration -&gt; Administrative Templates -&gt; Microsoft Excel 2010 -&gt; Excel Options -&gt; Security -&gt; Trust Center -&gt; File Block Settings “Excel 95-97 workbooks and templates” to “Enabled: Allow editing and open in Protected View".</t>
    </r>
  </si>
  <si>
    <r>
      <rPr>
        <sz val="11"/>
        <color rgb="FF000000"/>
        <rFont val="Calibri"/>
      </rPr>
      <t>The policy value for User Configuration -&gt; Administrative Templates -&gt; Microsoft Excel 2010 -&gt; Excel Options -&gt; Security -&gt; Trust Center -&gt; File Block Settings “Excel 95-97 workbooks and templates” must be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XL9597WorkbooksandTemplates is REG_DWORD = 5, this is not a finding.</t>
    </r>
  </si>
  <si>
    <t>V-26612</t>
  </si>
  <si>
    <r>
      <rPr>
        <sz val="11"/>
        <rFont val="Calibri"/>
      </rPr>
      <t>Blocking as default file block opening behavior must be enforced.</t>
    </r>
  </si>
  <si>
    <r>
      <rPr>
        <sz val="11"/>
        <color rgb="FF000000"/>
        <rFont val="Calibri"/>
      </rPr>
      <t>Set the policy value for User Configuration -&gt; Administrative Templates -&gt; Microsoft Excel 2010 -&gt; Excel Options -&gt; Security -&gt; Trust Center -&gt; File Block Settings “Set default file block behavior” to “Enabled: Blocked files are not opened".</t>
    </r>
  </si>
  <si>
    <r>
      <rPr>
        <sz val="11"/>
        <color rgb="FF000000"/>
        <rFont val="Calibri"/>
      </rPr>
      <t>Users can open, view, or edit a large number of file types in Excel 2010.  Some file types are safer than others, as some could allow malicious code to become active on user computers or the network.  For this reason, disabling or not configuring this setting could allow malicious code to become active on user computers or the network.</t>
    </r>
  </si>
  <si>
    <r>
      <rPr>
        <sz val="11"/>
        <color rgb="FF000000"/>
        <rFont val="Calibri"/>
      </rPr>
      <t>The policy value for User Configuration -&gt; Administrative Templates -&gt; Microsoft Excel 2010 -&gt; Excel Options -&gt; Security -&gt; Trust Center -&gt; File Block Settings “Set default file block behavior” must be “Enabled: Blocked files are not opened".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OpenInProtectedView is REG_DWORD = 0, this is not a finding.</t>
    </r>
  </si>
  <si>
    <t>V-26613</t>
  </si>
  <si>
    <r>
      <rPr>
        <sz val="11"/>
        <rFont val="Calibri"/>
      </rPr>
      <t>Open/Save actions for Web pages and Excel 2003 XML spreadsheets must be blocked.</t>
    </r>
  </si>
  <si>
    <t>CAT III (Low)</t>
  </si>
  <si>
    <r>
      <rPr>
        <sz val="11"/>
        <color rgb="FF000000"/>
        <rFont val="Calibri"/>
      </rPr>
      <t>Set the policy value for User Configuration -&gt; Administrative Templates -&gt; Microsoft Excel 2010 -&gt; Excel Options -&gt; Security -&gt; Trust Center -&gt; File Block Settings “Web pages and Excel 2003 XML spreadsheets” to “Enabled: Open/Save blocked, use open policy".</t>
    </r>
  </si>
  <si>
    <r>
      <rPr>
        <sz val="11"/>
        <color rgb="FF000000"/>
        <rFont val="Calibri"/>
      </rPr>
      <t>The policy value for User Configuration -&gt; Administrative Templates -&gt; Microsoft Excel 2010 -&gt; Excel Options -&gt; Security -&gt; Trust Center -&gt; File Block Settings “Web pages and Excel 2003 XML spreadsheets” must be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HKCU\Software\Policies\Microsoft\Office\14.0\excel\security\fileblock</t>
    </r>
    <r>
      <rPr>
        <sz val="11"/>
        <color rgb="FF000000"/>
        <rFont val="Calibri"/>
      </rPr>
      <t xml:space="preserve">
</t>
    </r>
    <r>
      <rPr>
        <sz val="11"/>
        <color rgb="FF000000"/>
        <rFont val="Calibri"/>
      </rPr>
      <t>Criteria: If the value HtmlandXmlssFiles is REG_DWORD = 2, this is not a finding.</t>
    </r>
  </si>
  <si>
    <t>V-26614</t>
  </si>
  <si>
    <r>
      <rPr>
        <sz val="11"/>
        <rFont val="Calibri"/>
      </rPr>
      <t>Files from the Internet zone must be opened in Protected View.</t>
    </r>
  </si>
  <si>
    <r>
      <rPr>
        <sz val="11"/>
        <color rgb="FF000000"/>
        <rFont val="Calibri"/>
      </rPr>
      <t>Set the policy value for User Configuration -&gt; Administrative Templates -&gt; Microsoft Excel 2010 -&gt; Excel Options -&gt; Security -&gt; Trust Center -&gt; Protected View “Do not open files from the Internet zone in Protected View” to “Disabled".</t>
    </r>
  </si>
  <si>
    <r>
      <rPr>
        <sz val="11"/>
        <color rgb="FF000000"/>
        <rFont val="Calibri"/>
      </rPr>
      <t>This policy setting allows for determining if files downloaded from the Internet zone open in Protected View. If enabling this policy setting, files downloaded from the Internet zone do not open in Protected View. If disabling or not configuring this policy setting, files downloaded from the Internet zone open in Protected View.</t>
    </r>
  </si>
  <si>
    <r>
      <rPr>
        <sz val="11"/>
        <color rgb="FF000000"/>
        <rFont val="Calibri"/>
      </rPr>
      <t>The policy value for User Configuration -&gt; Administrative Templates -&gt; Microsoft Excel 2010 -&gt; Excel Options -&gt; Security -&gt; Trust Center -&gt; Protected View “Do not open files from the Internet zone in Protected View”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HKCU\Software\Policies\Microsoft\Office\14.0\excel\security\protectedview</t>
    </r>
    <r>
      <rPr>
        <sz val="11"/>
        <color rgb="FF000000"/>
        <rFont val="Calibri"/>
      </rPr>
      <t xml:space="preserve">
</t>
    </r>
    <r>
      <rPr>
        <sz val="11"/>
        <color rgb="FF000000"/>
        <rFont val="Calibri"/>
      </rPr>
      <t>Criteria: If the value DisableInternetFilesInPV is REG_DWORD = 0, this is not a finding.</t>
    </r>
  </si>
  <si>
    <t>V-26615</t>
  </si>
  <si>
    <r>
      <rPr>
        <sz val="11"/>
        <rFont val="Calibri"/>
      </rPr>
      <t>Files in unsafe locations must be opened in Protected View.</t>
    </r>
  </si>
  <si>
    <r>
      <rPr>
        <sz val="11"/>
        <color rgb="FF000000"/>
        <rFont val="Calibri"/>
      </rPr>
      <t>Set the policy value for User Configuration -&gt; Administrative Templates -&gt; Microsoft Excel 2010 -&gt; Excel Options -&gt; Security -&gt; Trust Center -&gt; Protected View “Do not open files in unsafe locations in Protected View” to “Disabled".</t>
    </r>
  </si>
  <si>
    <r>
      <rPr>
        <sz val="11"/>
        <color rgb="FF000000"/>
        <rFont val="Calibri"/>
      </rPr>
      <t>This policy setting determines if files located in unsafe locations will open in Protected View. If unsafe locations have not been specified, only the "Downloaded Program Files" and "Temporary Internet Files" folders are considered unsafe locations. If enabling this policy setting, files located in unsafe locations do not open in Protected View. If disabling or not configuring this policy setting, files located in unsafe locations open in Protected View.</t>
    </r>
  </si>
  <si>
    <r>
      <rPr>
        <sz val="11"/>
        <color rgb="FF000000"/>
        <rFont val="Calibri"/>
      </rPr>
      <t>The policy value for User Configuration -&gt; Administrative Templates -&gt; Microsoft Excel 2010 -&gt; Excel Options -&gt; Security -&gt; Trust Center -&gt; Protected View “Do not open files in unsafe locations in Protected View”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HKCU\Software\Policies\Microsoft\Office\14.0\excel\security\protectedview</t>
    </r>
    <r>
      <rPr>
        <sz val="11"/>
        <color rgb="FF000000"/>
        <rFont val="Calibri"/>
      </rPr>
      <t xml:space="preserve">
</t>
    </r>
    <r>
      <rPr>
        <sz val="11"/>
        <color rgb="FF000000"/>
        <rFont val="Calibri"/>
      </rPr>
      <t>Criteria: If the value DisableUnsafeLocationsInPV is REG_DWORD = 0, this is not a finding.</t>
    </r>
  </si>
  <si>
    <t>V-26616</t>
  </si>
  <si>
    <r>
      <rPr>
        <sz val="11"/>
        <rFont val="Calibri"/>
      </rPr>
      <t>Document behavior if file validation fails must be set.</t>
    </r>
  </si>
  <si>
    <r>
      <rPr>
        <sz val="11"/>
        <color rgb="FF000000"/>
        <rFont val="Calibri"/>
      </rPr>
      <t>Set the policy value for User Configuration -&gt; Administrative Templates -&gt; Microsoft Excel 2010 -&gt; Excel Options -&gt; Security -&gt; Trust Center -&gt; Protected View “Set document behavior if file validation fails” to "Enabled: Open in Protected View" and Unchecked for "Do not allow edit".</t>
    </r>
  </si>
  <si>
    <r>
      <rPr>
        <sz val="11"/>
        <color rgb="FF000000"/>
        <rFont val="Calibri"/>
      </rPr>
      <t>This policy key controls the behavior of how Office documents should be handled when failing File Validation. The options available are:</t>
    </r>
    <r>
      <rPr>
        <sz val="11"/>
        <color rgb="FF000000"/>
        <rFont val="Calibri"/>
      </rPr>
      <t xml:space="preserve">
</t>
    </r>
    <r>
      <rPr>
        <sz val="11"/>
        <color rgb="FF000000"/>
        <rFont val="Calibri"/>
      </rPr>
      <t>-Block files completely. This will prevent users from opening files.</t>
    </r>
    <r>
      <rPr>
        <sz val="11"/>
        <color rgb="FF000000"/>
        <rFont val="Calibri"/>
      </rPr>
      <t xml:space="preserve">
</t>
    </r>
    <r>
      <rPr>
        <sz val="11"/>
        <color rgb="FF000000"/>
        <rFont val="Calibri"/>
      </rPr>
      <t>-Open files in Protected View and disallow edit. This will prevent users from editing the files.</t>
    </r>
    <r>
      <rPr>
        <sz val="11"/>
        <color rgb="FF000000"/>
        <rFont val="Calibri"/>
      </rPr>
      <t xml:space="preserve">
</t>
    </r>
    <r>
      <rPr>
        <sz val="11"/>
        <color rgb="FF000000"/>
        <rFont val="Calibri"/>
      </rPr>
      <t>-Open files in Protected view and allow edit. This will allow users to edit the files.</t>
    </r>
    <r>
      <rPr>
        <sz val="11"/>
        <color rgb="FF000000"/>
        <rFont val="Calibri"/>
      </rPr>
      <t xml:space="preserve">
</t>
    </r>
    <r>
      <rPr>
        <sz val="11"/>
        <color rgb="FF000000"/>
        <rFont val="Calibri"/>
      </rPr>
      <t>If disabling or not configuring this policy setting, the default setting will be, "open files in protected view and allow edit".</t>
    </r>
  </si>
  <si>
    <r>
      <rPr>
        <sz val="11"/>
        <color rgb="FF000000"/>
        <rFont val="Calibri"/>
      </rPr>
      <t>The policy value for User Configuration -&gt; Administrative Templates -&gt; Microsoft Excel 2010 -&gt; Excel Options -&gt; Security -&gt; Trust Center -&gt; Protected View “Set document behavior if file validation fails” must be "Enabled: Open in Protected View" and Unchecked for "Do not allow edit".</t>
    </r>
    <r>
      <rPr>
        <sz val="11"/>
        <color rgb="FF000000"/>
        <rFont val="Calibri"/>
      </rPr>
      <t xml:space="preserve">
</t>
    </r>
    <r>
      <rPr>
        <sz val="11"/>
        <color rgb="FF000000"/>
        <rFont val="Calibri"/>
      </rPr>
      <t xml:space="preserve">Procedure: Use the Windows Registry Editor to navigate to the following keys: </t>
    </r>
    <r>
      <rPr>
        <sz val="11"/>
        <color rgb="FF000000"/>
        <rFont val="Calibri"/>
      </rPr>
      <t xml:space="preserve">
</t>
    </r>
    <r>
      <rPr>
        <sz val="11"/>
        <color rgb="FF000000"/>
        <rFont val="Calibri"/>
      </rPr>
      <t>HKCU\Software\Policies\Microsoft\Office\14.0\excel\security\filevalidation</t>
    </r>
    <r>
      <rPr>
        <sz val="11"/>
        <color rgb="FF000000"/>
        <rFont val="Calibri"/>
      </rPr>
      <t xml:space="preserve">
</t>
    </r>
    <r>
      <rPr>
        <sz val="11"/>
        <color rgb="FF000000"/>
        <rFont val="Calibri"/>
      </rPr>
      <t>Criteria: If the value OpenInProtectedView is REG_DWORD = 1, this is not a finding.</t>
    </r>
    <r>
      <rPr>
        <sz val="11"/>
        <color rgb="FF000000"/>
        <rFont val="Calibri"/>
      </rPr>
      <t xml:space="preserve">
</t>
    </r>
    <r>
      <rPr>
        <sz val="11"/>
        <color rgb="FF000000"/>
        <rFont val="Calibri"/>
      </rPr>
      <t>AND</t>
    </r>
    <r>
      <rPr>
        <sz val="11"/>
        <color rgb="FF000000"/>
        <rFont val="Calibri"/>
      </rPr>
      <t xml:space="preserve">
</t>
    </r>
    <r>
      <rPr>
        <sz val="11"/>
        <color rgb="FF000000"/>
        <rFont val="Calibri"/>
      </rPr>
      <t>HKCU\Software\Policies\Microsoft\Office\14.0\excel\security\filevalidation</t>
    </r>
    <r>
      <rPr>
        <sz val="11"/>
        <color rgb="FF000000"/>
        <rFont val="Calibri"/>
      </rPr>
      <t xml:space="preserve">
</t>
    </r>
    <r>
      <rPr>
        <sz val="11"/>
        <color rgb="FF000000"/>
        <rFont val="Calibri"/>
      </rPr>
      <t>Criteria: If the value DisableEditFromPV is REG_DWORD = 1, this is not a finding.</t>
    </r>
  </si>
  <si>
    <t>V-26617</t>
  </si>
  <si>
    <r>
      <rPr>
        <sz val="11"/>
        <rFont val="Calibri"/>
      </rPr>
      <t>Attachments opened from Outlook must be in Protected View.</t>
    </r>
  </si>
  <si>
    <r>
      <rPr>
        <sz val="11"/>
        <color rgb="FF000000"/>
        <rFont val="Calibri"/>
      </rPr>
      <t>Set the policy value for User Configuration -&gt; Administrative Templates -&gt; Microsoft Excel 2010 -&gt; Excel Options -&gt; Security -&gt; Trust Center -&gt; Protected View “Turn off Protected View for attachments opened from Outlook” to “Disabled".</t>
    </r>
  </si>
  <si>
    <r>
      <rPr>
        <sz val="11"/>
        <color rgb="FF000000"/>
        <rFont val="Calibri"/>
      </rPr>
      <t>This policy setting allows for determining if Excel files in Outlook attachments open in Protected View. If enabling this policy setting, Outlook attachments do not open in Protected View. If disabling or not configuring this policy setting, Outlook attachments open in Protected View.</t>
    </r>
  </si>
  <si>
    <r>
      <rPr>
        <sz val="11"/>
        <color rgb="FF000000"/>
        <rFont val="Calibri"/>
      </rPr>
      <t>The policy value for User Configuration -&gt; Administrative Templates -&gt; Microsoft Excel 2010 -&gt; Excel Options -&gt; Security -&gt; Trust Center -&gt; Protected View “Turn off Protected View for attachments opened from Outlook”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HKCU\Software\Policies\Microsoft\Office\14.0\excel\security\protectedview</t>
    </r>
    <r>
      <rPr>
        <sz val="11"/>
        <color rgb="FF000000"/>
        <rFont val="Calibri"/>
      </rPr>
      <t xml:space="preserve">
</t>
    </r>
    <r>
      <rPr>
        <sz val="11"/>
        <color rgb="FF000000"/>
        <rFont val="Calibri"/>
      </rPr>
      <t>Criteria: If the value DisableAttachmentsInPV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</si>
  <si>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</si>
  <si>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</si>
  <si>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</si>
  <si>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</si>
  <si>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</si>
  <si>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</si>
  <si>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</si>
  <si>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</si>
  <si>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</si>
  <si>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</si>
  <si>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</si>
  <si>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</si>
  <si>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</si>
  <si>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</si>
  <si>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</si>
  <si>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</si>
  <si>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</si>
  <si>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</si>
  <si>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</si>
  <si>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</si>
  <si>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</si>
  <si>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</si>
  <si>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</si>
  <si>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</si>
  <si>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</si>
  <si>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</si>
  <si>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</si>
  <si>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</si>
  <si>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</si>
  <si>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Excel 2010 V1R11</t>
  </si>
  <si>
    <t>Developed By:</t>
  </si>
  <si>
    <t>Defense Information Systems Agency (DISA) for the US DoD</t>
  </si>
  <si>
    <t>Release Information:</t>
  </si>
  <si>
    <r>
      <rPr>
        <b/>
        <sz val="11"/>
        <color rgb="FF000000"/>
        <rFont val="Calibri"/>
      </rPr>
      <t>Version:</t>
    </r>
    <r>
      <rPr>
        <sz val="11"/>
        <color rgb="FF000000"/>
        <rFont val="Calibri"/>
      </rPr>
      <t xml:space="preserve"> V1R11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46</t>
    </r>
  </si>
  <si>
    <t>Download Url:</t>
  </si>
  <si>
    <t>https://www.cyber.mil/stigs</t>
  </si>
  <si>
    <t>Guide Overview:</t>
  </si>
  <si>
    <r>
      <rPr>
        <sz val="11"/>
        <color rgb="FF000000"/>
        <rFont val="Calibri"/>
      </rPr>
      <t>This Microsoft Office Access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Access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UNCLASSIFIED MS Excel 2010 Overview, V1R11 DISA 27 April 2018 Developed by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</si>
  <si>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</si>
  <si>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</si>
  <si>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</si>
  <si>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</si>
  <si>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</si>
  <si>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</si>
  <si>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</si>
  <si>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</si>
  <si>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</si>
  <si>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</si>
  <si>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</si>
  <si>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</si>
  <si>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</si>
  <si>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</si>
  <si>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</si>
  <si>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</si>
  <si>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</si>
  <si>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</si>
  <si>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</si>
  <si>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</si>
  <si>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</si>
  <si>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</si>
  <si>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</si>
  <si>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Excel 2010 V1R11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</si>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</sst>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B90-4A64-9946-6E069BA43CC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B90-4A64-9946-6E069BA43CC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46</c:v>
                </c:pt>
              </c:numCache>
            </c:numRef>
          </c:val>
          <c:extLst>
            <c:ext xmlns:c16="http://schemas.microsoft.com/office/drawing/2014/chart" uri="{C3380CC4-5D6E-409C-BE32-E72D297353CC}">
              <c16:uniqueId val="{00000002-4B90-4A64-9946-6E069BA43CC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AA8-4468-8D54-3073FF7885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AA8-4468-8D54-3073FF7885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46</c:v>
                </c:pt>
              </c:numCache>
            </c:numRef>
          </c:val>
          <c:extLst>
            <c:ext xmlns:c16="http://schemas.microsoft.com/office/drawing/2014/chart" uri="{C3380CC4-5D6E-409C-BE32-E72D297353CC}">
              <c16:uniqueId val="{00000002-CAA8-4468-8D54-3073FF7885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D701-4911-B660-FD5BA253BDD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D701-4911-B660-FD5BA253BDD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45</c:v>
                </c:pt>
                <c:pt idx="1">
                  <c:v>1</c:v>
                </c:pt>
              </c:numCache>
            </c:numRef>
          </c:val>
          <c:extLst>
            <c:ext xmlns:c16="http://schemas.microsoft.com/office/drawing/2014/chart" uri="{C3380CC4-5D6E-409C-BE32-E72D297353CC}">
              <c16:uniqueId val="{00000002-D701-4911-B660-FD5BA253BDD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7F2-4CE6-A3D8-12532079026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7F2-4CE6-A3D8-12532079026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46</c:v>
                </c:pt>
              </c:numCache>
            </c:numRef>
          </c:val>
          <c:extLst>
            <c:ext xmlns:c16="http://schemas.microsoft.com/office/drawing/2014/chart" uri="{C3380CC4-5D6E-409C-BE32-E72D297353CC}">
              <c16:uniqueId val="{00000002-87F2-4CE6-A3D8-1253207902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89F-412D-9492-1F0A111305F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89F-412D-9492-1F0A111305F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46</c:v>
                </c:pt>
              </c:numCache>
            </c:numRef>
          </c:val>
          <c:extLst>
            <c:ext xmlns:c16="http://schemas.microsoft.com/office/drawing/2014/chart" uri="{C3380CC4-5D6E-409C-BE32-E72D297353CC}">
              <c16:uniqueId val="{00000002-389F-412D-9492-1F0A111305F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791-4A82-B253-410E886ECA3E}"/>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791-4A82-B253-410E886ECA3E}"/>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791-4A82-B253-410E886ECA3E}"/>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791-4A82-B253-410E886ECA3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D2D-477D-BE33-38B1B8FC693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zcfi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vi4y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ffpdl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3wfdo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5zamz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pmykb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4onhq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7">
  <autoFilter ref="A1:M4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240</v>
      </c>
    </row>
    <row r="3" spans="2:3" ht="15" customHeight="1" x14ac:dyDescent="0.35"/>
    <row r="4" spans="2:3" ht="58" x14ac:dyDescent="0.35">
      <c r="B4" s="18" t="s">
        <v>241</v>
      </c>
      <c r="C4" s="19" t="s">
        <v>242</v>
      </c>
    </row>
    <row r="5" spans="2:3" x14ac:dyDescent="0.35">
      <c r="C5" s="19" t="s">
        <v>243</v>
      </c>
    </row>
    <row r="6" spans="2:3" x14ac:dyDescent="0.35">
      <c r="C6" s="16" t="s">
        <v>244</v>
      </c>
    </row>
    <row r="7" spans="2:3" ht="10" customHeight="1" x14ac:dyDescent="0.35"/>
    <row r="8" spans="2:3" ht="232" x14ac:dyDescent="0.35">
      <c r="B8" s="20" t="s">
        <v>245</v>
      </c>
      <c r="C8" s="19" t="s">
        <v>246</v>
      </c>
    </row>
    <row r="9" spans="2:3" ht="10" customHeight="1" x14ac:dyDescent="0.35"/>
    <row r="10" spans="2:3" ht="35" customHeight="1" x14ac:dyDescent="0.35">
      <c r="B10" s="20" t="s">
        <v>247</v>
      </c>
      <c r="C10" s="19" t="s">
        <v>248</v>
      </c>
    </row>
    <row r="11" spans="2:3" ht="75" customHeight="1" x14ac:dyDescent="0.35">
      <c r="B11" s="16" t="s">
        <v>19</v>
      </c>
      <c r="C11" s="19" t="s">
        <v>249</v>
      </c>
    </row>
    <row r="12" spans="2:3" ht="47" customHeight="1" x14ac:dyDescent="0.35">
      <c r="B12" s="16" t="s">
        <v>19</v>
      </c>
      <c r="C12" s="19" t="s">
        <v>250</v>
      </c>
    </row>
    <row r="13" spans="2:3" ht="35" customHeight="1" x14ac:dyDescent="0.35">
      <c r="B13" s="16" t="s">
        <v>19</v>
      </c>
      <c r="C13" s="19" t="s">
        <v>251</v>
      </c>
    </row>
    <row r="14" spans="2:3" ht="32" customHeight="1" x14ac:dyDescent="0.35">
      <c r="B14" s="16" t="s">
        <v>19</v>
      </c>
      <c r="C14" s="19" t="s">
        <v>252</v>
      </c>
    </row>
    <row r="15" spans="2:3" ht="30" customHeight="1" x14ac:dyDescent="0.35">
      <c r="B15" s="16" t="s">
        <v>19</v>
      </c>
      <c r="C15" s="19" t="s">
        <v>253</v>
      </c>
    </row>
    <row r="16" spans="2:3" ht="10" customHeight="1" x14ac:dyDescent="0.35"/>
    <row r="17" spans="1:3" ht="145" customHeight="1" x14ac:dyDescent="0.35">
      <c r="B17" s="20" t="s">
        <v>254</v>
      </c>
      <c r="C17" s="19" t="s">
        <v>255</v>
      </c>
    </row>
    <row r="18" spans="1:3" ht="10" customHeight="1" x14ac:dyDescent="0.35"/>
    <row r="19" spans="1:3" ht="3" customHeight="1" x14ac:dyDescent="0.35">
      <c r="B19" s="21"/>
      <c r="C19" s="21"/>
    </row>
    <row r="20" spans="1:3" ht="12" customHeight="1" x14ac:dyDescent="0.35"/>
    <row r="21" spans="1:3" ht="35" customHeight="1" x14ac:dyDescent="0.35">
      <c r="A21" s="23"/>
      <c r="B21" s="24" t="s">
        <v>256</v>
      </c>
      <c r="C21" s="25" t="s">
        <v>257</v>
      </c>
    </row>
    <row r="22" spans="1:3" ht="18" customHeight="1" x14ac:dyDescent="0.35">
      <c r="A22" s="23"/>
      <c r="B22" s="23" t="s">
        <v>19</v>
      </c>
      <c r="C22" s="25" t="s">
        <v>258</v>
      </c>
    </row>
    <row r="23" spans="1:3" ht="18" customHeight="1" x14ac:dyDescent="0.35">
      <c r="A23" s="23"/>
      <c r="B23" s="23" t="s">
        <v>19</v>
      </c>
      <c r="C23" s="25" t="s">
        <v>259</v>
      </c>
    </row>
    <row r="24" spans="1:3" ht="18" customHeight="1" x14ac:dyDescent="0.35">
      <c r="A24" s="23"/>
      <c r="B24" s="23" t="s">
        <v>19</v>
      </c>
      <c r="C24" s="25" t="s">
        <v>260</v>
      </c>
    </row>
    <row r="25" spans="1:3" ht="18" customHeight="1" x14ac:dyDescent="0.35">
      <c r="A25" s="23"/>
      <c r="B25" s="23" t="s">
        <v>19</v>
      </c>
      <c r="C25" s="25" t="s">
        <v>261</v>
      </c>
    </row>
    <row r="26" spans="1:3" ht="18" customHeight="1" x14ac:dyDescent="0.35">
      <c r="A26" s="23"/>
      <c r="B26" s="23" t="s">
        <v>19</v>
      </c>
      <c r="C26" s="25" t="s">
        <v>262</v>
      </c>
    </row>
    <row r="27" spans="1:3" ht="18" customHeight="1" x14ac:dyDescent="0.35">
      <c r="A27" s="23"/>
      <c r="B27" s="23" t="s">
        <v>19</v>
      </c>
      <c r="C27" s="25" t="s">
        <v>263</v>
      </c>
    </row>
    <row r="28" spans="1:3" ht="18" customHeight="1" x14ac:dyDescent="0.35">
      <c r="A28" s="23"/>
      <c r="B28" s="23" t="s">
        <v>19</v>
      </c>
      <c r="C28" s="25" t="s">
        <v>264</v>
      </c>
    </row>
    <row r="29" spans="1:3" ht="18" customHeight="1" x14ac:dyDescent="0.35">
      <c r="A29" s="23"/>
      <c r="B29" s="23" t="s">
        <v>19</v>
      </c>
      <c r="C29" s="25" t="s">
        <v>265</v>
      </c>
    </row>
    <row r="30" spans="1:3" ht="44" customHeight="1" x14ac:dyDescent="0.35">
      <c r="A30" s="23"/>
      <c r="B30" s="23" t="s">
        <v>19</v>
      </c>
      <c r="C30" s="26" t="s">
        <v>266</v>
      </c>
    </row>
    <row r="31" spans="1:3" ht="10" customHeight="1" x14ac:dyDescent="0.35"/>
    <row r="32" spans="1:3" ht="3" customHeight="1" x14ac:dyDescent="0.35">
      <c r="B32" s="21"/>
      <c r="C32" s="21"/>
    </row>
    <row r="33" spans="2:3" ht="12" customHeight="1" x14ac:dyDescent="0.35"/>
    <row r="34" spans="2:3" ht="24" customHeight="1" x14ac:dyDescent="0.35">
      <c r="B34" s="27" t="s">
        <v>267</v>
      </c>
      <c r="C34" s="28" t="s">
        <v>268</v>
      </c>
    </row>
    <row r="35" spans="2:3" ht="18.5" x14ac:dyDescent="0.35">
      <c r="B35" s="27" t="s">
        <v>269</v>
      </c>
      <c r="C35" s="29" t="s">
        <v>270</v>
      </c>
    </row>
    <row r="36" spans="2:3" ht="27" customHeight="1" x14ac:dyDescent="0.35">
      <c r="B36" s="30" t="s">
        <v>271</v>
      </c>
      <c r="C36" s="22" t="s">
        <v>272</v>
      </c>
    </row>
    <row r="37" spans="2:3" x14ac:dyDescent="0.35">
      <c r="B37" s="27" t="s">
        <v>273</v>
      </c>
      <c r="C37" s="31" t="s">
        <v>274</v>
      </c>
    </row>
    <row r="38" spans="2:3" ht="10" customHeight="1" x14ac:dyDescent="0.35"/>
    <row r="39" spans="2:3" ht="220" customHeight="1" x14ac:dyDescent="0.35">
      <c r="B39" s="27" t="s">
        <v>275</v>
      </c>
      <c r="C39" s="32" t="s">
        <v>276</v>
      </c>
    </row>
    <row r="40" spans="2:3" ht="10" customHeight="1" x14ac:dyDescent="0.35"/>
    <row r="41" spans="2:3" ht="43.5" x14ac:dyDescent="0.35">
      <c r="B41" s="27" t="s">
        <v>277</v>
      </c>
      <c r="C41" s="19" t="s">
        <v>278</v>
      </c>
    </row>
    <row r="42" spans="2:3" ht="10" customHeight="1" x14ac:dyDescent="0.35"/>
    <row r="43" spans="2:3" ht="15.5" x14ac:dyDescent="0.35">
      <c r="C43" s="33" t="s">
        <v>279</v>
      </c>
    </row>
    <row r="44" spans="2:3" ht="29" x14ac:dyDescent="0.35">
      <c r="C44" s="19" t="s">
        <v>280</v>
      </c>
    </row>
    <row r="45" spans="2:3" ht="10" customHeight="1" x14ac:dyDescent="0.35"/>
    <row r="46" spans="2:3" ht="15.5" x14ac:dyDescent="0.35">
      <c r="C46" s="34" t="s">
        <v>15</v>
      </c>
    </row>
    <row r="47" spans="2:3" ht="29" x14ac:dyDescent="0.35">
      <c r="C47" s="19" t="s">
        <v>281</v>
      </c>
    </row>
    <row r="48" spans="2:3" ht="10" customHeight="1" x14ac:dyDescent="0.35"/>
    <row r="49" spans="2:3" ht="15.5" x14ac:dyDescent="0.35">
      <c r="C49" s="35" t="s">
        <v>216</v>
      </c>
    </row>
    <row r="50" spans="2:3" ht="29" x14ac:dyDescent="0.35">
      <c r="C50" s="19" t="s">
        <v>282</v>
      </c>
    </row>
    <row r="51" spans="2:3" ht="10" customHeight="1" x14ac:dyDescent="0.35"/>
    <row r="52" spans="2:3" ht="3" customHeight="1" x14ac:dyDescent="0.35">
      <c r="B52" s="21"/>
      <c r="C52" s="21"/>
    </row>
    <row r="53" spans="2:3" ht="12" customHeight="1" x14ac:dyDescent="0.35"/>
    <row r="54" spans="2:3" ht="130.5" x14ac:dyDescent="0.35">
      <c r="B54" s="18" t="s">
        <v>283</v>
      </c>
      <c r="C54" s="19" t="s">
        <v>284</v>
      </c>
    </row>
    <row r="55" spans="2:3" ht="6" customHeight="1" x14ac:dyDescent="0.35"/>
    <row r="56" spans="2:3" ht="217.5" x14ac:dyDescent="0.35">
      <c r="C56" s="19" t="s">
        <v>285</v>
      </c>
    </row>
    <row r="57" spans="2:3" ht="6" customHeight="1" x14ac:dyDescent="0.35"/>
    <row r="58" spans="2:3" ht="43.5" x14ac:dyDescent="0.35">
      <c r="C58" s="19" t="s">
        <v>286</v>
      </c>
    </row>
    <row r="59" spans="2:3" ht="10" customHeight="1" x14ac:dyDescent="0.35"/>
    <row r="60" spans="2:3" ht="3" customHeight="1" x14ac:dyDescent="0.35">
      <c r="B60" s="21"/>
      <c r="C60" s="21"/>
    </row>
    <row r="61" spans="2:3" ht="12" customHeight="1" x14ac:dyDescent="0.35"/>
    <row r="62" spans="2:3" ht="145" x14ac:dyDescent="0.35">
      <c r="B62" s="18" t="s">
        <v>287</v>
      </c>
      <c r="C62" s="19" t="s">
        <v>288</v>
      </c>
    </row>
    <row r="63" spans="2:3" ht="6" customHeight="1" x14ac:dyDescent="0.35"/>
    <row r="64" spans="2:3" ht="203" x14ac:dyDescent="0.35">
      <c r="C64" s="19" t="s">
        <v>289</v>
      </c>
    </row>
    <row r="65" spans="2:3" ht="6" customHeight="1" x14ac:dyDescent="0.35"/>
    <row r="66" spans="2:3" ht="43.5" x14ac:dyDescent="0.35">
      <c r="C66" s="19" t="s">
        <v>290</v>
      </c>
    </row>
    <row r="67" spans="2:3" ht="10" customHeight="1" x14ac:dyDescent="0.35"/>
    <row r="68" spans="2:3" ht="3" customHeight="1" x14ac:dyDescent="0.35">
      <c r="B68" s="21"/>
      <c r="C68" s="21"/>
    </row>
    <row r="69" spans="2:3" ht="12" customHeight="1" x14ac:dyDescent="0.35"/>
    <row r="70" spans="2:3" ht="101.5" x14ac:dyDescent="0.35">
      <c r="B70" s="18" t="s">
        <v>291</v>
      </c>
      <c r="C70" s="19" t="s">
        <v>292</v>
      </c>
    </row>
    <row r="71" spans="2:3" ht="6" customHeight="1" x14ac:dyDescent="0.35"/>
    <row r="72" spans="2:3" ht="145" x14ac:dyDescent="0.35">
      <c r="C72" s="19" t="s">
        <v>293</v>
      </c>
    </row>
    <row r="73" spans="2:3" ht="6" customHeight="1" x14ac:dyDescent="0.35"/>
    <row r="74" spans="2:3" ht="43.5" x14ac:dyDescent="0.35">
      <c r="C74" s="19" t="s">
        <v>294</v>
      </c>
    </row>
    <row r="78" spans="2:3" ht="32" customHeight="1" x14ac:dyDescent="0.35">
      <c r="B78" s="78" t="s">
        <v>239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295</v>
      </c>
      <c r="C2" s="80"/>
      <c r="D2" s="80"/>
      <c r="E2" s="80"/>
      <c r="F2" s="80"/>
      <c r="G2" s="80"/>
      <c r="H2" s="80"/>
      <c r="I2" s="80"/>
    </row>
    <row r="4" spans="2:15" ht="18.5" x14ac:dyDescent="0.45">
      <c r="B4" s="37" t="s">
        <v>296</v>
      </c>
    </row>
    <row r="5" spans="2:15" x14ac:dyDescent="0.35">
      <c r="B5" s="39" t="s">
        <v>19</v>
      </c>
      <c r="C5" s="39" t="s">
        <v>297</v>
      </c>
      <c r="D5" s="39" t="s">
        <v>298</v>
      </c>
      <c r="F5" s="81" t="s">
        <v>299</v>
      </c>
      <c r="G5" s="81"/>
      <c r="H5" s="81"/>
      <c r="I5" s="82" t="s">
        <v>300</v>
      </c>
      <c r="J5" s="82"/>
      <c r="K5" s="82"/>
      <c r="L5" s="82"/>
      <c r="M5" s="82"/>
      <c r="N5" s="82"/>
      <c r="O5" s="82"/>
    </row>
    <row r="6" spans="2:15" x14ac:dyDescent="0.35">
      <c r="B6" s="45" t="s">
        <v>301</v>
      </c>
      <c r="C6" s="46">
        <v>46</v>
      </c>
      <c r="D6" s="47" t="s">
        <v>19</v>
      </c>
      <c r="F6" s="81" t="s">
        <v>302</v>
      </c>
      <c r="G6" s="81"/>
      <c r="H6" s="81"/>
      <c r="I6" s="83" t="s">
        <v>303</v>
      </c>
      <c r="J6" s="83"/>
      <c r="K6" s="83"/>
      <c r="L6" s="83"/>
      <c r="M6" s="83"/>
      <c r="N6" s="83"/>
      <c r="O6" s="83"/>
    </row>
    <row r="7" spans="2:15" x14ac:dyDescent="0.35">
      <c r="B7" s="48" t="s">
        <v>304</v>
      </c>
      <c r="C7" s="49">
        <f>C6-C8-C9</f>
        <v>46</v>
      </c>
      <c r="D7" s="50">
        <f>IF(C6&gt;0,C7/C6,0)</f>
        <v>1</v>
      </c>
      <c r="F7" s="81" t="s">
        <v>305</v>
      </c>
      <c r="G7" s="81"/>
      <c r="H7" s="81"/>
      <c r="I7" s="83" t="s">
        <v>303</v>
      </c>
      <c r="J7" s="83"/>
      <c r="K7" s="83"/>
      <c r="L7" s="83"/>
      <c r="M7" s="83"/>
      <c r="N7" s="83"/>
      <c r="O7" s="83"/>
    </row>
    <row r="8" spans="2:15" x14ac:dyDescent="0.35">
      <c r="B8" s="41" t="s">
        <v>306</v>
      </c>
      <c r="C8" s="42">
        <f>COUNTIF('Recommendations'!G:G,"Risk Accepted")</f>
        <v>0</v>
      </c>
      <c r="D8" s="43">
        <f>IF(C6&gt;0,C8/C6,0)</f>
        <v>0</v>
      </c>
      <c r="F8" s="81" t="s">
        <v>307</v>
      </c>
      <c r="G8" s="81"/>
      <c r="H8" s="81"/>
      <c r="I8" s="83" t="s">
        <v>303</v>
      </c>
      <c r="J8" s="83"/>
      <c r="K8" s="83"/>
      <c r="L8" s="83"/>
      <c r="M8" s="83"/>
      <c r="N8" s="83"/>
      <c r="O8" s="83"/>
    </row>
    <row r="9" spans="2:15" x14ac:dyDescent="0.35">
      <c r="B9" s="41" t="s">
        <v>308</v>
      </c>
      <c r="C9" s="42">
        <f>COUNTIF('Recommendations'!G:G,"N/A")</f>
        <v>0</v>
      </c>
      <c r="D9" s="43">
        <f>IF(C6&gt;0,C9/C6,0)</f>
        <v>0</v>
      </c>
      <c r="F9" s="81" t="s">
        <v>309</v>
      </c>
      <c r="G9" s="81"/>
      <c r="H9" s="81"/>
      <c r="I9" s="83" t="s">
        <v>303</v>
      </c>
      <c r="J9" s="83"/>
      <c r="K9" s="83"/>
      <c r="L9" s="83"/>
      <c r="M9" s="83"/>
      <c r="N9" s="83"/>
      <c r="O9" s="83"/>
    </row>
    <row r="12" spans="2:15" ht="18.5" x14ac:dyDescent="0.45">
      <c r="B12" s="37" t="s">
        <v>310</v>
      </c>
    </row>
    <row r="14" spans="2:15" x14ac:dyDescent="0.35">
      <c r="B14" s="51" t="s">
        <v>311</v>
      </c>
    </row>
    <row r="15" spans="2:15" x14ac:dyDescent="0.35">
      <c r="B15" s="39" t="s">
        <v>19</v>
      </c>
      <c r="C15" s="39" t="s">
        <v>312</v>
      </c>
      <c r="D15" s="39" t="s">
        <v>313</v>
      </c>
      <c r="E15" s="39" t="s">
        <v>314</v>
      </c>
      <c r="F15" s="39" t="s">
        <v>315</v>
      </c>
    </row>
    <row r="16" spans="2:15" x14ac:dyDescent="0.35">
      <c r="B16" s="41" t="s">
        <v>316</v>
      </c>
      <c r="C16" s="42">
        <f>COUNTIF('Recommendations'!L:L,"Resolved")</f>
        <v>0</v>
      </c>
      <c r="D16" s="42">
        <f>COUNTIF('Recommendations'!L:L,"Testing")</f>
        <v>0</v>
      </c>
      <c r="E16" s="42">
        <f>COUNTIF('Recommendations'!L:L,"Outstanding")</f>
        <v>46</v>
      </c>
      <c r="F16" s="42">
        <f>SUM(C16:E16)</f>
        <v>46</v>
      </c>
    </row>
    <row r="18" spans="2:6" x14ac:dyDescent="0.35">
      <c r="B18" s="51" t="s">
        <v>317</v>
      </c>
    </row>
    <row r="19" spans="2:6" x14ac:dyDescent="0.35">
      <c r="B19" s="52" t="s">
        <v>19</v>
      </c>
      <c r="C19" s="52" t="s">
        <v>312</v>
      </c>
      <c r="D19" s="52" t="s">
        <v>313</v>
      </c>
      <c r="E19" s="52" t="s">
        <v>314</v>
      </c>
      <c r="F19" s="52" t="s">
        <v>19</v>
      </c>
    </row>
    <row r="20" spans="2:6" x14ac:dyDescent="0.35">
      <c r="B20" s="41" t="s">
        <v>316</v>
      </c>
      <c r="C20" s="43">
        <f>IF(F16&gt;0, C16/F16, 0)</f>
        <v>0</v>
      </c>
      <c r="D20" s="43">
        <f>IF(F16&gt;0, D16/F16, 0)</f>
        <v>0</v>
      </c>
      <c r="E20" s="43">
        <f>IF(F16&gt;0, E16/F16, 0)</f>
        <v>1</v>
      </c>
      <c r="F20" s="44" t="s">
        <v>19</v>
      </c>
    </row>
    <row r="25" spans="2:6" ht="18.5" x14ac:dyDescent="0.45">
      <c r="B25" s="37" t="s">
        <v>318</v>
      </c>
    </row>
    <row r="27" spans="2:6" x14ac:dyDescent="0.35">
      <c r="B27" s="51" t="s">
        <v>311</v>
      </c>
    </row>
    <row r="28" spans="2:6" x14ac:dyDescent="0.35">
      <c r="B28" s="39" t="s">
        <v>5</v>
      </c>
      <c r="C28" s="39" t="s">
        <v>312</v>
      </c>
      <c r="D28" s="39" t="s">
        <v>313</v>
      </c>
      <c r="E28" s="39" t="s">
        <v>314</v>
      </c>
      <c r="F28" s="39" t="s">
        <v>315</v>
      </c>
    </row>
    <row r="29" spans="2:6" x14ac:dyDescent="0.35">
      <c r="B29" s="41" t="s">
        <v>319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320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321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322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323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46</v>
      </c>
      <c r="F34" s="42">
        <f t="shared" si="0"/>
        <v>46</v>
      </c>
    </row>
    <row r="36" spans="2:6" x14ac:dyDescent="0.35">
      <c r="B36" s="51" t="s">
        <v>317</v>
      </c>
    </row>
    <row r="37" spans="2:6" x14ac:dyDescent="0.35">
      <c r="B37" s="52" t="s">
        <v>5</v>
      </c>
      <c r="C37" s="52" t="s">
        <v>312</v>
      </c>
      <c r="D37" s="52" t="s">
        <v>313</v>
      </c>
      <c r="E37" s="52" t="s">
        <v>314</v>
      </c>
      <c r="F37" s="52" t="s">
        <v>19</v>
      </c>
    </row>
    <row r="38" spans="2:6" x14ac:dyDescent="0.35">
      <c r="B38" s="41" t="s">
        <v>319</v>
      </c>
      <c r="C38" s="43">
        <f t="shared" ref="C38:C43" si="1">IF(F29&gt;0, C29/F29, 0)</f>
        <v>0</v>
      </c>
      <c r="D38" s="43">
        <f t="shared" ref="D38:D43" si="2">IF(F29&gt;0, D29/F29, 0)</f>
        <v>0</v>
      </c>
      <c r="E38" s="43">
        <f t="shared" ref="E38:E43" si="3">IF(F29&gt;0, E29/F29, 0)</f>
        <v>0</v>
      </c>
      <c r="F38" s="44" t="s">
        <v>19</v>
      </c>
    </row>
    <row r="39" spans="2:6" x14ac:dyDescent="0.35">
      <c r="B39" s="41" t="s">
        <v>320</v>
      </c>
      <c r="C39" s="43">
        <f t="shared" si="1"/>
        <v>0</v>
      </c>
      <c r="D39" s="43">
        <f t="shared" si="2"/>
        <v>0</v>
      </c>
      <c r="E39" s="43">
        <f t="shared" si="3"/>
        <v>0</v>
      </c>
      <c r="F39" s="44" t="s">
        <v>19</v>
      </c>
    </row>
    <row r="40" spans="2:6" x14ac:dyDescent="0.35">
      <c r="B40" s="41" t="s">
        <v>321</v>
      </c>
      <c r="C40" s="43">
        <f t="shared" si="1"/>
        <v>0</v>
      </c>
      <c r="D40" s="43">
        <f t="shared" si="2"/>
        <v>0</v>
      </c>
      <c r="E40" s="43">
        <f t="shared" si="3"/>
        <v>0</v>
      </c>
      <c r="F40" s="44" t="s">
        <v>19</v>
      </c>
    </row>
    <row r="41" spans="2:6" x14ac:dyDescent="0.35">
      <c r="B41" s="41" t="s">
        <v>322</v>
      </c>
      <c r="C41" s="43">
        <f t="shared" si="1"/>
        <v>0</v>
      </c>
      <c r="D41" s="43">
        <f t="shared" si="2"/>
        <v>0</v>
      </c>
      <c r="E41" s="43">
        <f t="shared" si="3"/>
        <v>0</v>
      </c>
      <c r="F41" s="44" t="s">
        <v>19</v>
      </c>
    </row>
    <row r="42" spans="2:6" x14ac:dyDescent="0.35">
      <c r="B42" s="41" t="s">
        <v>323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324</v>
      </c>
    </row>
    <row r="50" spans="2:6" x14ac:dyDescent="0.35">
      <c r="B50" s="51" t="s">
        <v>311</v>
      </c>
    </row>
    <row r="51" spans="2:6" x14ac:dyDescent="0.35">
      <c r="B51" s="39" t="s">
        <v>2</v>
      </c>
      <c r="C51" s="39" t="s">
        <v>312</v>
      </c>
      <c r="D51" s="39" t="s">
        <v>313</v>
      </c>
      <c r="E51" s="39" t="s">
        <v>314</v>
      </c>
      <c r="F51" s="39" t="s">
        <v>315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45</v>
      </c>
      <c r="F52" s="42">
        <f>SUM(C52:E52)</f>
        <v>45</v>
      </c>
    </row>
    <row r="53" spans="2:6" x14ac:dyDescent="0.35">
      <c r="B53" s="41" t="s">
        <v>216</v>
      </c>
      <c r="C53" s="42">
        <f>COUNTIFS('Recommendations'!C:C,"CAT III (Low)",'Recommendations'!L:L,"=Resolved")</f>
        <v>0</v>
      </c>
      <c r="D53" s="42">
        <f>COUNTIFS('Recommendations'!C:C,"=CAT III (Low)",'Recommendations'!L:L,"=Testing")</f>
        <v>0</v>
      </c>
      <c r="E53" s="42">
        <f>COUNTIFS('Recommendations'!C:C,"=CAT III (Low)",'Recommendations'!L:L,"=Outstanding")</f>
        <v>1</v>
      </c>
      <c r="F53" s="42">
        <f>SUM(C53:E53)</f>
        <v>1</v>
      </c>
    </row>
    <row r="55" spans="2:6" x14ac:dyDescent="0.35">
      <c r="B55" s="51" t="s">
        <v>317</v>
      </c>
    </row>
    <row r="56" spans="2:6" x14ac:dyDescent="0.35">
      <c r="B56" s="52" t="s">
        <v>2</v>
      </c>
      <c r="C56" s="52" t="s">
        <v>312</v>
      </c>
      <c r="D56" s="52" t="s">
        <v>313</v>
      </c>
      <c r="E56" s="52" t="s">
        <v>314</v>
      </c>
      <c r="F56" s="52" t="s">
        <v>19</v>
      </c>
    </row>
    <row r="57" spans="2:6" x14ac:dyDescent="0.35">
      <c r="B57" s="41" t="s">
        <v>15</v>
      </c>
      <c r="C57" s="43">
        <f>IF(F52&gt;0, C52/F52, 0)</f>
        <v>0</v>
      </c>
      <c r="D57" s="43">
        <f>IF(F52&gt;0, D52/F52, 0)</f>
        <v>0</v>
      </c>
      <c r="E57" s="43">
        <f>IF(F52&gt;0, E52/F52, 0)</f>
        <v>1</v>
      </c>
      <c r="F57" s="44" t="s">
        <v>19</v>
      </c>
    </row>
    <row r="58" spans="2:6" x14ac:dyDescent="0.35">
      <c r="B58" s="41" t="s">
        <v>216</v>
      </c>
      <c r="C58" s="43">
        <f>IF(F53&gt;0, C53/F53, 0)</f>
        <v>0</v>
      </c>
      <c r="D58" s="43">
        <f>IF(F53&gt;0, D53/F53, 0)</f>
        <v>0</v>
      </c>
      <c r="E58" s="43">
        <f>IF(F53&gt;0, E53/F53, 0)</f>
        <v>1</v>
      </c>
      <c r="F58" s="44" t="s">
        <v>19</v>
      </c>
    </row>
    <row r="63" spans="2:6" ht="18.5" x14ac:dyDescent="0.45">
      <c r="B63" s="37" t="s">
        <v>325</v>
      </c>
    </row>
    <row r="65" spans="2:6" x14ac:dyDescent="0.35">
      <c r="B65" s="51" t="s">
        <v>311</v>
      </c>
    </row>
    <row r="66" spans="2:6" x14ac:dyDescent="0.35">
      <c r="B66" s="39" t="s">
        <v>3</v>
      </c>
      <c r="C66" s="39" t="s">
        <v>312</v>
      </c>
      <c r="D66" s="39" t="s">
        <v>313</v>
      </c>
      <c r="E66" s="39" t="s">
        <v>314</v>
      </c>
      <c r="F66" s="39" t="s">
        <v>315</v>
      </c>
    </row>
    <row r="67" spans="2:6" x14ac:dyDescent="0.35">
      <c r="B67" s="41" t="s">
        <v>326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327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328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329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46</v>
      </c>
      <c r="F71" s="42">
        <f>SUM(C71:E71)</f>
        <v>46</v>
      </c>
    </row>
    <row r="73" spans="2:6" x14ac:dyDescent="0.35">
      <c r="B73" s="51" t="s">
        <v>317</v>
      </c>
    </row>
    <row r="74" spans="2:6" x14ac:dyDescent="0.35">
      <c r="B74" s="52" t="s">
        <v>3</v>
      </c>
      <c r="C74" s="52" t="s">
        <v>312</v>
      </c>
      <c r="D74" s="52" t="s">
        <v>313</v>
      </c>
      <c r="E74" s="52" t="s">
        <v>314</v>
      </c>
      <c r="F74" s="52" t="s">
        <v>19</v>
      </c>
    </row>
    <row r="75" spans="2:6" x14ac:dyDescent="0.35">
      <c r="B75" s="41" t="s">
        <v>326</v>
      </c>
      <c r="C75" s="43">
        <f>IF(F67&gt;0, C67/F67, 0)</f>
        <v>0</v>
      </c>
      <c r="D75" s="43">
        <f>IF(F67&gt;0, D67/F67, 0)</f>
        <v>0</v>
      </c>
      <c r="E75" s="43">
        <f>IF(F67&gt;0, E67/F67, 0)</f>
        <v>0</v>
      </c>
      <c r="F75" s="44" t="s">
        <v>19</v>
      </c>
    </row>
    <row r="76" spans="2:6" x14ac:dyDescent="0.35">
      <c r="B76" s="41" t="s">
        <v>327</v>
      </c>
      <c r="C76" s="43">
        <f>IF(F68&gt;0, C68/F68, 0)</f>
        <v>0</v>
      </c>
      <c r="D76" s="43">
        <f>IF(F68&gt;0, D68/F68, 0)</f>
        <v>0</v>
      </c>
      <c r="E76" s="43">
        <f>IF(F68&gt;0, E68/F68, 0)</f>
        <v>0</v>
      </c>
      <c r="F76" s="44" t="s">
        <v>19</v>
      </c>
    </row>
    <row r="77" spans="2:6" x14ac:dyDescent="0.35">
      <c r="B77" s="41" t="s">
        <v>328</v>
      </c>
      <c r="C77" s="43">
        <f>IF(F69&gt;0, C69/F69, 0)</f>
        <v>0</v>
      </c>
      <c r="D77" s="43">
        <f>IF(F69&gt;0, D69/F69, 0)</f>
        <v>0</v>
      </c>
      <c r="E77" s="43">
        <f>IF(F69&gt;0, E69/F69, 0)</f>
        <v>0</v>
      </c>
      <c r="F77" s="44" t="s">
        <v>19</v>
      </c>
    </row>
    <row r="78" spans="2:6" x14ac:dyDescent="0.35">
      <c r="B78" s="41" t="s">
        <v>329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330</v>
      </c>
    </row>
    <row r="86" spans="2:6" x14ac:dyDescent="0.35">
      <c r="B86" s="51" t="s">
        <v>311</v>
      </c>
    </row>
    <row r="87" spans="2:6" x14ac:dyDescent="0.35">
      <c r="B87" s="39" t="s">
        <v>331</v>
      </c>
      <c r="C87" s="39" t="s">
        <v>312</v>
      </c>
      <c r="D87" s="39" t="s">
        <v>313</v>
      </c>
      <c r="E87" s="39" t="s">
        <v>314</v>
      </c>
      <c r="F87" s="39" t="s">
        <v>315</v>
      </c>
    </row>
    <row r="88" spans="2:6" x14ac:dyDescent="0.35">
      <c r="B88" s="41" t="s">
        <v>332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333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334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46</v>
      </c>
      <c r="F91" s="42">
        <f>SUM(C91:E91)</f>
        <v>46</v>
      </c>
    </row>
    <row r="93" spans="2:6" x14ac:dyDescent="0.35">
      <c r="B93" s="51" t="s">
        <v>317</v>
      </c>
    </row>
    <row r="94" spans="2:6" x14ac:dyDescent="0.35">
      <c r="B94" s="52" t="s">
        <v>331</v>
      </c>
      <c r="C94" s="52" t="s">
        <v>312</v>
      </c>
      <c r="D94" s="52" t="s">
        <v>313</v>
      </c>
      <c r="E94" s="52" t="s">
        <v>314</v>
      </c>
      <c r="F94" s="52" t="s">
        <v>19</v>
      </c>
    </row>
    <row r="95" spans="2:6" x14ac:dyDescent="0.35">
      <c r="B95" s="41" t="s">
        <v>332</v>
      </c>
      <c r="C95" s="43">
        <f>IF(F88&gt;0, C88/F88, 0)</f>
        <v>0</v>
      </c>
      <c r="D95" s="43">
        <f>IF(F88&gt;0, D88/F88, 0)</f>
        <v>0</v>
      </c>
      <c r="E95" s="43">
        <f>IF(F88&gt;0, E88/F88, 0)</f>
        <v>0</v>
      </c>
      <c r="F95" s="44" t="s">
        <v>19</v>
      </c>
    </row>
    <row r="96" spans="2:6" x14ac:dyDescent="0.35">
      <c r="B96" s="41" t="s">
        <v>333</v>
      </c>
      <c r="C96" s="43">
        <f>IF(F89&gt;0, C89/F89, 0)</f>
        <v>0</v>
      </c>
      <c r="D96" s="43">
        <f>IF(F89&gt;0, D89/F89, 0)</f>
        <v>0</v>
      </c>
      <c r="E96" s="43">
        <f>IF(F89&gt;0, E89/F89, 0)</f>
        <v>0</v>
      </c>
      <c r="F96" s="44" t="s">
        <v>19</v>
      </c>
    </row>
    <row r="97" spans="2:15" x14ac:dyDescent="0.35">
      <c r="B97" s="41" t="s">
        <v>334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335</v>
      </c>
      <c r="J103" s="37" t="s">
        <v>336</v>
      </c>
    </row>
    <row r="104" spans="2:15" x14ac:dyDescent="0.35">
      <c r="B104" s="39" t="s">
        <v>5</v>
      </c>
      <c r="C104" s="84" t="s">
        <v>337</v>
      </c>
      <c r="D104" s="84"/>
      <c r="E104" s="39" t="s">
        <v>304</v>
      </c>
      <c r="F104" s="39" t="s">
        <v>312</v>
      </c>
      <c r="G104" s="84" t="s">
        <v>338</v>
      </c>
      <c r="H104" s="84"/>
      <c r="J104" s="39" t="s">
        <v>5</v>
      </c>
      <c r="K104" s="39" t="s">
        <v>326</v>
      </c>
      <c r="L104" s="39" t="s">
        <v>327</v>
      </c>
      <c r="M104" s="39" t="s">
        <v>328</v>
      </c>
      <c r="N104" s="39" t="s">
        <v>329</v>
      </c>
      <c r="O104" s="39" t="s">
        <v>16</v>
      </c>
    </row>
    <row r="105" spans="2:15" x14ac:dyDescent="0.35">
      <c r="B105" s="45" t="s">
        <v>319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319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320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320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321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321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322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322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323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323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46</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46</v>
      </c>
    </row>
    <row r="117" spans="2:24" ht="21" x14ac:dyDescent="0.5">
      <c r="B117" s="37" t="s">
        <v>339</v>
      </c>
      <c r="P117" s="54" t="s">
        <v>340</v>
      </c>
    </row>
    <row r="119" spans="2:24" ht="60" customHeight="1" x14ac:dyDescent="0.35">
      <c r="B119" s="87" t="s">
        <v>341</v>
      </c>
      <c r="C119" s="80"/>
      <c r="D119" s="80"/>
      <c r="E119" s="80"/>
      <c r="F119" s="80"/>
      <c r="P119" s="87" t="s">
        <v>342</v>
      </c>
      <c r="Q119" s="80"/>
      <c r="R119" s="80"/>
      <c r="S119" s="80"/>
      <c r="T119" s="80"/>
      <c r="U119" s="80"/>
      <c r="V119" s="80"/>
      <c r="W119" s="80"/>
    </row>
    <row r="121" spans="2:24" ht="30" customHeight="1" x14ac:dyDescent="0.35">
      <c r="P121" s="55" t="s">
        <v>343</v>
      </c>
      <c r="Q121" s="56">
        <f>C16</f>
        <v>0</v>
      </c>
      <c r="R121" s="57"/>
      <c r="S121" s="56">
        <f>C67</f>
        <v>0</v>
      </c>
      <c r="T121" s="57"/>
      <c r="U121" s="56">
        <f>C68</f>
        <v>0</v>
      </c>
      <c r="V121" s="57"/>
      <c r="W121" s="56">
        <f>C69</f>
        <v>0</v>
      </c>
      <c r="X121" s="57"/>
    </row>
    <row r="122" spans="2:24" ht="35" customHeight="1" x14ac:dyDescent="0.35">
      <c r="P122" s="58" t="s">
        <v>344</v>
      </c>
      <c r="Q122" s="58" t="s">
        <v>345</v>
      </c>
      <c r="R122" s="58" t="s">
        <v>346</v>
      </c>
      <c r="S122" s="58" t="s">
        <v>347</v>
      </c>
      <c r="T122" s="58" t="s">
        <v>348</v>
      </c>
      <c r="U122" s="58" t="s">
        <v>349</v>
      </c>
      <c r="V122" s="58" t="s">
        <v>350</v>
      </c>
      <c r="W122" s="58" t="s">
        <v>351</v>
      </c>
      <c r="X122" s="58" t="s">
        <v>352</v>
      </c>
    </row>
    <row r="123" spans="2:24" x14ac:dyDescent="0.35">
      <c r="O123" s="59" t="s">
        <v>353</v>
      </c>
      <c r="P123" s="60" t="s">
        <v>354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355</v>
      </c>
      <c r="P158" s="54" t="s">
        <v>356</v>
      </c>
    </row>
    <row r="160" spans="2:24" ht="45" customHeight="1" x14ac:dyDescent="0.35">
      <c r="B160" s="87" t="s">
        <v>357</v>
      </c>
      <c r="C160" s="80"/>
      <c r="D160" s="80"/>
      <c r="E160" s="80"/>
      <c r="F160" s="80"/>
      <c r="P160" s="87" t="s">
        <v>358</v>
      </c>
      <c r="Q160" s="80"/>
      <c r="R160" s="80"/>
      <c r="S160" s="80"/>
      <c r="T160" s="80"/>
      <c r="U160" s="80"/>
    </row>
    <row r="161" spans="16:22" ht="35" customHeight="1" x14ac:dyDescent="0.35">
      <c r="P161" s="84" t="s">
        <v>359</v>
      </c>
      <c r="Q161" s="84"/>
      <c r="R161" s="84" t="s">
        <v>360</v>
      </c>
      <c r="S161" s="84"/>
      <c r="T161" s="84"/>
    </row>
    <row r="162" spans="16:22" ht="30" customHeight="1" x14ac:dyDescent="0.35">
      <c r="P162" s="88">
        <v>0</v>
      </c>
      <c r="Q162" s="89"/>
      <c r="R162" s="90" t="s">
        <v>361</v>
      </c>
      <c r="S162" s="91"/>
      <c r="T162" s="91"/>
    </row>
    <row r="165" spans="16:22" ht="25" customHeight="1" x14ac:dyDescent="0.35">
      <c r="P165" s="63" t="s">
        <v>344</v>
      </c>
      <c r="Q165" s="63" t="s">
        <v>362</v>
      </c>
      <c r="R165" s="63" t="s">
        <v>363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239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171</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171</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171</v>
      </c>
      <c r="K35" s="1" t="s">
        <v>184</v>
      </c>
      <c r="L35" s="3" t="str">
        <f t="shared" si="0"/>
        <v>Outstanding</v>
      </c>
      <c r="M35" s="11" t="s">
        <v>19</v>
      </c>
    </row>
    <row r="36" spans="1:13" ht="60" customHeight="1" x14ac:dyDescent="0.35">
      <c r="A36" s="9" t="s">
        <v>185</v>
      </c>
      <c r="B36" s="1" t="s">
        <v>186</v>
      </c>
      <c r="C36" s="2" t="s">
        <v>15</v>
      </c>
      <c r="D36" s="3" t="s">
        <v>16</v>
      </c>
      <c r="E36" s="3" t="s">
        <v>17</v>
      </c>
      <c r="F36" s="3" t="s">
        <v>18</v>
      </c>
      <c r="G36" s="3" t="s">
        <v>19</v>
      </c>
      <c r="H36" s="4" t="s">
        <v>19</v>
      </c>
      <c r="I36" s="1" t="s">
        <v>187</v>
      </c>
      <c r="J36" s="1" t="s">
        <v>171</v>
      </c>
      <c r="K36" s="1" t="s">
        <v>188</v>
      </c>
      <c r="L36" s="3" t="str">
        <f t="shared" si="0"/>
        <v>Outstanding</v>
      </c>
      <c r="M36" s="11" t="s">
        <v>19</v>
      </c>
    </row>
    <row r="37" spans="1:13" ht="60" customHeight="1" x14ac:dyDescent="0.35">
      <c r="A37" s="9" t="s">
        <v>189</v>
      </c>
      <c r="B37" s="1" t="s">
        <v>190</v>
      </c>
      <c r="C37" s="2" t="s">
        <v>15</v>
      </c>
      <c r="D37" s="3" t="s">
        <v>16</v>
      </c>
      <c r="E37" s="3" t="s">
        <v>17</v>
      </c>
      <c r="F37" s="3" t="s">
        <v>18</v>
      </c>
      <c r="G37" s="3" t="s">
        <v>19</v>
      </c>
      <c r="H37" s="4" t="s">
        <v>19</v>
      </c>
      <c r="I37" s="1" t="s">
        <v>191</v>
      </c>
      <c r="J37" s="1" t="s">
        <v>171</v>
      </c>
      <c r="K37" s="1" t="s">
        <v>192</v>
      </c>
      <c r="L37" s="3" t="str">
        <f t="shared" si="0"/>
        <v>Outstanding</v>
      </c>
      <c r="M37" s="11" t="s">
        <v>19</v>
      </c>
    </row>
    <row r="38" spans="1:13" ht="60" customHeight="1" x14ac:dyDescent="0.35">
      <c r="A38" s="9" t="s">
        <v>193</v>
      </c>
      <c r="B38" s="1" t="s">
        <v>194</v>
      </c>
      <c r="C38" s="2" t="s">
        <v>15</v>
      </c>
      <c r="D38" s="3" t="s">
        <v>16</v>
      </c>
      <c r="E38" s="3" t="s">
        <v>17</v>
      </c>
      <c r="F38" s="3" t="s">
        <v>18</v>
      </c>
      <c r="G38" s="3" t="s">
        <v>19</v>
      </c>
      <c r="H38" s="4" t="s">
        <v>19</v>
      </c>
      <c r="I38" s="1" t="s">
        <v>195</v>
      </c>
      <c r="J38" s="1" t="s">
        <v>171</v>
      </c>
      <c r="K38" s="1" t="s">
        <v>196</v>
      </c>
      <c r="L38" s="3" t="str">
        <f t="shared" si="0"/>
        <v>Outstanding</v>
      </c>
      <c r="M38" s="11" t="s">
        <v>19</v>
      </c>
    </row>
    <row r="39" spans="1:13" ht="60" customHeight="1" x14ac:dyDescent="0.35">
      <c r="A39" s="9" t="s">
        <v>197</v>
      </c>
      <c r="B39" s="1" t="s">
        <v>198</v>
      </c>
      <c r="C39" s="2" t="s">
        <v>15</v>
      </c>
      <c r="D39" s="3" t="s">
        <v>16</v>
      </c>
      <c r="E39" s="3" t="s">
        <v>17</v>
      </c>
      <c r="F39" s="3" t="s">
        <v>18</v>
      </c>
      <c r="G39" s="3" t="s">
        <v>19</v>
      </c>
      <c r="H39" s="4" t="s">
        <v>19</v>
      </c>
      <c r="I39" s="1" t="s">
        <v>199</v>
      </c>
      <c r="J39" s="1" t="s">
        <v>171</v>
      </c>
      <c r="K39" s="1" t="s">
        <v>200</v>
      </c>
      <c r="L39" s="3" t="str">
        <f t="shared" si="0"/>
        <v>Outstanding</v>
      </c>
      <c r="M39" s="11" t="s">
        <v>19</v>
      </c>
    </row>
    <row r="40" spans="1:13" ht="60" customHeight="1" x14ac:dyDescent="0.35">
      <c r="A40" s="9" t="s">
        <v>201</v>
      </c>
      <c r="B40" s="1" t="s">
        <v>202</v>
      </c>
      <c r="C40" s="2" t="s">
        <v>15</v>
      </c>
      <c r="D40" s="3" t="s">
        <v>16</v>
      </c>
      <c r="E40" s="3" t="s">
        <v>17</v>
      </c>
      <c r="F40" s="3" t="s">
        <v>18</v>
      </c>
      <c r="G40" s="3" t="s">
        <v>19</v>
      </c>
      <c r="H40" s="4" t="s">
        <v>19</v>
      </c>
      <c r="I40" s="1" t="s">
        <v>203</v>
      </c>
      <c r="J40" s="1" t="s">
        <v>171</v>
      </c>
      <c r="K40" s="1" t="s">
        <v>204</v>
      </c>
      <c r="L40" s="3" t="str">
        <f t="shared" si="0"/>
        <v>Outstanding</v>
      </c>
      <c r="M40" s="11" t="s">
        <v>19</v>
      </c>
    </row>
    <row r="41" spans="1:13" ht="60" customHeight="1" x14ac:dyDescent="0.35">
      <c r="A41" s="9" t="s">
        <v>205</v>
      </c>
      <c r="B41" s="1" t="s">
        <v>206</v>
      </c>
      <c r="C41" s="2" t="s">
        <v>15</v>
      </c>
      <c r="D41" s="3" t="s">
        <v>16</v>
      </c>
      <c r="E41" s="3" t="s">
        <v>17</v>
      </c>
      <c r="F41" s="3" t="s">
        <v>18</v>
      </c>
      <c r="G41" s="3" t="s">
        <v>19</v>
      </c>
      <c r="H41" s="4" t="s">
        <v>19</v>
      </c>
      <c r="I41" s="1" t="s">
        <v>207</v>
      </c>
      <c r="J41" s="1" t="s">
        <v>171</v>
      </c>
      <c r="K41" s="1" t="s">
        <v>208</v>
      </c>
      <c r="L41" s="3" t="str">
        <f t="shared" si="0"/>
        <v>Outstanding</v>
      </c>
      <c r="M41" s="11" t="s">
        <v>19</v>
      </c>
    </row>
    <row r="42" spans="1:13" ht="60" customHeight="1" x14ac:dyDescent="0.35">
      <c r="A42" s="9" t="s">
        <v>209</v>
      </c>
      <c r="B42" s="1" t="s">
        <v>210</v>
      </c>
      <c r="C42" s="2" t="s">
        <v>15</v>
      </c>
      <c r="D42" s="3" t="s">
        <v>16</v>
      </c>
      <c r="E42" s="3" t="s">
        <v>17</v>
      </c>
      <c r="F42" s="3" t="s">
        <v>18</v>
      </c>
      <c r="G42" s="3" t="s">
        <v>19</v>
      </c>
      <c r="H42" s="4" t="s">
        <v>19</v>
      </c>
      <c r="I42" s="1" t="s">
        <v>211</v>
      </c>
      <c r="J42" s="1" t="s">
        <v>212</v>
      </c>
      <c r="K42" s="1" t="s">
        <v>213</v>
      </c>
      <c r="L42" s="3" t="str">
        <f t="shared" si="0"/>
        <v>Outstanding</v>
      </c>
      <c r="M42" s="11" t="s">
        <v>19</v>
      </c>
    </row>
    <row r="43" spans="1:13" ht="60" customHeight="1" x14ac:dyDescent="0.35">
      <c r="A43" s="9" t="s">
        <v>214</v>
      </c>
      <c r="B43" s="1" t="s">
        <v>215</v>
      </c>
      <c r="C43" s="2" t="s">
        <v>216</v>
      </c>
      <c r="D43" s="3" t="s">
        <v>16</v>
      </c>
      <c r="E43" s="3" t="s">
        <v>17</v>
      </c>
      <c r="F43" s="3" t="s">
        <v>18</v>
      </c>
      <c r="G43" s="3" t="s">
        <v>19</v>
      </c>
      <c r="H43" s="4" t="s">
        <v>19</v>
      </c>
      <c r="I43" s="1" t="s">
        <v>217</v>
      </c>
      <c r="J43" s="1" t="s">
        <v>171</v>
      </c>
      <c r="K43" s="1" t="s">
        <v>218</v>
      </c>
      <c r="L43" s="3" t="str">
        <f t="shared" si="0"/>
        <v>Outstanding</v>
      </c>
      <c r="M43" s="11" t="s">
        <v>19</v>
      </c>
    </row>
    <row r="44" spans="1:13" ht="60" customHeight="1" x14ac:dyDescent="0.35">
      <c r="A44" s="9" t="s">
        <v>219</v>
      </c>
      <c r="B44" s="1" t="s">
        <v>220</v>
      </c>
      <c r="C44" s="2" t="s">
        <v>15</v>
      </c>
      <c r="D44" s="3" t="s">
        <v>16</v>
      </c>
      <c r="E44" s="3" t="s">
        <v>17</v>
      </c>
      <c r="F44" s="3" t="s">
        <v>18</v>
      </c>
      <c r="G44" s="3" t="s">
        <v>19</v>
      </c>
      <c r="H44" s="4" t="s">
        <v>19</v>
      </c>
      <c r="I44" s="1" t="s">
        <v>221</v>
      </c>
      <c r="J44" s="1" t="s">
        <v>222</v>
      </c>
      <c r="K44" s="1" t="s">
        <v>223</v>
      </c>
      <c r="L44" s="3" t="str">
        <f t="shared" si="0"/>
        <v>Outstanding</v>
      </c>
      <c r="M44" s="11" t="s">
        <v>19</v>
      </c>
    </row>
    <row r="45" spans="1:13" ht="60" customHeight="1" x14ac:dyDescent="0.35">
      <c r="A45" s="9" t="s">
        <v>224</v>
      </c>
      <c r="B45" s="1" t="s">
        <v>225</v>
      </c>
      <c r="C45" s="2" t="s">
        <v>15</v>
      </c>
      <c r="D45" s="3" t="s">
        <v>16</v>
      </c>
      <c r="E45" s="3" t="s">
        <v>17</v>
      </c>
      <c r="F45" s="3" t="s">
        <v>18</v>
      </c>
      <c r="G45" s="3" t="s">
        <v>19</v>
      </c>
      <c r="H45" s="4" t="s">
        <v>19</v>
      </c>
      <c r="I45" s="1" t="s">
        <v>226</v>
      </c>
      <c r="J45" s="1" t="s">
        <v>227</v>
      </c>
      <c r="K45" s="1" t="s">
        <v>228</v>
      </c>
      <c r="L45" s="3" t="str">
        <f t="shared" si="0"/>
        <v>Outstanding</v>
      </c>
      <c r="M45" s="11" t="s">
        <v>19</v>
      </c>
    </row>
    <row r="46" spans="1:13" ht="60" customHeight="1" x14ac:dyDescent="0.35">
      <c r="A46" s="9" t="s">
        <v>229</v>
      </c>
      <c r="B46" s="1" t="s">
        <v>230</v>
      </c>
      <c r="C46" s="2" t="s">
        <v>15</v>
      </c>
      <c r="D46" s="3" t="s">
        <v>16</v>
      </c>
      <c r="E46" s="3" t="s">
        <v>17</v>
      </c>
      <c r="F46" s="3" t="s">
        <v>18</v>
      </c>
      <c r="G46" s="3" t="s">
        <v>19</v>
      </c>
      <c r="H46" s="4" t="s">
        <v>19</v>
      </c>
      <c r="I46" s="1" t="s">
        <v>231</v>
      </c>
      <c r="J46" s="1" t="s">
        <v>232</v>
      </c>
      <c r="K46" s="1" t="s">
        <v>233</v>
      </c>
      <c r="L46" s="3" t="str">
        <f t="shared" si="0"/>
        <v>Outstanding</v>
      </c>
      <c r="M46" s="11" t="s">
        <v>19</v>
      </c>
    </row>
    <row r="47" spans="1:13" ht="60" customHeight="1" x14ac:dyDescent="0.35">
      <c r="A47" s="10" t="s">
        <v>234</v>
      </c>
      <c r="B47" s="5" t="s">
        <v>235</v>
      </c>
      <c r="C47" s="6" t="s">
        <v>15</v>
      </c>
      <c r="D47" s="7" t="s">
        <v>16</v>
      </c>
      <c r="E47" s="7" t="s">
        <v>17</v>
      </c>
      <c r="F47" s="7" t="s">
        <v>18</v>
      </c>
      <c r="G47" s="7" t="s">
        <v>19</v>
      </c>
      <c r="H47" s="8" t="s">
        <v>19</v>
      </c>
      <c r="I47" s="5" t="s">
        <v>236</v>
      </c>
      <c r="J47" s="5" t="s">
        <v>237</v>
      </c>
      <c r="K47" s="5" t="s">
        <v>238</v>
      </c>
      <c r="L47" s="7" t="str">
        <f t="shared" si="0"/>
        <v>Outstanding</v>
      </c>
      <c r="M47" s="12" t="s">
        <v>19</v>
      </c>
    </row>
    <row r="51" spans="1:4" ht="32" customHeight="1" x14ac:dyDescent="0.35">
      <c r="A51" s="78" t="s">
        <v>239</v>
      </c>
      <c r="B51" s="78"/>
      <c r="C51" s="78"/>
      <c r="D51" s="78"/>
    </row>
  </sheetData>
  <mergeCells count="1">
    <mergeCell ref="A51:D51"/>
  </mergeCells>
  <conditionalFormatting sqref="C2:C4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7" xr:uid="{00000000-0002-0000-0200-000000000000}">
      <formula1>"Must,Should,Could,Won't,Unassigned"</formula1>
    </dataValidation>
    <dataValidation type="list" showErrorMessage="1" errorTitle="Invalid Value" error="Please select a value from the list: Low, Medium, High, Unassessed." sqref="E2:E47" xr:uid="{00000000-0002-0000-0200-000001000000}">
      <formula1>"Low,Medium,High,Unassessed"</formula1>
    </dataValidation>
    <dataValidation type="list" showErrorMessage="1" errorTitle="Invalid Value" error="Please select a value from the list: Phase1, Phase2, Phase3, Phase4, Phase5, Pending." sqref="F2:F4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7" xr:uid="{00000000-0002-0000-0200-000003000000}">
      <formula1>"Implemented,Testing,Failed,Compensated,Risk Accepted,N/A"</formula1>
    </dataValidation>
  </dataValidations>
  <hyperlinks>
    <hyperlink ref="A5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364</v>
      </c>
      <c r="C2" s="95" t="s">
        <v>364</v>
      </c>
      <c r="D2" s="95" t="s">
        <v>364</v>
      </c>
      <c r="E2" s="95" t="s">
        <v>364</v>
      </c>
      <c r="F2" s="95" t="s">
        <v>364</v>
      </c>
      <c r="G2" s="95" t="s">
        <v>364</v>
      </c>
      <c r="H2" s="99" t="s">
        <v>365</v>
      </c>
      <c r="I2" s="99" t="s">
        <v>365</v>
      </c>
      <c r="J2" s="99" t="s">
        <v>365</v>
      </c>
      <c r="K2" s="99" t="s">
        <v>365</v>
      </c>
      <c r="L2" s="99" t="s">
        <v>365</v>
      </c>
      <c r="M2" s="98" t="s">
        <v>366</v>
      </c>
      <c r="N2" s="98" t="s">
        <v>366</v>
      </c>
      <c r="O2" s="100" t="s">
        <v>367</v>
      </c>
      <c r="P2" s="100" t="s">
        <v>367</v>
      </c>
      <c r="Q2" s="96" t="s">
        <v>11</v>
      </c>
      <c r="R2" s="96" t="s">
        <v>11</v>
      </c>
      <c r="S2" s="96" t="s">
        <v>11</v>
      </c>
      <c r="T2" s="97" t="s">
        <v>368</v>
      </c>
    </row>
    <row r="3" spans="2:20" ht="35" customHeight="1" x14ac:dyDescent="0.35">
      <c r="B3" s="68" t="s">
        <v>369</v>
      </c>
      <c r="C3" s="68" t="s">
        <v>370</v>
      </c>
      <c r="D3" s="68" t="s">
        <v>371</v>
      </c>
      <c r="E3" s="68" t="s">
        <v>372</v>
      </c>
      <c r="F3" s="68" t="s">
        <v>373</v>
      </c>
      <c r="G3" s="68" t="s">
        <v>9</v>
      </c>
      <c r="H3" s="69" t="s">
        <v>374</v>
      </c>
      <c r="I3" s="69" t="s">
        <v>375</v>
      </c>
      <c r="J3" s="69" t="s">
        <v>376</v>
      </c>
      <c r="K3" s="69" t="s">
        <v>377</v>
      </c>
      <c r="L3" s="69" t="s">
        <v>309</v>
      </c>
      <c r="M3" s="70" t="s">
        <v>378</v>
      </c>
      <c r="N3" s="70" t="s">
        <v>379</v>
      </c>
      <c r="O3" s="71" t="s">
        <v>380</v>
      </c>
      <c r="P3" s="71" t="s">
        <v>381</v>
      </c>
      <c r="Q3" s="72" t="s">
        <v>11</v>
      </c>
      <c r="R3" s="72" t="s">
        <v>382</v>
      </c>
      <c r="S3" s="72" t="s">
        <v>383</v>
      </c>
      <c r="T3" s="73" t="s">
        <v>384</v>
      </c>
    </row>
    <row r="4" spans="2:20" ht="60" customHeight="1" x14ac:dyDescent="0.35">
      <c r="B4" s="74" t="s">
        <v>385</v>
      </c>
      <c r="C4" s="74" t="s">
        <v>386</v>
      </c>
      <c r="D4" s="74" t="s">
        <v>387</v>
      </c>
      <c r="E4" s="74" t="s">
        <v>388</v>
      </c>
      <c r="F4" s="74" t="s">
        <v>389</v>
      </c>
      <c r="G4" s="74" t="s">
        <v>390</v>
      </c>
      <c r="H4" s="74" t="s">
        <v>391</v>
      </c>
      <c r="I4" s="74" t="s">
        <v>392</v>
      </c>
      <c r="J4" s="74" t="s">
        <v>393</v>
      </c>
      <c r="K4" s="74" t="s">
        <v>394</v>
      </c>
      <c r="L4" s="74" t="s">
        <v>395</v>
      </c>
      <c r="M4" s="74" t="s">
        <v>396</v>
      </c>
      <c r="N4" s="74" t="s">
        <v>397</v>
      </c>
      <c r="O4" s="74" t="s">
        <v>398</v>
      </c>
      <c r="P4" s="74" t="s">
        <v>399</v>
      </c>
      <c r="Q4" s="74" t="s">
        <v>400</v>
      </c>
      <c r="R4" s="74" t="s">
        <v>401</v>
      </c>
      <c r="S4" s="74" t="s">
        <v>402</v>
      </c>
      <c r="T4" s="74" t="s">
        <v>403</v>
      </c>
    </row>
    <row r="5" spans="2:20" ht="60" customHeight="1" x14ac:dyDescent="0.35">
      <c r="B5" s="36" t="s">
        <v>404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405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406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407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408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409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410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411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412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413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414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415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416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417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418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419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420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421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422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423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424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425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426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427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428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429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430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431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432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433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434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435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436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437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438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439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440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441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442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443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444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445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446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447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448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449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450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451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452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453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239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Excel 2010 - SHGIR</dc:title>
  <dc:subject>Generated on: 2026-06-08 12:48:58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2026-06-08T11:49:04Z</dcterms:modified>
  <cp:category>DISA-STIG</cp:category>
  <cp:contentStatus>Draft</cp:contentStatus>
</cp:coreProperties>
</file>