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7D40C110811EF8B626FA3BBA96CC5542D2D39CAA" xr6:coauthVersionLast="47" xr6:coauthVersionMax="47" xr10:uidLastSave="{EBF57BB5-C5EA-463B-91AE-6D9D9028F84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7" i="1"/>
  <c r="L26" i="1"/>
  <c r="L25" i="1"/>
  <c r="L24" i="1"/>
  <c r="L23" i="1"/>
  <c r="L22" i="1"/>
  <c r="L21" i="1"/>
  <c r="L20" i="1"/>
  <c r="L19" i="1"/>
  <c r="L18" i="1"/>
  <c r="L17" i="1"/>
  <c r="L16" i="1"/>
  <c r="E53" i="3" s="1"/>
  <c r="L15" i="1"/>
  <c r="L14" i="1"/>
  <c r="L13" i="1"/>
  <c r="L12" i="1"/>
  <c r="L11" i="1"/>
  <c r="L10" i="1"/>
  <c r="L9" i="1"/>
  <c r="L8" i="1"/>
  <c r="L7" i="1"/>
  <c r="L6" i="1"/>
  <c r="L5" i="1"/>
  <c r="E91" i="3" s="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C91" i="3"/>
  <c r="E90" i="3"/>
  <c r="D90" i="3"/>
  <c r="C90" i="3"/>
  <c r="F90" i="3" s="1"/>
  <c r="E89" i="3"/>
  <c r="D89" i="3"/>
  <c r="C89" i="3"/>
  <c r="F89" i="3" s="1"/>
  <c r="F88" i="3"/>
  <c r="E95" i="3" s="1"/>
  <c r="E88" i="3"/>
  <c r="D88" i="3"/>
  <c r="C88" i="3"/>
  <c r="E71" i="3"/>
  <c r="C71" i="3"/>
  <c r="E70" i="3"/>
  <c r="D70" i="3"/>
  <c r="F70" i="3" s="1"/>
  <c r="C70" i="3"/>
  <c r="E69" i="3"/>
  <c r="F69" i="3" s="1"/>
  <c r="D69" i="3"/>
  <c r="C69" i="3"/>
  <c r="W121" i="3" s="1"/>
  <c r="E68" i="3"/>
  <c r="D68" i="3"/>
  <c r="C68" i="3"/>
  <c r="U121" i="3" s="1"/>
  <c r="E67" i="3"/>
  <c r="F67" i="3" s="1"/>
  <c r="D67" i="3"/>
  <c r="C67" i="3"/>
  <c r="S121" i="3" s="1"/>
  <c r="D53" i="3"/>
  <c r="C53" i="3"/>
  <c r="E52" i="3"/>
  <c r="D52" i="3"/>
  <c r="C52" i="3"/>
  <c r="F52" i="3" s="1"/>
  <c r="E34" i="3"/>
  <c r="C34" i="3"/>
  <c r="E33" i="3"/>
  <c r="D33" i="3"/>
  <c r="C33" i="3"/>
  <c r="F33" i="3" s="1"/>
  <c r="E32" i="3"/>
  <c r="D32" i="3"/>
  <c r="C32" i="3"/>
  <c r="F32" i="3" s="1"/>
  <c r="E31" i="3"/>
  <c r="D31" i="3"/>
  <c r="F31" i="3" s="1"/>
  <c r="C31" i="3"/>
  <c r="E30" i="3"/>
  <c r="D30" i="3"/>
  <c r="C30" i="3"/>
  <c r="F30" i="3" s="1"/>
  <c r="E29" i="3"/>
  <c r="D29" i="3"/>
  <c r="C29" i="3"/>
  <c r="F29" i="3" s="1"/>
  <c r="E16" i="3"/>
  <c r="D16" i="3"/>
  <c r="F16" i="3" s="1"/>
  <c r="C16" i="3"/>
  <c r="Q121" i="3" s="1"/>
  <c r="D9" i="3"/>
  <c r="C9" i="3"/>
  <c r="C8" i="3"/>
  <c r="C7" i="3" s="1"/>
  <c r="D7" i="3" s="1"/>
  <c r="D20" i="3" l="1"/>
  <c r="C20" i="3"/>
  <c r="R152" i="3"/>
  <c r="R147" i="3"/>
  <c r="R142" i="3"/>
  <c r="R137" i="3"/>
  <c r="R132" i="3"/>
  <c r="R127" i="3"/>
  <c r="R151" i="3"/>
  <c r="R146" i="3"/>
  <c r="R141" i="3"/>
  <c r="R136" i="3"/>
  <c r="R131" i="3"/>
  <c r="R126" i="3"/>
  <c r="E20" i="3"/>
  <c r="R150" i="3"/>
  <c r="R145" i="3"/>
  <c r="R140" i="3"/>
  <c r="R135" i="3"/>
  <c r="R130" i="3"/>
  <c r="R125" i="3"/>
  <c r="R149" i="3"/>
  <c r="R144" i="3"/>
  <c r="R139" i="3"/>
  <c r="R134" i="3"/>
  <c r="R129" i="3"/>
  <c r="R124" i="3"/>
  <c r="R153" i="3"/>
  <c r="R148" i="3"/>
  <c r="R143" i="3"/>
  <c r="R138" i="3"/>
  <c r="R133" i="3"/>
  <c r="R128" i="3"/>
  <c r="R123" i="3"/>
  <c r="C96" i="3"/>
  <c r="E96" i="3"/>
  <c r="D96" i="3"/>
  <c r="T152" i="3"/>
  <c r="T147" i="3"/>
  <c r="T142" i="3"/>
  <c r="T137" i="3"/>
  <c r="T132" i="3"/>
  <c r="T127" i="3"/>
  <c r="T151" i="3"/>
  <c r="T146" i="3"/>
  <c r="T141" i="3"/>
  <c r="T136" i="3"/>
  <c r="T131" i="3"/>
  <c r="T126" i="3"/>
  <c r="T150" i="3"/>
  <c r="T145" i="3"/>
  <c r="T140" i="3"/>
  <c r="T135" i="3"/>
  <c r="T130" i="3"/>
  <c r="T125" i="3"/>
  <c r="E75" i="3"/>
  <c r="D75" i="3"/>
  <c r="T149" i="3"/>
  <c r="T144" i="3"/>
  <c r="T139" i="3"/>
  <c r="T134" i="3"/>
  <c r="T129" i="3"/>
  <c r="T124" i="3"/>
  <c r="C75" i="3"/>
  <c r="T153" i="3"/>
  <c r="T148" i="3"/>
  <c r="T143" i="3"/>
  <c r="T138" i="3"/>
  <c r="T133" i="3"/>
  <c r="T128" i="3"/>
  <c r="T123" i="3"/>
  <c r="C40" i="3"/>
  <c r="E40" i="3"/>
  <c r="D40" i="3"/>
  <c r="E41" i="3"/>
  <c r="D41" i="3"/>
  <c r="C41" i="3"/>
  <c r="E78" i="3"/>
  <c r="D78" i="3"/>
  <c r="C78" i="3"/>
  <c r="X152" i="3"/>
  <c r="X147" i="3"/>
  <c r="X142" i="3"/>
  <c r="X137" i="3"/>
  <c r="X132" i="3"/>
  <c r="X127" i="3"/>
  <c r="D77" i="3"/>
  <c r="X151" i="3"/>
  <c r="X146" i="3"/>
  <c r="X141" i="3"/>
  <c r="X136" i="3"/>
  <c r="X131" i="3"/>
  <c r="X126" i="3"/>
  <c r="E77" i="3"/>
  <c r="X150" i="3"/>
  <c r="X145" i="3"/>
  <c r="X140" i="3"/>
  <c r="X135" i="3"/>
  <c r="X130" i="3"/>
  <c r="X125" i="3"/>
  <c r="C77" i="3"/>
  <c r="X149" i="3"/>
  <c r="X144" i="3"/>
  <c r="X139" i="3"/>
  <c r="X134" i="3"/>
  <c r="X129" i="3"/>
  <c r="X124" i="3"/>
  <c r="X153" i="3"/>
  <c r="X148" i="3"/>
  <c r="X143" i="3"/>
  <c r="X138" i="3"/>
  <c r="X133" i="3"/>
  <c r="X128" i="3"/>
  <c r="X123" i="3"/>
  <c r="E42" i="3"/>
  <c r="D42" i="3"/>
  <c r="C42" i="3"/>
  <c r="C57" i="3"/>
  <c r="E57" i="3"/>
  <c r="D57" i="3"/>
  <c r="E38" i="3"/>
  <c r="D38" i="3"/>
  <c r="C38" i="3"/>
  <c r="F53" i="3"/>
  <c r="D39" i="3"/>
  <c r="C39" i="3"/>
  <c r="E39" i="3"/>
  <c r="E97" i="3"/>
  <c r="D97" i="3"/>
  <c r="C97" i="3"/>
  <c r="D8" i="3"/>
  <c r="D71" i="3"/>
  <c r="F71" i="3" s="1"/>
  <c r="F110" i="3"/>
  <c r="G110" i="3" s="1"/>
  <c r="D34" i="3"/>
  <c r="F34" i="3" s="1"/>
  <c r="D91" i="3"/>
  <c r="F91" i="3" s="1"/>
  <c r="C95" i="3"/>
  <c r="D95" i="3"/>
  <c r="F68" i="3"/>
  <c r="E98" i="3" l="1"/>
  <c r="D98" i="3"/>
  <c r="C98" i="3"/>
  <c r="C43" i="3"/>
  <c r="E43" i="3"/>
  <c r="D43" i="3"/>
  <c r="E58" i="3"/>
  <c r="D58" i="3"/>
  <c r="C58" i="3"/>
  <c r="E79" i="3"/>
  <c r="D79" i="3"/>
  <c r="C79" i="3"/>
  <c r="V152" i="3"/>
  <c r="V147" i="3"/>
  <c r="V142" i="3"/>
  <c r="V137" i="3"/>
  <c r="V132" i="3"/>
  <c r="V127" i="3"/>
  <c r="V151" i="3"/>
  <c r="V146" i="3"/>
  <c r="V141" i="3"/>
  <c r="V136" i="3"/>
  <c r="V131" i="3"/>
  <c r="V126" i="3"/>
  <c r="C76" i="3"/>
  <c r="V150" i="3"/>
  <c r="V145" i="3"/>
  <c r="V140" i="3"/>
  <c r="V135" i="3"/>
  <c r="V130" i="3"/>
  <c r="V125" i="3"/>
  <c r="E76" i="3"/>
  <c r="D76" i="3"/>
  <c r="V149" i="3"/>
  <c r="V144" i="3"/>
  <c r="V139" i="3"/>
  <c r="V134" i="3"/>
  <c r="V129" i="3"/>
  <c r="V124" i="3"/>
  <c r="V153" i="3"/>
  <c r="V148" i="3"/>
  <c r="V143" i="3"/>
  <c r="V138" i="3"/>
  <c r="V133" i="3"/>
  <c r="V128" i="3"/>
  <c r="V123" i="3"/>
</calcChain>
</file>

<file path=xl/sharedStrings.xml><?xml version="1.0" encoding="utf-8"?>
<sst xmlns="http://schemas.openxmlformats.org/spreadsheetml/2006/main" count="804" uniqueCount="360">
  <si>
    <t>Id</t>
  </si>
  <si>
    <t>Title</t>
  </si>
  <si>
    <t>Severity</t>
  </si>
  <si>
    <t>MoSCoW</t>
  </si>
  <si>
    <t>OpsImpact</t>
  </si>
  <si>
    <t>Phase</t>
  </si>
  <si>
    <t>ImplStatus</t>
  </si>
  <si>
    <t>Notes</t>
  </si>
  <si>
    <t>Remediation</t>
  </si>
  <si>
    <t>Description</t>
  </si>
  <si>
    <t>Audit</t>
  </si>
  <si>
    <t>Status</t>
  </si>
  <si>
    <t>LogID</t>
  </si>
  <si>
    <t>V-43788</t>
  </si>
  <si>
    <r>
      <rPr>
        <sz val="11"/>
        <rFont val="Calibri"/>
      </rPr>
      <t>The Virtual Machine must have VMware vShield Endpoint thin client installed and shown as protected in the vShield Manager.</t>
    </r>
  </si>
  <si>
    <t>CAT I (High)</t>
  </si>
  <si>
    <t>Unassigned</t>
  </si>
  <si>
    <t>Unassessed</t>
  </si>
  <si>
    <t>Pending</t>
  </si>
  <si>
    <t/>
  </si>
  <si>
    <r>
      <rPr>
        <sz val="11"/>
        <color rgb="FF000000"/>
        <rFont val="Calibri"/>
      </rPr>
      <t>If the virtual machine is not showing as a "Protected VM", install VMware Tools on the guest VM and select Custom install of VMware tools. In the vSphere Client, right-click the appropriate VM, select Guest | Install/Upgrade VMware Tools.</t>
    </r>
    <r>
      <rPr>
        <sz val="11"/>
        <color rgb="FF000000"/>
        <rFont val="Calibri"/>
      </rPr>
      <t xml:space="preserve">
</t>
    </r>
    <r>
      <rPr>
        <sz val="11"/>
        <color rgb="FF000000"/>
        <rFont val="Calibri"/>
      </rPr>
      <t>In the Install/Upgrade Tools dialog box, select Interactive Tools Upgrade and click OK.</t>
    </r>
    <r>
      <rPr>
        <sz val="11"/>
        <color rgb="FF000000"/>
        <rFont val="Calibri"/>
      </rPr>
      <t xml:space="preserve">
</t>
    </r>
    <r>
      <rPr>
        <sz val="11"/>
        <color rgb="FF000000"/>
        <rFont val="Calibri"/>
      </rPr>
      <t>Depending on the environment, select setup.exe or setup64.exe and run it as administrator.</t>
    </r>
    <r>
      <rPr>
        <sz val="11"/>
        <color rgb="FF000000"/>
        <rFont val="Calibri"/>
      </rPr>
      <t xml:space="preserve">
</t>
    </r>
    <r>
      <rPr>
        <sz val="11"/>
        <color rgb="FF000000"/>
        <rFont val="Calibri"/>
      </rPr>
      <t>Select Custom then click Next.</t>
    </r>
    <r>
      <rPr>
        <sz val="11"/>
        <color rgb="FF000000"/>
        <rFont val="Calibri"/>
      </rPr>
      <t xml:space="preserve">
</t>
    </r>
    <r>
      <rPr>
        <sz val="11"/>
        <color rgb="FF000000"/>
        <rFont val="Calibri"/>
      </rPr>
      <t>Expand VMware Device Drivers | VMCI Drivers, then select vShield Drivers | This feature will be installed on local hard drive.</t>
    </r>
    <r>
      <rPr>
        <sz val="11"/>
        <color rgb="FF000000"/>
        <rFont val="Calibri"/>
      </rPr>
      <t xml:space="preserve">
</t>
    </r>
    <r>
      <rPr>
        <sz val="11"/>
        <color rgb="FF000000"/>
        <rFont val="Calibri"/>
      </rPr>
      <t>Access vShield Manager to confirm the virtual machine is showing as a "Protected VM".</t>
    </r>
  </si>
  <si>
    <r>
      <rPr>
        <sz val="11"/>
        <color rgb="FF000000"/>
        <rFont val="Calibri"/>
      </rPr>
      <t xml:space="preserve">The vShield Manager is the centralized network management component of vShield, and is installed as a virtual appliance on an ESX host in a vCenter Server environment. The vShield Manager user interface or vSphere Client plug-in is used by administrators to install, configure, and maintain vShield components. </t>
    </r>
    <r>
      <rPr>
        <sz val="11"/>
        <color rgb="FF000000"/>
        <rFont val="Calibri"/>
      </rPr>
      <t xml:space="preserve">
</t>
    </r>
    <r>
      <rPr>
        <sz val="11"/>
        <color rgb="FF000000"/>
        <rFont val="Calibri"/>
      </rPr>
      <t>vShield Endpoint offloads antivirus and anti-malware agent processing to a dedicated secure virtual appliance delivered by VMware partners. Since the secure virtual appliance (unlike a guest virtual machine) does not go offline, it can continuously update antivirus signatures thereby giving uninterrupted protection to the virtual machines on the host. Also, new virtual machines (or existing virtual machines that went offline) are immediately protected with the most current antivirus signatures when they come online. vShield Endpoint installs as a hypervisor module and security virtual appliance from a third-party antivirus</t>
    </r>
    <r>
      <rPr>
        <sz val="11"/>
        <color rgb="FF000000"/>
        <rFont val="Calibri"/>
      </rPr>
      <t xml:space="preserve">
</t>
    </r>
    <r>
      <rPr>
        <sz val="11"/>
        <color rgb="FF000000"/>
        <rFont val="Calibri"/>
      </rPr>
      <t>vendor (VMware partners) on an ESX host. The hypervisor scans guest virtual machines from the outside, removing the need for agents in every virtual machine. This makes vShield Endpoint efficient in avoiding</t>
    </r>
    <r>
      <rPr>
        <sz val="11"/>
        <color rgb="FF000000"/>
        <rFont val="Calibri"/>
      </rPr>
      <t xml:space="preserve">
</t>
    </r>
    <r>
      <rPr>
        <sz val="11"/>
        <color rgb="FF000000"/>
        <rFont val="Calibri"/>
      </rPr>
      <t>resource bottlenecks while optimizing memory use.</t>
    </r>
    <r>
      <rPr>
        <sz val="11"/>
        <color rgb="FF000000"/>
        <rFont val="Calibri"/>
      </rPr>
      <t xml:space="preserve">
</t>
    </r>
    <r>
      <rPr>
        <sz val="11"/>
        <color rgb="FF000000"/>
        <rFont val="Calibri"/>
      </rPr>
      <t>McAfee MOVE AV Agentless requires vShield Endpoint to be installed on a virtual machine in order for the McAfee MOVE Security Virtual Appliance to protect it. If the virtual machine did not have vShield Endpoint installed, the virtual machine would not be protected from malware and viruses.</t>
    </r>
  </si>
  <si>
    <r>
      <rPr>
        <sz val="11"/>
        <color rgb="FF000000"/>
        <rFont val="Calibri"/>
      </rPr>
      <t xml:space="preserve">This STIG setting validates whether a virtual machine is protected by the McAfee MOVE Agentless 3.6.1. </t>
    </r>
    <r>
      <rPr>
        <sz val="11"/>
        <color rgb="FF000000"/>
        <rFont val="Calibri"/>
      </rPr>
      <t xml:space="preserve">
</t>
    </r>
    <r>
      <rPr>
        <sz val="11"/>
        <color rgb="FF000000"/>
        <rFont val="Calibri"/>
      </rPr>
      <t>With the assistance of the System Administrator, verify the client is reporting to the endpoint solution in vShield:</t>
    </r>
    <r>
      <rPr>
        <sz val="11"/>
        <color rgb="FF000000"/>
        <rFont val="Calibri"/>
      </rPr>
      <t xml:space="preserve">
</t>
    </r>
    <r>
      <rPr>
        <sz val="11"/>
        <color rgb="FF000000"/>
        <rFont val="Calibri"/>
      </rPr>
      <t xml:space="preserve">a. Log in to vShield Manager </t>
    </r>
    <r>
      <rPr>
        <sz val="11"/>
        <color rgb="FF000000"/>
        <rFont val="Calibri"/>
      </rPr>
      <t xml:space="preserve">
</t>
    </r>
    <r>
      <rPr>
        <sz val="11"/>
        <color rgb="FF000000"/>
        <rFont val="Calibri"/>
      </rPr>
      <t xml:space="preserve">b. Browse to Datacenters | &lt;yourdatacenter&gt; | &lt;esx host of vm&gt; | Endpoint tab.  </t>
    </r>
    <r>
      <rPr>
        <sz val="11"/>
        <color rgb="FF000000"/>
        <rFont val="Calibri"/>
      </rPr>
      <t xml:space="preserve">
</t>
    </r>
    <r>
      <rPr>
        <sz val="11"/>
        <color rgb="FF000000"/>
        <rFont val="Calibri"/>
      </rPr>
      <t>Virtual machines should be listed with a description of Thin Agent Enabled.</t>
    </r>
    <r>
      <rPr>
        <sz val="11"/>
        <color rgb="FF000000"/>
        <rFont val="Calibri"/>
      </rPr>
      <t xml:space="preserve">
</t>
    </r>
    <r>
      <rPr>
        <sz val="11"/>
        <color rgb="FF000000"/>
        <rFont val="Calibri"/>
      </rPr>
      <t>If virtual machines are not listed with a description of Thin Agent Enabled, this is a finding.</t>
    </r>
  </si>
  <si>
    <t>V-43957</t>
  </si>
  <si>
    <r>
      <rPr>
        <sz val="11"/>
        <rFont val="Calibri"/>
      </rPr>
      <t>The McAfee MOVE AV Agentless SVA policy must be configured with, and managed by, the HBSS ePO server.</t>
    </r>
  </si>
  <si>
    <t>CAT II (Medium)</t>
  </si>
  <si>
    <r>
      <rPr>
        <sz val="11"/>
        <color rgb="FF000000"/>
        <rFont val="Calibri"/>
      </rPr>
      <t>Obtain the McAfee Agent install files from the McAfee ePO server and install onto the McAfee SVA, following the same procedures as for any other Linux system being managed by the McAfee ePO server.</t>
    </r>
    <r>
      <rPr>
        <sz val="11"/>
        <color rgb="FF000000"/>
        <rFont val="Calibri"/>
      </rPr>
      <t xml:space="preserve">
</t>
    </r>
    <r>
      <rPr>
        <sz val="11"/>
        <color rgb="FF000000"/>
        <rFont val="Calibri"/>
      </rPr>
      <t xml:space="preserve">After installation, from the ePO server console System Tree, select "My Organization". Select the Systems tab. Find and double-click on the asset representing the McAfee MOVE Security Virtual Appliance (SVA) to open its properties. </t>
    </r>
    <r>
      <rPr>
        <sz val="11"/>
        <color rgb="FF000000"/>
        <rFont val="Calibri"/>
      </rPr>
      <t xml:space="preserve">
</t>
    </r>
    <r>
      <rPr>
        <sz val="11"/>
        <color rgb="FF000000"/>
        <rFont val="Calibri"/>
      </rPr>
      <t>Under the System Properties tab, ensure the "Last Communication" date is within the time period designated by the "Agent-to-Server Communication Interval:" under the McAfee Agent tab.</t>
    </r>
    <r>
      <rPr>
        <sz val="11"/>
        <color rgb="FF000000"/>
        <rFont val="Calibri"/>
      </rPr>
      <t xml:space="preserve">
</t>
    </r>
    <r>
      <rPr>
        <sz val="11"/>
        <color rgb="FF000000"/>
        <rFont val="Calibri"/>
      </rPr>
      <t>Under the System Properties tab, next to the Installed Products field, ensure MOVE AV [Agentless]" is listed as an installed product.</t>
    </r>
  </si>
  <si>
    <r>
      <rPr>
        <sz val="11"/>
        <color rgb="FF000000"/>
        <rFont val="Calibri"/>
      </rPr>
      <t>Organizations should use centrally managed antivirus software that is controlled and monitored regularly by antivirus administrators, who are also typically responsible for acquiring, testing, approving, and delivering antivirus signature and software updates throughout the organization. Users should not be able to disable or delete antivirus software from their hosts, nor should they be able to alter critical settings. Antivirus administrators should perform continuous monitoring to confirm that hosts are using current antivirus software and that the software is configured properly. Implementing all of these recommendations should strongly support an organization in having a strong and consistent antivirus deployment across the organization.</t>
    </r>
  </si>
  <si>
    <r>
      <rPr>
        <sz val="11"/>
        <color rgb="FF000000"/>
        <rFont val="Calibri"/>
      </rPr>
      <t>NOTE: MOVE Agentless 3.61 Security Virtual Appliance (SVA) comes pre-installed with McAfee Agent 4.8 and requires that the McAfee Agent 4.8 Extension already be installed on the ePO 5.0.x Server. ePO 4.6 environments must upgrade to the McAfee Agent 4.8 Extension prior to deployment of the MOVE Agentless 3.61 SVA.</t>
    </r>
    <r>
      <rPr>
        <sz val="11"/>
        <color rgb="FF000000"/>
        <rFont val="Calibri"/>
      </rPr>
      <t xml:space="preserve">
</t>
    </r>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t>
    </r>
    <r>
      <rPr>
        <sz val="11"/>
        <color rgb="FF000000"/>
        <rFont val="Calibri"/>
      </rPr>
      <t xml:space="preserve">
</t>
    </r>
    <r>
      <rPr>
        <sz val="11"/>
        <color rgb="FF000000"/>
        <rFont val="Calibri"/>
      </rPr>
      <t>If the system designated as the McAfee MOVE Security Virtual Appliance (SVA) is not in the ePO server System Tree, this is a finding.</t>
    </r>
    <r>
      <rPr>
        <sz val="11"/>
        <color rgb="FF000000"/>
        <rFont val="Calibri"/>
      </rPr>
      <t xml:space="preserve">
</t>
    </r>
    <r>
      <rPr>
        <sz val="11"/>
        <color rgb="FF000000"/>
        <rFont val="Calibri"/>
      </rPr>
      <t>If the system designated as the McAfee MOVE Security Virtual Appliance (SVA) is in the ePO server System Tree, click on the system to open the System Information page.</t>
    </r>
    <r>
      <rPr>
        <sz val="11"/>
        <color rgb="FF000000"/>
        <rFont val="Calibri"/>
      </rPr>
      <t xml:space="preserve">
</t>
    </r>
    <r>
      <rPr>
        <sz val="11"/>
        <color rgb="FF000000"/>
        <rFont val="Calibri"/>
      </rPr>
      <t>On the System Information page, verify "MOVE AV [Agentless]" is listed as an Installed Product.</t>
    </r>
    <r>
      <rPr>
        <sz val="11"/>
        <color rgb="FF000000"/>
        <rFont val="Calibri"/>
      </rPr>
      <t xml:space="preserve">
</t>
    </r>
    <r>
      <rPr>
        <sz val="11"/>
        <color rgb="FF000000"/>
        <rFont val="Calibri"/>
      </rPr>
      <t>If the system does not show MOVE AV [Agentless] listed as an installed product, this is a finding.</t>
    </r>
  </si>
  <si>
    <t>V-43958</t>
  </si>
  <si>
    <r>
      <rPr>
        <sz val="11"/>
        <rFont val="Calibri"/>
      </rPr>
      <t>The McAfee MOVE AV Agentless SVA Authentication policy must be configured to communicate with the Hypervisor/vCenter server via HTTPS protocol.</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</si>
  <si>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 xml:space="preserve">Click on Actions | Agent | Modify Policies on a Single System. </t>
    </r>
    <r>
      <rPr>
        <sz val="11"/>
        <color rgb="FF000000"/>
        <rFont val="Calibri"/>
      </rPr>
      <t xml:space="preserve">
</t>
    </r>
    <r>
      <rPr>
        <sz val="11"/>
        <color rgb="FF000000"/>
        <rFont val="Calibri"/>
      </rPr>
      <t>From the "Product:" drop-down list, select “MOVE AV [Agentless] 3.6.1”. Locate "SVA" under the "Category" column and select the policy corresponding to it, found under the "Policy" column.</t>
    </r>
    <r>
      <rPr>
        <sz val="11"/>
        <color rgb="FF000000"/>
        <rFont val="Calibri"/>
      </rPr>
      <t xml:space="preserve">
</t>
    </r>
    <r>
      <rPr>
        <sz val="11"/>
        <color rgb="FF000000"/>
        <rFont val="Calibri"/>
      </rPr>
      <t>On the Policy Settings page, select the “General Settings” tab in McAfee MOVE Agentless 3.6.1 of the Policy Settings page and select "https" from the drop-down list.</t>
    </r>
    <r>
      <rPr>
        <sz val="11"/>
        <color rgb="FF000000"/>
        <rFont val="Calibri"/>
      </rPr>
      <t xml:space="preserve">
</t>
    </r>
    <r>
      <rPr>
        <sz val="11"/>
        <color rgb="FF000000"/>
        <rFont val="Calibri"/>
      </rPr>
      <t>Click on Save.</t>
    </r>
  </si>
  <si>
    <r>
      <rPr>
        <sz val="11"/>
        <color rgb="FF000000"/>
        <rFont val="Calibri"/>
      </rPr>
      <t>Requiring the McAfee MOVE AV Agentless SVA to authenticate to the hypervisor over HTTPs ensures the authentication is over a secure path.</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</si>
  <si>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 xml:space="preserve">Click on Actions | Agent | Modify Policies on a Single System. </t>
    </r>
    <r>
      <rPr>
        <sz val="11"/>
        <color rgb="FF000000"/>
        <rFont val="Calibri"/>
      </rPr>
      <t xml:space="preserve">
</t>
    </r>
    <r>
      <rPr>
        <sz val="11"/>
        <color rgb="FF000000"/>
        <rFont val="Calibri"/>
      </rPr>
      <t>For McAfee MOVE AV Agentless 3.6.1</t>
    </r>
    <r>
      <rPr>
        <sz val="11"/>
        <color rgb="FF000000"/>
        <rFont val="Calibri"/>
      </rPr>
      <t xml:space="preserve">
</t>
    </r>
    <r>
      <rPr>
        <sz val="11"/>
        <color rgb="FF000000"/>
        <rFont val="Calibri"/>
      </rPr>
      <t>From the "Product:" drop-down list, select “MOVE AV [Agentless] 3.6.1”. Locate "SVA" under the "Category" column and select the policy corresponding to it, found under the "Policy" column.</t>
    </r>
    <r>
      <rPr>
        <sz val="11"/>
        <color rgb="FF000000"/>
        <rFont val="Calibri"/>
      </rPr>
      <t xml:space="preserve">
</t>
    </r>
    <r>
      <rPr>
        <sz val="11"/>
        <color rgb="FF000000"/>
        <rFont val="Calibri"/>
      </rPr>
      <t>On the Policy Settings page, select the “General Settings” tab in McAfee MOVE Agentless 3.6.1 of the Policy Settings page, verify the "Protocol:" is set to “https”.</t>
    </r>
    <r>
      <rPr>
        <sz val="11"/>
        <color rgb="FF000000"/>
        <rFont val="Calibri"/>
      </rPr>
      <t xml:space="preserve">
</t>
    </r>
    <r>
      <rPr>
        <sz val="11"/>
        <color rgb="FF000000"/>
        <rFont val="Calibri"/>
      </rPr>
      <t>If the "Protocol:" is not set to “https”, this is a finding.</t>
    </r>
  </si>
  <si>
    <t>V-43959</t>
  </si>
  <si>
    <r>
      <rPr>
        <sz val="11"/>
        <rFont val="Calibri"/>
      </rPr>
      <t>The McAfee MOVE AV Agentless SVA Authentication policy must be configured to authenticate to the Hypervisor/vCenter server with user name and password.</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</si>
  <si>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[Agentless]3.6.1”. Locate "SVA" under the "Category" column and select the policy corresponding to it, found under the "Policy" column.</t>
    </r>
    <r>
      <rPr>
        <sz val="11"/>
        <color rgb="FF000000"/>
        <rFont val="Calibri"/>
      </rPr>
      <t xml:space="preserve">
</t>
    </r>
    <r>
      <rPr>
        <sz val="11"/>
        <color rgb="FF000000"/>
        <rFont val="Calibri"/>
      </rPr>
      <t xml:space="preserve">On the Policy Settings page, select the “General Settings” tab in McAfee MOVE Agentless 3.6.1 of the Policy Settings page and populate the "User:" and "Password:" fields with a user/password combination which has authentication access to the hypervisor. Click on "Test the connection". </t>
    </r>
    <r>
      <rPr>
        <sz val="11"/>
        <color rgb="FF000000"/>
        <rFont val="Calibri"/>
      </rPr>
      <t xml:space="preserve">
</t>
    </r>
    <r>
      <rPr>
        <sz val="11"/>
        <color rgb="FF000000"/>
        <rFont val="Calibri"/>
      </rPr>
      <t>Click on Save.</t>
    </r>
  </si>
  <si>
    <r>
      <rPr>
        <sz val="11"/>
        <color rgb="FF000000"/>
        <rFont val="Calibri"/>
      </rPr>
      <t>Requiring the McAfee MOVE AV Agentless SVA to authenticate to the hypervisor with a username and password, coupled with HTTPs, ensures authentication is over a secure path from a valid source.</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</si>
  <si>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"SVA" under the "Category" column and select the policy corresponding to it, found under the "Policy" column.</t>
    </r>
    <r>
      <rPr>
        <sz val="11"/>
        <color rgb="FF000000"/>
        <rFont val="Calibri"/>
      </rPr>
      <t xml:space="preserve">
</t>
    </r>
    <r>
      <rPr>
        <sz val="11"/>
        <color rgb="FF000000"/>
        <rFont val="Calibri"/>
      </rPr>
      <t xml:space="preserve">On the Policy Settings page, select the “General Settings” tab in McAfee MOVE Agentless 3.6.1 of the Policy Settings page, verify the "User:" field is populated. </t>
    </r>
    <r>
      <rPr>
        <sz val="11"/>
        <color rgb="FF000000"/>
        <rFont val="Calibri"/>
      </rPr>
      <t xml:space="preserve">
</t>
    </r>
    <r>
      <rPr>
        <sz val="11"/>
        <color rgb="FF000000"/>
        <rFont val="Calibri"/>
      </rPr>
      <t>Note: The "Password:" field will appear to be blank. Since the "User:" field cannot be populated and saved without a password, however, the "Password:" field requirement can be considered compliant provided the "User:" field is validated as populated.</t>
    </r>
    <r>
      <rPr>
        <sz val="11"/>
        <color rgb="FF000000"/>
        <rFont val="Calibri"/>
      </rPr>
      <t xml:space="preserve">
</t>
    </r>
    <r>
      <rPr>
        <sz val="11"/>
        <color rgb="FF000000"/>
        <rFont val="Calibri"/>
      </rPr>
      <t>If the "User:" field is not populated, this is a finding.</t>
    </r>
  </si>
  <si>
    <t>V-43960</t>
  </si>
  <si>
    <r>
      <rPr>
        <sz val="11"/>
        <rFont val="Calibri"/>
      </rPr>
      <t>The McAfee MOVE AV Agentless SVA Scan Settings policy must be configured with the SVA cache enabled.</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</si>
  <si>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 xml:space="preserve">From the "Product:" drop-down list, select MOVE AV [Agentless] 3.6.1. </t>
    </r>
    <r>
      <rPr>
        <sz val="11"/>
        <color rgb="FF000000"/>
        <rFont val="Calibri"/>
      </rPr>
      <t xml:space="preserve">
</t>
    </r>
    <r>
      <rPr>
        <sz val="11"/>
        <color rgb="FF000000"/>
        <rFont val="Calibri"/>
      </rPr>
      <t xml:space="preserve">Locate "SVM" under the "Category" column and select the policy corresponding to it, found under the "Policy" column. </t>
    </r>
    <r>
      <rPr>
        <sz val="11"/>
        <color rgb="FF000000"/>
        <rFont val="Calibri"/>
      </rPr>
      <t xml:space="preserve">
</t>
    </r>
    <r>
      <rPr>
        <sz val="11"/>
        <color rgb="FF000000"/>
        <rFont val="Calibri"/>
      </rPr>
      <t>In the Scan Settings tab of MOVE AV Agentless version 3.6.1 of the Policy Settings page, next to the "SVA cache:", select the checkbox for "Enabled".</t>
    </r>
    <r>
      <rPr>
        <sz val="11"/>
        <color rgb="FF000000"/>
        <rFont val="Calibri"/>
      </rPr>
      <t xml:space="preserve">
</t>
    </r>
    <r>
      <rPr>
        <sz val="11"/>
        <color rgb="FF000000"/>
        <rFont val="Calibri"/>
      </rPr>
      <t>Click on Save.</t>
    </r>
  </si>
  <si>
    <r>
      <rPr>
        <sz val="11"/>
        <color rgb="FF000000"/>
        <rFont val="Calibri"/>
      </rPr>
      <t>Enabling cache in the McAfee MOVE AV Agentless SVA will enable a more effective performance when scanning virtual machines.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</si>
  <si>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 xml:space="preserve">Click on Actions | Agent | Modify Policies on a Single System. </t>
    </r>
    <r>
      <rPr>
        <sz val="11"/>
        <color rgb="FF000000"/>
        <rFont val="Calibri"/>
      </rPr>
      <t xml:space="preserve">
</t>
    </r>
    <r>
      <rPr>
        <sz val="11"/>
        <color rgb="FF000000"/>
        <rFont val="Calibri"/>
      </rPr>
      <t>For McAfee MOVE AV Agentless 3.6.1:</t>
    </r>
    <r>
      <rPr>
        <sz val="11"/>
        <color rgb="FF000000"/>
        <rFont val="Calibri"/>
      </rPr>
      <t xml:space="preserve">
</t>
    </r>
    <r>
      <rPr>
        <sz val="11"/>
        <color rgb="FF000000"/>
        <rFont val="Calibri"/>
      </rPr>
      <t xml:space="preserve">From the "Product:" drop-down list, select MOVE AV [Agentless] 3.6.1. Locate "SVM" under the "Category" column and select the policy corresponding to it, found under the "Policy" column. </t>
    </r>
    <r>
      <rPr>
        <sz val="11"/>
        <color rgb="FF000000"/>
        <rFont val="Calibri"/>
      </rPr>
      <t xml:space="preserve">
</t>
    </r>
    <r>
      <rPr>
        <sz val="11"/>
        <color rgb="FF000000"/>
        <rFont val="Calibri"/>
      </rPr>
      <t>In the Scan Settings tab MOVE AV Agentless version 3.6.1 of the Policy Settings page, next to the "SVM cache:", verify the checkbox for "Enabled" is selected.</t>
    </r>
    <r>
      <rPr>
        <sz val="11"/>
        <color rgb="FF000000"/>
        <rFont val="Calibri"/>
      </rPr>
      <t xml:space="preserve">
</t>
    </r>
    <r>
      <rPr>
        <sz val="11"/>
        <color rgb="FF000000"/>
        <rFont val="Calibri"/>
      </rPr>
      <t>If the checkbox for "SVM cache: Enabled" is not selected, this is a finding.</t>
    </r>
  </si>
  <si>
    <t>V-43961</t>
  </si>
  <si>
    <r>
      <rPr>
        <sz val="11"/>
        <rFont val="Calibri"/>
      </rPr>
      <t>The McAfee MOVE AV Agentless SVA Scan Settings policy must be configured to cache scan results for files up to a file size of 1 MB.</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</si>
  <si>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"SVA" under the "Category" column and select the policy corresponding to it, found under the "Policy" column.</t>
    </r>
    <r>
      <rPr>
        <sz val="11"/>
        <color rgb="FF000000"/>
        <rFont val="Calibri"/>
      </rPr>
      <t xml:space="preserve">
</t>
    </r>
    <r>
      <rPr>
        <sz val="11"/>
        <color rgb="FF000000"/>
        <rFont val="Calibri"/>
      </rPr>
      <t>In the Scan Settings tab of the Policy Settings page, populate the "Cache scan result of file size up to (MB):" with a value of "1"</t>
    </r>
    <r>
      <rPr>
        <sz val="11"/>
        <color rgb="FF000000"/>
        <rFont val="Calibri"/>
      </rPr>
      <t xml:space="preserve">
</t>
    </r>
    <r>
      <rPr>
        <sz val="11"/>
        <color rgb="FF000000"/>
        <rFont val="Calibri"/>
      </rPr>
      <t>Click on Save.</t>
    </r>
  </si>
  <si>
    <r>
      <rPr>
        <sz val="11"/>
        <color rgb="FF000000"/>
        <rFont val="Calibri"/>
      </rPr>
      <t>While enabling cache in the McAfee MOVE AV Agentless SVA will enable a more effective performance when scanning virtual machines, the file size of cached items needs to be restricted in order to prevent excessively large files from being cached, which would have a negative impact on performance.</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</si>
  <si>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 xml:space="preserve">Click on “Actions | Agent | Modify Policies on a Single System”. From the "Product:" drop-down list, select “MOVE AV [Agentless] 3.6.1”. Locate "SVA" under the "Category" column and select the policy corresponding to it, found under the "Policy" column.  </t>
    </r>
    <r>
      <rPr>
        <sz val="11"/>
        <color rgb="FF000000"/>
        <rFont val="Calibri"/>
      </rPr>
      <t xml:space="preserve">
</t>
    </r>
    <r>
      <rPr>
        <sz val="11"/>
        <color rgb="FF000000"/>
        <rFont val="Calibri"/>
      </rPr>
      <t>In the Scan Settings tab of the Policy Settings page, verify the "Cache scan result of file size up to (MB):" is configured for "1".</t>
    </r>
    <r>
      <rPr>
        <sz val="11"/>
        <color rgb="FF000000"/>
        <rFont val="Calibri"/>
      </rPr>
      <t xml:space="preserve">
</t>
    </r>
    <r>
      <rPr>
        <sz val="11"/>
        <color rgb="FF000000"/>
        <rFont val="Calibri"/>
      </rPr>
      <t>If the "Cache scan result of file size up to (MB):" is not configured to "1", this is a finding.</t>
    </r>
  </si>
  <si>
    <t>V-43962</t>
  </si>
  <si>
    <r>
      <rPr>
        <sz val="11"/>
        <rFont val="Calibri"/>
      </rPr>
      <t>The McAfee MOVE AV Agentless SVA Scan Settings policy for On-Demand Client Scan time interval must be set to no more than every 7 days.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</si>
  <si>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[Agentless]3.6.1". Locate "SVA" under the "Category" column and select the policy corresponding to it, found under the "Policy" column.</t>
    </r>
    <r>
      <rPr>
        <sz val="11"/>
        <color rgb="FF000000"/>
        <rFont val="Calibri"/>
      </rPr>
      <t xml:space="preserve">
</t>
    </r>
    <r>
      <rPr>
        <sz val="11"/>
        <color rgb="FF000000"/>
        <rFont val="Calibri"/>
      </rPr>
      <t>In the Scan Settings tab of the Policy Settings page, configure the "On-Demand Scan time interval (days):" with a value of "7" or less.</t>
    </r>
    <r>
      <rPr>
        <sz val="11"/>
        <color rgb="FF000000"/>
        <rFont val="Calibri"/>
      </rPr>
      <t xml:space="preserve">
</t>
    </r>
    <r>
      <rPr>
        <sz val="11"/>
        <color rgb="FF000000"/>
        <rFont val="Calibri"/>
      </rPr>
      <t>Click on Save.</t>
    </r>
  </si>
  <si>
    <r>
      <rPr>
        <sz val="11"/>
        <color rgb="FF000000"/>
        <rFont val="Calibri"/>
      </rPr>
      <t>Antivirus software is the most commonly used technical control for malware threat mitigation. Antivirus software on hosts should be configured to scan all hard drives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</si>
  <si>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"SVA" under the "Category" column and select the policy corresponding to it, found under the "Policy" column.</t>
    </r>
    <r>
      <rPr>
        <sz val="11"/>
        <color rgb="FF000000"/>
        <rFont val="Calibri"/>
      </rPr>
      <t xml:space="preserve">
</t>
    </r>
    <r>
      <rPr>
        <sz val="11"/>
        <color rgb="FF000000"/>
        <rFont val="Calibri"/>
      </rPr>
      <t xml:space="preserve">In the Scan Settings tab of the Policy Settings page, verify the "On-Demand Scan time interval (days):" is set to "7" or less. </t>
    </r>
    <r>
      <rPr>
        <sz val="11"/>
        <color rgb="FF000000"/>
        <rFont val="Calibri"/>
      </rPr>
      <t xml:space="preserve">
</t>
    </r>
    <r>
      <rPr>
        <sz val="11"/>
        <color rgb="FF000000"/>
        <rFont val="Calibri"/>
      </rPr>
      <t>If the "On-Demand Scan time interval (days):" is set to a value of more than "7", this is a finding.</t>
    </r>
  </si>
  <si>
    <t>V-44931</t>
  </si>
  <si>
    <r>
      <rPr>
        <sz val="11"/>
        <rFont val="Calibri"/>
      </rPr>
      <t>The McAfee MOVE AV Agentless Scan policy must be configured to enable On-Access scanning.</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</si>
  <si>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General tab of the Policy Settings page, next to the "On-Access Scanning:", select the checkbox for "Enabled".</t>
    </r>
    <r>
      <rPr>
        <sz val="11"/>
        <color rgb="FF000000"/>
        <rFont val="Calibri"/>
      </rPr>
      <t xml:space="preserve">
</t>
    </r>
    <r>
      <rPr>
        <sz val="11"/>
        <color rgb="FF000000"/>
        <rFont val="Calibri"/>
      </rPr>
      <t>Click on Save.</t>
    </r>
  </si>
  <si>
    <r>
      <rPr>
        <sz val="11"/>
        <color rgb="FF000000"/>
        <rFont val="Calibri"/>
      </rPr>
      <t>Antivirus software is the most commonly used technical control for malware threat mitigation. Antivirus software should be configured to perform real-time scans of each file as it is downloaded, opened, or executed.</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</si>
  <si>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General tab of the Policy Settings page, next to the "On-Access Scanning:", verify the checkbox for "Enabled" is selected.</t>
    </r>
    <r>
      <rPr>
        <sz val="11"/>
        <color rgb="FF000000"/>
        <rFont val="Calibri"/>
      </rPr>
      <t xml:space="preserve">
</t>
    </r>
    <r>
      <rPr>
        <sz val="11"/>
        <color rgb="FF000000"/>
        <rFont val="Calibri"/>
      </rPr>
      <t>If the checkbox for "On-Access Scanning: Enabled" is not selected, this is a finding.</t>
    </r>
  </si>
  <si>
    <t>V-44933</t>
  </si>
  <si>
    <r>
      <rPr>
        <sz val="11"/>
        <rFont val="Calibri"/>
      </rPr>
      <t>The McAfee MOVE AV Agentless Scan policy must be configured to enforce a maximum On-Access Scan timeout of no less than 45 seconds.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</si>
  <si>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General tab of the Policy Settings page, next to the "On-Access Scan timeout:", select the checkbox for "Enforce a maximum scanning time for all files (On-Access Scans only)".</t>
    </r>
    <r>
      <rPr>
        <sz val="11"/>
        <color rgb="FF000000"/>
        <rFont val="Calibri"/>
      </rPr>
      <t xml:space="preserve">
</t>
    </r>
    <r>
      <rPr>
        <sz val="11"/>
        <color rgb="FF000000"/>
        <rFont val="Calibri"/>
      </rPr>
      <t>In the "On-Access Scan timeout: Maximum scan time (seconds):" place a value of 45 or more.</t>
    </r>
    <r>
      <rPr>
        <sz val="11"/>
        <color rgb="FF000000"/>
        <rFont val="Calibri"/>
      </rPr>
      <t xml:space="preserve">
</t>
    </r>
    <r>
      <rPr>
        <sz val="11"/>
        <color rgb="FF000000"/>
        <rFont val="Calibri"/>
      </rPr>
      <t>Click on Save.</t>
    </r>
  </si>
  <si>
    <r>
      <rPr>
        <sz val="11"/>
        <color rgb="FF000000"/>
        <rFont val="Calibri"/>
      </rPr>
      <t>This setting configures the amount of time to wait for a scan to complete, in seconds. The default setting is 45 seconds. Typically, file scans are very fast. However, file scans may take longer time due to large file size, file type, or heavy load on the offload scan server. In such cases that the file scan takes longer than the scan timeout limit, the file access is allowed and a scan timeout event is generated. Setting the timeout too low may result in scans of a file terminating before the scan is completed, resulting in malware potentially going undetected.</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</si>
  <si>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General tab of the Policy Settings page, next to the "On-Access Scan timeout:", verify the "Enforce a maximum scanning time for all files (On-Access Scans only)" checkbox is selected.</t>
    </r>
    <r>
      <rPr>
        <sz val="11"/>
        <color rgb="FF000000"/>
        <rFont val="Calibri"/>
      </rPr>
      <t xml:space="preserve">
</t>
    </r>
    <r>
      <rPr>
        <sz val="11"/>
        <color rgb="FF000000"/>
        <rFont val="Calibri"/>
      </rPr>
      <t>Verify the "On-Access Scan timeout: Maximum scan time (seconds):" has a value of 45 or more.</t>
    </r>
    <r>
      <rPr>
        <sz val="11"/>
        <color rgb="FF000000"/>
        <rFont val="Calibri"/>
      </rPr>
      <t xml:space="preserve">
</t>
    </r>
    <r>
      <rPr>
        <sz val="11"/>
        <color rgb="FF000000"/>
        <rFont val="Calibri"/>
      </rPr>
      <t>If the checkbox for "On-Access Scan timeout: Enforce a maximum scanning time for all files (On-Access Scans only)"is not selected and/or the "On-Access Scan timeout: Maximum scan time (seconds):" does not have a value of 45 or more, this is a finding.</t>
    </r>
  </si>
  <si>
    <t>V-44935</t>
  </si>
  <si>
    <r>
      <rPr>
        <sz val="11"/>
        <rFont val="Calibri"/>
      </rPr>
      <t>The McAfee MOVE AV Agentless Scan policy must be configured to enable On-Demand scanning.</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</si>
  <si>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General tab of the Policy Settings page, next to the "On-Demand Scanning:", select the checkbox for "Enabled".</t>
    </r>
    <r>
      <rPr>
        <sz val="11"/>
        <color rgb="FF000000"/>
        <rFont val="Calibri"/>
      </rPr>
      <t xml:space="preserve">
</t>
    </r>
    <r>
      <rPr>
        <sz val="11"/>
        <color rgb="FF000000"/>
        <rFont val="Calibri"/>
      </rPr>
      <t>Click on Save.</t>
    </r>
  </si>
  <si>
    <r>
      <rPr>
        <sz val="11"/>
        <color rgb="FF000000"/>
        <rFont val="Calibri"/>
      </rPr>
      <t>Antivirus software is the mostly commonly used technical control for malware threat mitigation. Antivirus software on hosts should be configured to scan all hard drives and folders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</si>
  <si>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General tab of the Policy Settings page, next to the "On-Demand Scanning:", verify the checkbox for "Enabled" is selected.</t>
    </r>
    <r>
      <rPr>
        <sz val="11"/>
        <color rgb="FF000000"/>
        <rFont val="Calibri"/>
      </rPr>
      <t xml:space="preserve">
</t>
    </r>
    <r>
      <rPr>
        <sz val="11"/>
        <color rgb="FF000000"/>
        <rFont val="Calibri"/>
      </rPr>
      <t>If the checkbox for "On-Demand Scanning: Enabled" is not selected, this is a finding.</t>
    </r>
  </si>
  <si>
    <t>V-44969</t>
  </si>
  <si>
    <r>
      <rPr>
        <sz val="11"/>
        <rFont val="Calibri"/>
      </rPr>
      <t>The McAfee MOVE AV Agentless Scan policy must be configured to scan files when opened.</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</si>
  <si>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"On-Access Scan files:", select the checkbox for "On Open".</t>
    </r>
    <r>
      <rPr>
        <sz val="11"/>
        <color rgb="FF000000"/>
        <rFont val="Calibri"/>
      </rPr>
      <t xml:space="preserve">
</t>
    </r>
    <r>
      <rPr>
        <sz val="11"/>
        <color rgb="FF000000"/>
        <rFont val="Calibri"/>
      </rPr>
      <t>Click on Save.</t>
    </r>
  </si>
  <si>
    <r>
      <rPr>
        <sz val="11"/>
        <color rgb="FF000000"/>
        <rFont val="Calibri"/>
      </rPr>
      <t>Antivirus software is the most commonly used technical control for malware threat mitigation. Real-time scanning of files as they are read from disk is a crucial first line of defense from malware attacks.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</si>
  <si>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and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"On-Access Scan files:", verify the checkbox for "On Open" is selected.</t>
    </r>
    <r>
      <rPr>
        <sz val="11"/>
        <color rgb="FF000000"/>
        <rFont val="Calibri"/>
      </rPr>
      <t xml:space="preserve">
</t>
    </r>
    <r>
      <rPr>
        <sz val="11"/>
        <color rgb="FF000000"/>
        <rFont val="Calibri"/>
      </rPr>
      <t>If the checkbox for "On-Access Scan files: On Open" is not selected, this is a finding.</t>
    </r>
  </si>
  <si>
    <t>V-44973</t>
  </si>
  <si>
    <r>
      <rPr>
        <sz val="11"/>
        <rFont val="Calibri"/>
      </rPr>
      <t>The McAfee MOVE AV Agentless Scan policy must be configured to scan all file types.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</si>
  <si>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"Files types to scan:", select the radio button for "All files".</t>
    </r>
    <r>
      <rPr>
        <sz val="11"/>
        <color rgb="FF000000"/>
        <rFont val="Calibri"/>
      </rPr>
      <t xml:space="preserve">
</t>
    </r>
    <r>
      <rPr>
        <sz val="11"/>
        <color rgb="FF000000"/>
        <rFont val="Calibri"/>
      </rPr>
      <t>Click on Save.</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</si>
  <si>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</si>
  <si>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"Files types to scan:", verify the radio button for "All files" is selected.</t>
    </r>
    <r>
      <rPr>
        <sz val="11"/>
        <color rgb="FF000000"/>
        <rFont val="Calibri"/>
      </rPr>
      <t xml:space="preserve">
</t>
    </r>
    <r>
      <rPr>
        <sz val="11"/>
        <color rgb="FF000000"/>
        <rFont val="Calibri"/>
      </rPr>
      <t>If radio button for the "Files types to scan: All files" is not selected, this is a finding.</t>
    </r>
  </si>
  <si>
    <t>V-44979</t>
  </si>
  <si>
    <r>
      <rPr>
        <sz val="11"/>
        <rFont val="Calibri"/>
      </rPr>
      <t>The McAfee MOVE AV Agentless Scan policy must be configured to scan files when closed.</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</si>
  <si>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"On-Access Scan files:", select the checkbox for "On Close".</t>
    </r>
    <r>
      <rPr>
        <sz val="11"/>
        <color rgb="FF000000"/>
        <rFont val="Calibri"/>
      </rPr>
      <t xml:space="preserve">
</t>
    </r>
    <r>
      <rPr>
        <sz val="11"/>
        <color rgb="FF000000"/>
        <rFont val="Calibri"/>
      </rPr>
      <t>Click on Save.</t>
    </r>
  </si>
  <si>
    <r>
      <rPr>
        <sz val="11"/>
        <color rgb="FF000000"/>
        <rFont val="Calibri"/>
      </rPr>
      <t>Antivirus software is the most commonly used technical control for malware threat mitigation. Real-time scanning of files as they are written to disk is a crucial first line of defense from malware attacks.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</si>
  <si>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"On-Access Scan files:", verify the checkbox for "On Close" is selected.</t>
    </r>
    <r>
      <rPr>
        <sz val="11"/>
        <color rgb="FF000000"/>
        <rFont val="Calibri"/>
      </rPr>
      <t xml:space="preserve">
</t>
    </r>
    <r>
      <rPr>
        <sz val="11"/>
        <color rgb="FF000000"/>
        <rFont val="Calibri"/>
      </rPr>
      <t>If the checkbox for "On-Access Scan files: On Close" is not selected, this is a finding.</t>
    </r>
  </si>
  <si>
    <t>V-44993</t>
  </si>
  <si>
    <r>
      <rPr>
        <sz val="11"/>
        <rFont val="Calibri"/>
      </rPr>
      <t>The McAfee MOVE AV Agentless Scan policy must be configured to scan inside archives.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</si>
  <si>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"Compressed files:", select the check box for "Scan inside archives (e.g., .ZIP)".</t>
    </r>
    <r>
      <rPr>
        <sz val="11"/>
        <color rgb="FF000000"/>
        <rFont val="Calibri"/>
      </rPr>
      <t xml:space="preserve">
</t>
    </r>
    <r>
      <rPr>
        <sz val="11"/>
        <color rgb="FF000000"/>
        <rFont val="Calibri"/>
      </rPr>
      <t>Click on Save.</t>
    </r>
  </si>
  <si>
    <r>
      <rPr>
        <sz val="11"/>
        <color rgb="FF000000"/>
        <rFont val="Calibri"/>
      </rPr>
      <t>Malware is often packaged within an archive. In addition, archives might have other archives within. Not scanning archive files introduces the risk of infected files being introduced into the environment.</t>
    </r>
  </si>
  <si>
    <r>
      <rPr>
        <sz val="11"/>
        <color rgb="FF000000"/>
        <rFont val="Calibri"/>
      </rPr>
      <t>Note: If the regularly scheduled scan includes the scanning of archive files, this requirement can alternatively be not configured and marked as Not Applicable.</t>
    </r>
    <r>
      <rPr>
        <sz val="11"/>
        <color rgb="FF000000"/>
        <rFont val="Calibri"/>
      </rPr>
      <t xml:space="preserve">
</t>
    </r>
    <r>
      <rPr>
        <sz val="11"/>
        <color rgb="FF000000"/>
        <rFont val="Calibri"/>
      </rPr>
      <t>If configuring this setting causes performance degradation on virtual machines, this can be downgraded to a CAT III.</t>
    </r>
    <r>
      <rPr>
        <sz val="11"/>
        <color rgb="FF000000"/>
        <rFont val="Calibri"/>
      </rPr>
      <t xml:space="preserve">
</t>
    </r>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t>
    </r>
    <r>
      <rPr>
        <sz val="11"/>
        <color rgb="FF000000"/>
        <rFont val="Calibri"/>
      </rPr>
      <t xml:space="preserve">
</t>
    </r>
    <r>
      <rPr>
        <sz val="11"/>
        <color rgb="FF000000"/>
        <rFont val="Calibri"/>
      </rPr>
      <t>Click on the system to open the System Information page.</t>
    </r>
    <r>
      <rPr>
        <sz val="11"/>
        <color rgb="FF000000"/>
        <rFont val="Calibri"/>
      </rPr>
      <t xml:space="preserve">
</t>
    </r>
    <r>
      <rPr>
        <sz val="11"/>
        <color rgb="FF000000"/>
        <rFont val="Calibri"/>
      </rPr>
      <t xml:space="preserve">Click on Actions &gt;&gt; Agent &gt;&gt; Modify Policies on a Single System. </t>
    </r>
    <r>
      <rPr>
        <sz val="11"/>
        <color rgb="FF000000"/>
        <rFont val="Calibri"/>
      </rPr>
      <t xml:space="preserve">
</t>
    </r>
    <r>
      <rPr>
        <sz val="11"/>
        <color rgb="FF000000"/>
        <rFont val="Calibri"/>
      </rPr>
      <t>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"Compressed files:" Verify the checkbox for "Scan inside archives (e.g., .ZIP)" is selected.</t>
    </r>
    <r>
      <rPr>
        <sz val="11"/>
        <color rgb="FF000000"/>
        <rFont val="Calibri"/>
      </rPr>
      <t xml:space="preserve">
</t>
    </r>
    <r>
      <rPr>
        <sz val="11"/>
        <color rgb="FF000000"/>
        <rFont val="Calibri"/>
      </rPr>
      <t>If the checkbox for "Compressed files: Scan inside archives (e.g., .ZIP)" is not selected, this is a finding.</t>
    </r>
  </si>
  <si>
    <t>V-48853</t>
  </si>
  <si>
    <r>
      <rPr>
        <sz val="11"/>
        <rFont val="Calibri"/>
      </rPr>
      <t>The McAfee MOVE AV Agentless Scan policy must be configured to decode MIME encoded files.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</si>
  <si>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"Compressed files:", select the checkbox for "Decode MIME encoded files".</t>
    </r>
    <r>
      <rPr>
        <sz val="11"/>
        <color rgb="FF000000"/>
        <rFont val="Calibri"/>
      </rPr>
      <t xml:space="preserve">
</t>
    </r>
    <r>
      <rPr>
        <sz val="11"/>
        <color rgb="FF000000"/>
        <rFont val="Calibri"/>
      </rPr>
      <t>Click on Save.</t>
    </r>
  </si>
  <si>
    <r>
      <rPr>
        <sz val="11"/>
        <color rgb="FF000000"/>
        <rFont val="Calibri"/>
      </rPr>
      <t>Multipurpose Internet Mail Extensions (MIME) encoded files can be crafted to hide a malicious payload. When the MIME encoded file is presented to software that decodes the MIME encoded files, such as an email client, the malware is released. Scanning these files as part of the regularly scheduled scans tasks will mitigate this risk.</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</si>
  <si>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"Compressed files:", verify the checkbox for "Decode MIME encoded files" is selected.</t>
    </r>
    <r>
      <rPr>
        <sz val="11"/>
        <color rgb="FF000000"/>
        <rFont val="Calibri"/>
      </rPr>
      <t xml:space="preserve">
</t>
    </r>
    <r>
      <rPr>
        <sz val="11"/>
        <color rgb="FF000000"/>
        <rFont val="Calibri"/>
      </rPr>
      <t>If the checkbox for "Compressed files: Decode MIME encoded files" is not selected, this is a finding.</t>
    </r>
  </si>
  <si>
    <t>V-48855</t>
  </si>
  <si>
    <r>
      <rPr>
        <sz val="11"/>
        <rFont val="Calibri"/>
      </rPr>
      <t>The McAfee MOVE AV Agentless Scan policy must be configured to find unknown macro threats.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</si>
  <si>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"Heuristics:", select the checkbox for "Find unknown macro threats".</t>
    </r>
    <r>
      <rPr>
        <sz val="11"/>
        <color rgb="FF000000"/>
        <rFont val="Calibri"/>
      </rPr>
      <t xml:space="preserve">
</t>
    </r>
    <r>
      <rPr>
        <sz val="11"/>
        <color rgb="FF000000"/>
        <rFont val="Calibri"/>
      </rPr>
      <t>Click on Save.</t>
    </r>
  </si>
  <si>
    <r>
      <rPr>
        <sz val="11"/>
        <color rgb="FF000000"/>
        <rFont val="Calibri"/>
      </rPr>
      <t>Due to the ability of malware to mutate after infection, standard antivirus signatures may not be able to catch new strains or variants of the malware. Typically, these strains and variants will share unique characteristics with others in their virus family. By using a generic signature to detect the shared characteristics, using wildcards where differences lie, the generic signature can detect viruses even if they are padded with extra, meaningless code. This method of detection is Heuristic detection.</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</si>
  <si>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"Heuristics:", verify the checkbox for "Find unknown macro threats" is selected.</t>
    </r>
    <r>
      <rPr>
        <sz val="11"/>
        <color rgb="FF000000"/>
        <rFont val="Calibri"/>
      </rPr>
      <t xml:space="preserve">
</t>
    </r>
    <r>
      <rPr>
        <sz val="11"/>
        <color rgb="FF000000"/>
        <rFont val="Calibri"/>
      </rPr>
      <t>If the checkbox for "Heuristics: Find unknown macro threats" is not selected, this is a finding.</t>
    </r>
  </si>
  <si>
    <t>V-48857</t>
  </si>
  <si>
    <r>
      <rPr>
        <sz val="11"/>
        <rFont val="Calibri"/>
      </rPr>
      <t>The McAfee MOVE AV Agentless Scan policy for Heuristics must be configured to find unknown unwanted programs and Trojans.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</si>
  <si>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"Heuristics:", select the checkbox for "Find unknown unwanted programs and trojans".</t>
    </r>
    <r>
      <rPr>
        <sz val="11"/>
        <color rgb="FF000000"/>
        <rFont val="Calibri"/>
      </rPr>
      <t xml:space="preserve">
</t>
    </r>
    <r>
      <rPr>
        <sz val="11"/>
        <color rgb="FF000000"/>
        <rFont val="Calibri"/>
      </rPr>
      <t>Click on Save.</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</si>
  <si>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"Heuristics:", verify the checkbox for "Find unknown unwanted programs and trojans" is selected.</t>
    </r>
    <r>
      <rPr>
        <sz val="11"/>
        <color rgb="FF000000"/>
        <rFont val="Calibri"/>
      </rPr>
      <t xml:space="preserve">
</t>
    </r>
    <r>
      <rPr>
        <sz val="11"/>
        <color rgb="FF000000"/>
        <rFont val="Calibri"/>
      </rPr>
      <t>If the checkbox for "Heuristics: Find unknown unwanted programs and trojans" is not selected, this is a finding.</t>
    </r>
  </si>
  <si>
    <t>V-48859</t>
  </si>
  <si>
    <r>
      <rPr>
        <sz val="11"/>
        <rFont val="Calibri"/>
      </rPr>
      <t>The McAfee MOVE AV Agentless Scan policy must be configured to use McAfee Global Threat Intelligence file reputation set to a sensitivity level of Medium or higher.</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</si>
  <si>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"McAfee Global Threat Intelligence file reputation:", select Medium or higher from the "Sensitivity level:" drop-down list.</t>
    </r>
    <r>
      <rPr>
        <sz val="11"/>
        <color rgb="FF000000"/>
        <rFont val="Calibri"/>
      </rPr>
      <t xml:space="preserve">
</t>
    </r>
    <r>
      <rPr>
        <sz val="11"/>
        <color rgb="FF000000"/>
        <rFont val="Calibri"/>
      </rPr>
      <t>Click on Save.</t>
    </r>
  </si>
  <si>
    <r>
      <rPr>
        <sz val="11"/>
        <color rgb="FF000000"/>
        <rFont val="Calibri"/>
      </rPr>
      <t>Antivirus software vendors use collective intelligence from sensors and cross-vector intelligence from web, email, and network threats to compile scores that reflect the likelihood of whether a file in question is malware. The collective intelligence is constantly being updated, more frequently than the typical daily antivirus signature files. With File Reputation lookup, a more real-time response to potential malicious code is realized than with the local-running antivirus software, since by querying the cloud-based database when a file appears to be suspicious, up-to-the-minute intelligence is provided. This type of protection reduces the threat protection time period from days to milliseconds, increases malware detection rates, and reduces downtime and remediation costs associated with malware attacks. Using File Reputation lookup is mandated by US CYBERCOM on DoD systems.</t>
    </r>
  </si>
  <si>
    <r>
      <rPr>
        <sz val="11"/>
        <color rgb="FF000000"/>
        <rFont val="Calibri"/>
      </rPr>
      <t>NOTE: This check is Not Applicable for SIPRNet systems.</t>
    </r>
    <r>
      <rPr>
        <sz val="11"/>
        <color rgb="FF000000"/>
        <rFont val="Calibri"/>
      </rPr>
      <t xml:space="preserve">
</t>
    </r>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"McAfee Global Threat Intelligence file reputation:", verify the "Sensitivity level:" is set to Medium, or higher.</t>
    </r>
    <r>
      <rPr>
        <sz val="11"/>
        <color rgb="FF000000"/>
        <rFont val="Calibri"/>
      </rPr>
      <t xml:space="preserve">
</t>
    </r>
    <r>
      <rPr>
        <sz val="11"/>
        <color rgb="FF000000"/>
        <rFont val="Calibri"/>
      </rPr>
      <t>If the "Sensitivity level:" for the "McAfee Global Threat Intelligence file reputation:" is not set to Medium, or higher, this is a finding.</t>
    </r>
  </si>
  <si>
    <t>V-48861</t>
  </si>
  <si>
    <r>
      <rPr>
        <sz val="11"/>
        <rFont val="Calibri"/>
      </rPr>
      <t>The McAfee MOVE AV Agentless Scan policy must be configured to detect unwanted programs.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</si>
  <si>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"Unwanted programs detection:", select the checkbox for "Detect unwanted programs".</t>
    </r>
    <r>
      <rPr>
        <sz val="11"/>
        <color rgb="FF000000"/>
        <rFont val="Calibri"/>
      </rPr>
      <t xml:space="preserve">
</t>
    </r>
    <r>
      <rPr>
        <sz val="11"/>
        <color rgb="FF000000"/>
        <rFont val="Calibri"/>
      </rPr>
      <t>In the Scan Items tab of the Policy Settings, next to the "Unwanted programs detection:", select the checkboxes for "Spyware", "Adware", "Remote Administration Tools", "Dialers", "Password Crackers", "Jokes", "Key Loggers", and "Other Potentially Unwanted Programs".</t>
    </r>
    <r>
      <rPr>
        <sz val="11"/>
        <color rgb="FF000000"/>
        <rFont val="Calibri"/>
      </rPr>
      <t xml:space="preserve">
</t>
    </r>
    <r>
      <rPr>
        <sz val="11"/>
        <color rgb="FF000000"/>
        <rFont val="Calibri"/>
      </rPr>
      <t>Click on Save.</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</si>
  <si>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Scan Items tab of the Policy Settings, next to the "Unwanted programs detection:", verify the checkbox for "Detect unwanted programs" is selected.</t>
    </r>
    <r>
      <rPr>
        <sz val="11"/>
        <color rgb="FF000000"/>
        <rFont val="Calibri"/>
      </rPr>
      <t xml:space="preserve">
</t>
    </r>
    <r>
      <rPr>
        <sz val="11"/>
        <color rgb="FF000000"/>
        <rFont val="Calibri"/>
      </rPr>
      <t>In the Scan Items tab of the Policy Settings, next to the "Unwanted programs detection:", verify the checkboxes for "Spyware", "Adware", "Remote Administration Tools", "Dialers", "Password Crackers", "Jokes", "Key Loggers", and "Other Potentially Unwanted Programs" are all selected.</t>
    </r>
    <r>
      <rPr>
        <sz val="11"/>
        <color rgb="FF000000"/>
        <rFont val="Calibri"/>
      </rPr>
      <t xml:space="preserve">
</t>
    </r>
    <r>
      <rPr>
        <sz val="11"/>
        <color rgb="FF000000"/>
        <rFont val="Calibri"/>
      </rPr>
      <t>If the checkbox for "Unwanted programs detection: Detect unwanted programs", and/or the checkbox for any of "Spyware", "Adware", "Remote Administration Tools", "Dialers", "Password Crackers", "Jokes", "Key Loggers", and "Other Potentially Unwanted Programs" is not selected, this is a finding.</t>
    </r>
  </si>
  <si>
    <t>V-48863</t>
  </si>
  <si>
    <r>
      <rPr>
        <sz val="11"/>
        <rFont val="Calibri"/>
      </rPr>
      <t>For any path or file exclusions configured in the McAfee MOVE AV Agentless Scan policy, those exclusions must be formally documented by the System Administrator and approved by the IAO/IAM.</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</si>
  <si>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“Exclusions” tab, removed any entries from the "Path and File Exclusion:" which have not been documented by the System Administrator and approved by the IAO/IAM.</t>
    </r>
    <r>
      <rPr>
        <sz val="11"/>
        <color rgb="FF000000"/>
        <rFont val="Calibri"/>
      </rPr>
      <t xml:space="preserve">
</t>
    </r>
    <r>
      <rPr>
        <sz val="11"/>
        <color rgb="FF000000"/>
        <rFont val="Calibri"/>
      </rPr>
      <t>Click on Save.</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</si>
  <si>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 The excluding of files, paths, and processes from being scanned expands the potential for malware to be allowed onto the information system. While it is recognized that some file types might need to be excluded for operational reasons and/or because there is protection afforded to those files through a different mechanism, allowing those exclusions should always be vetted, documented and approved before applying.</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</si>
  <si>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 xml:space="preserve">Click on Actions | Agent | Modify Policies on a Single System. </t>
    </r>
    <r>
      <rPr>
        <sz val="11"/>
        <color rgb="FF000000"/>
        <rFont val="Calibri"/>
      </rPr>
      <t xml:space="preserve">
</t>
    </r>
    <r>
      <rPr>
        <sz val="11"/>
        <color rgb="FF000000"/>
        <rFont val="Calibri"/>
      </rPr>
      <t>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 xml:space="preserve">In the “Exclusions” tab, verify the "Path and File Exclusion:" does not have any entry other than the default "**\McAfee\Common Framework\". </t>
    </r>
    <r>
      <rPr>
        <sz val="11"/>
        <color rgb="FF000000"/>
        <rFont val="Calibri"/>
      </rPr>
      <t xml:space="preserve">
</t>
    </r>
    <r>
      <rPr>
        <sz val="11"/>
        <color rgb="FF000000"/>
        <rFont val="Calibri"/>
      </rPr>
      <t>If any entries other than the default "**\McAfee\Common Framework\" do exist, verify those exclusions have been formally documented by the System Administrator and approved by the ISSO/ISSM.</t>
    </r>
    <r>
      <rPr>
        <sz val="11"/>
        <color rgb="FF000000"/>
        <rFont val="Calibri"/>
      </rPr>
      <t xml:space="preserve">
</t>
    </r>
    <r>
      <rPr>
        <sz val="11"/>
        <color rgb="FF000000"/>
        <rFont val="Calibri"/>
      </rPr>
      <t xml:space="preserve">If there are entries in the "Path and File Exclusion:" other than the default "**\McAfee\Common Framework\" and those exclusions have not been formally documented by the System Administrator and approved by the ISSO/ISSM, this is a finding. </t>
    </r>
    <r>
      <rPr>
        <sz val="11"/>
        <color rgb="FF000000"/>
        <rFont val="Calibri"/>
      </rPr>
      <t xml:space="preserve">
</t>
    </r>
    <r>
      <rPr>
        <sz val="11"/>
        <color rgb="FF000000"/>
        <rFont val="Calibri"/>
      </rPr>
      <t>If the "Path and File Exclusion:" has been populated with any exclusions other than the default, and those exclusions have been formally documented by the System Administrator and approved by the ISSO/ISSM, this is not a finding.</t>
    </r>
  </si>
  <si>
    <t>V-48865</t>
  </si>
  <si>
    <r>
      <rPr>
        <sz val="11"/>
        <rFont val="Calibri"/>
      </rPr>
      <t>When a threat is found by the McAfee MOVE AV Agentless On-Access Scan, the Scan policy must be configured to delete files automatically as first action.</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</si>
  <si>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[Agentless]3.6.1". Locate "Scan" under the "Category" column and select the policy corresponding to it, found under the "Policy" column.</t>
    </r>
    <r>
      <rPr>
        <sz val="11"/>
        <color rgb="FF000000"/>
        <rFont val="Calibri"/>
      </rPr>
      <t xml:space="preserve">
</t>
    </r>
    <r>
      <rPr>
        <sz val="11"/>
        <color rgb="FF000000"/>
        <rFont val="Calibri"/>
      </rPr>
      <t>In the Actions tab, next to the "On-Access Scan: When a threat is found:", select "Delete files automatically" from the "Perform this action first:" drop-down list.</t>
    </r>
    <r>
      <rPr>
        <sz val="11"/>
        <color rgb="FF000000"/>
        <rFont val="Calibri"/>
      </rPr>
      <t xml:space="preserve">
</t>
    </r>
    <r>
      <rPr>
        <sz val="11"/>
        <color rgb="FF000000"/>
        <rFont val="Calibri"/>
      </rPr>
      <t>Click on Save.</t>
    </r>
  </si>
  <si>
    <r>
      <rPr>
        <sz val="11"/>
        <color rgb="FF000000"/>
        <rFont val="Calibri"/>
      </rPr>
      <t>Malware incident containment has two major components: stopping the spread of malware and preventing further damage to hosts. Disinfecting a file is generally preferable to quarantining it because the malware is removed and the original file restored; however, many infected files cannot be disinfected. The primary goal of eradication is to remove malware from infected hosts.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</si>
  <si>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Actions tab, next to the "On-Access Scan: When a threat is found:", verify "Delete files automatically" is selected from the drop-down list for the "Perform this action first".</t>
    </r>
    <r>
      <rPr>
        <sz val="11"/>
        <color rgb="FF000000"/>
        <rFont val="Calibri"/>
      </rPr>
      <t xml:space="preserve">
</t>
    </r>
    <r>
      <rPr>
        <sz val="11"/>
        <color rgb="FF000000"/>
        <rFont val="Calibri"/>
      </rPr>
      <t>If the "On-Access Scan: When a threat is found: Perform this action first:" does not have "Delete files automatically" selected from the drop-down list, this is a finding.</t>
    </r>
  </si>
  <si>
    <t>V-48867</t>
  </si>
  <si>
    <r>
      <rPr>
        <sz val="11"/>
        <rFont val="Calibri"/>
      </rPr>
      <t>When a threat is found by the McAfee MOVE AV Agentless On-Access Scan, the Scan policy must be configured to deny access to files if first action fails.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</si>
  <si>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Actions tab, next to the "On-Access Scan: When a threat is found:", select "Deny access to files" from the "If the first action fails, then perform this action:" drop-down list.</t>
    </r>
    <r>
      <rPr>
        <sz val="11"/>
        <color rgb="FF000000"/>
        <rFont val="Calibri"/>
      </rPr>
      <t xml:space="preserve">
</t>
    </r>
    <r>
      <rPr>
        <sz val="11"/>
        <color rgb="FF000000"/>
        <rFont val="Calibri"/>
      </rPr>
      <t>Click on Save.</t>
    </r>
  </si>
  <si>
    <r>
      <rPr>
        <sz val="11"/>
        <color rgb="FF000000"/>
        <rFont val="Calibri"/>
      </rPr>
      <t>Malware incident containment has two major components:  stopping the spread of malware and preventing further damage to hosts. Disinfecting a file is generally preferable to quarantining it because the malware is removed and the original file restored; however, many infected files cannot be disinfected. The primary goal of eradication is to remove malware from infected hosts.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</si>
  <si>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Actions tab, next to the "On-Access Scan: When a threat is found:", verify "Deny access to files" is selected from the drop-down list for "If the first action fails, then perform this action".</t>
    </r>
    <r>
      <rPr>
        <sz val="11"/>
        <color rgb="FF000000"/>
        <rFont val="Calibri"/>
      </rPr>
      <t xml:space="preserve">
</t>
    </r>
    <r>
      <rPr>
        <sz val="11"/>
        <color rgb="FF000000"/>
        <rFont val="Calibri"/>
      </rPr>
      <t>If the "On-Access Scan: When a threat is found:  If the first action fails, then perform this action:" does not have "Deny access to files" selected from the drop-down list, this is a finding.</t>
    </r>
  </si>
  <si>
    <t>V-48869</t>
  </si>
  <si>
    <r>
      <rPr>
        <sz val="11"/>
        <rFont val="Calibri"/>
      </rPr>
      <t>When a threat is found by the McAfee MOVE AV Agentless On-Demand Scan, the Scan policy must be configured to delete files automatically as first action.</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</si>
  <si>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Actions tab, next to the "On-Demand Scan: When a threat is found:", select "Delete files automatically" from the "Perform this action first:" drop-down list.</t>
    </r>
    <r>
      <rPr>
        <sz val="11"/>
        <color rgb="FF000000"/>
        <rFont val="Calibri"/>
      </rPr>
      <t xml:space="preserve">
</t>
    </r>
    <r>
      <rPr>
        <sz val="11"/>
        <color rgb="FF000000"/>
        <rFont val="Calibri"/>
      </rPr>
      <t>Click on Save.</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</si>
  <si>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Actions tab, next to the "On-Demand Scan: When a threat is found:", verify "Delete files automatically" is selected from the drop-down list for "Perform this action first".</t>
    </r>
    <r>
      <rPr>
        <sz val="11"/>
        <color rgb="FF000000"/>
        <rFont val="Calibri"/>
      </rPr>
      <t xml:space="preserve">
</t>
    </r>
    <r>
      <rPr>
        <sz val="11"/>
        <color rgb="FF000000"/>
        <rFont val="Calibri"/>
      </rPr>
      <t>If the "On-Demand Scan: When a threat is found: Perform this action first:" does not have "Delete files automatically" selected from the drop-down list, this is a finding.</t>
    </r>
  </si>
  <si>
    <t>V-48871</t>
  </si>
  <si>
    <r>
      <rPr>
        <sz val="11"/>
        <rFont val="Calibri"/>
      </rPr>
      <t>When a threat is found by the McAfee MOVE AV Agentless On-Demand Scan, the Scan policy must be configured to notify only if first action fails.</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</si>
  <si>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Actions tab, next to the "On-Demand Scan: When a threat is found:", select the "Notify Only" from the "If the first action fails, then perform this action:" drop-down list.</t>
    </r>
    <r>
      <rPr>
        <sz val="11"/>
        <color rgb="FF000000"/>
        <rFont val="Calibri"/>
      </rPr>
      <t xml:space="preserve">
</t>
    </r>
    <r>
      <rPr>
        <sz val="11"/>
        <color rgb="FF000000"/>
        <rFont val="Calibri"/>
      </rPr>
      <t>Click on Save.</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</si>
  <si>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Actions tab, next to the "On-Demand Scan: When a threat is found:", verify "Notify Only" is selected from the drop-down list for "If the first action fails, then perform this action".</t>
    </r>
    <r>
      <rPr>
        <sz val="11"/>
        <color rgb="FF000000"/>
        <rFont val="Calibri"/>
      </rPr>
      <t xml:space="preserve">
</t>
    </r>
    <r>
      <rPr>
        <sz val="11"/>
        <color rgb="FF000000"/>
        <rFont val="Calibri"/>
      </rPr>
      <t>If the "On-Demand Scan: When a threat is found: If the first action fails, then perform this action:" does not have "Notify Only" selected from the drop-down list, this is a finding.</t>
    </r>
  </si>
  <si>
    <t>V-48873</t>
  </si>
  <si>
    <r>
      <rPr>
        <sz val="11"/>
        <rFont val="Calibri"/>
      </rPr>
      <t>The McAfee MOVE AV Agentless Scan policy must be configured to enable the quarantine.</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</si>
  <si>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Quarantine tab, next to the "Quarantine configuration:", select the checkbox for "Enabled".</t>
    </r>
    <r>
      <rPr>
        <sz val="11"/>
        <color rgb="FF000000"/>
        <rFont val="Calibri"/>
      </rPr>
      <t xml:space="preserve">
</t>
    </r>
    <r>
      <rPr>
        <sz val="11"/>
        <color rgb="FF000000"/>
        <rFont val="Calibri"/>
      </rPr>
      <t>Click on Save.</t>
    </r>
  </si>
  <si>
    <r>
      <rPr>
        <sz val="11"/>
        <color rgb="FF000000"/>
        <rFont val="Calibri"/>
      </rPr>
      <t>Malware incident containment has two major components: stopping the spread of malware and preventing further damage to hosts. Disinfecting a file is generally preferable to quarantining it because the malware is removed and the original file restored; however, many infected files cannot be disinfected. Accordingly, antivirus software should be configured to attempt to disinfect infected files and to either quarantine or delete files that cannot be disinfected. By enabling the Quarantine, organizations will have the ability to submit copies of unknown malware to their security software vendors for analysis and will able to conduct internal forensic evaluation.</t>
    </r>
  </si>
  <si>
    <r>
      <rPr>
        <sz val="11"/>
        <color rgb="FF000000"/>
        <rFont val="Calibri"/>
      </rPr>
      <t xml:space="preserve">From the ePO server console System Tree, select "My Organization". Select the Systems tab. To show all systems in the System Tree, select "This Group and All Subgroups" from the "Preset:" drop-down list. From the list of systems, locate the asset representing the McAfee MOVE Security Virtual Appliance (SVA). Click on the system to open the System Information page. </t>
    </r>
    <r>
      <rPr>
        <sz val="11"/>
        <color rgb="FF000000"/>
        <rFont val="Calibri"/>
      </rPr>
      <t xml:space="preserve">
</t>
    </r>
    <r>
      <rPr>
        <sz val="11"/>
        <color rgb="FF000000"/>
        <rFont val="Calibri"/>
      </rPr>
      <t>Click on Actions | Agent | Modify Policies on a Single System. From the "Product:" drop-down list, select MOVE AV [Agentless] 3.6.1. Locate "Scan" under the "Category" column and select the policy corresponding to it, found under the "Policy" column.</t>
    </r>
    <r>
      <rPr>
        <sz val="11"/>
        <color rgb="FF000000"/>
        <rFont val="Calibri"/>
      </rPr>
      <t xml:space="preserve">
</t>
    </r>
    <r>
      <rPr>
        <sz val="11"/>
        <color rgb="FF000000"/>
        <rFont val="Calibri"/>
      </rPr>
      <t>In the Quarantine tab, next to Quarantine configuration, verify the checkbox for "Enabled" is selected.</t>
    </r>
    <r>
      <rPr>
        <sz val="11"/>
        <color rgb="FF000000"/>
        <rFont val="Calibri"/>
      </rPr>
      <t xml:space="preserve">
</t>
    </r>
    <r>
      <rPr>
        <sz val="11"/>
        <color rgb="FF000000"/>
        <rFont val="Calibri"/>
      </rPr>
      <t>If the checkbox for "Quarantine configuration: Enabled" is not selected, this is a finding.</t>
    </r>
  </si>
  <si>
    <t>V-49679</t>
  </si>
  <si>
    <r>
      <rPr>
        <sz val="11"/>
        <rFont val="Calibri"/>
      </rPr>
      <t>The McAfee MOVE AV Agentless SVAadmin account password must be changed from the default.</t>
    </r>
  </si>
  <si>
    <r>
      <rPr>
        <sz val="11"/>
        <color rgb="FF000000"/>
        <rFont val="Calibri"/>
      </rPr>
      <t>Following local password change procedures for Linux systems, change the SVAadmin password from the default of "admin".</t>
    </r>
  </si>
  <si>
    <r>
      <rPr>
        <sz val="11"/>
        <color rgb="FF000000"/>
        <rFont val="Calibri"/>
      </rPr>
      <t>The pre-configured Security Virtual Appliance (SVA)  comes with a default password for the SVAadmin account. This account has root privileges to the Linux O/S of the appliance. By not changing the password from the default, the appliance will be subject to access by unauthorized individuals.</t>
    </r>
  </si>
  <si>
    <r>
      <rPr>
        <sz val="11"/>
        <color rgb="FF000000"/>
        <rFont val="Calibri"/>
      </rPr>
      <t>Have the System Administrator confirm the default SVAadmin password has been change from the default of "admin".</t>
    </r>
    <r>
      <rPr>
        <sz val="11"/>
        <color rgb="FF000000"/>
        <rFont val="Calibri"/>
      </rPr>
      <t xml:space="preserve">
</t>
    </r>
    <r>
      <rPr>
        <sz val="11"/>
        <color rgb="FF000000"/>
        <rFont val="Calibri"/>
      </rPr>
      <t>If the SVAadmin password has not been changed from the default of "admin",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</si>
  <si>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</si>
  <si>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</si>
  <si>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</si>
  <si>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</si>
  <si>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</si>
  <si>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</si>
  <si>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</si>
  <si>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</si>
  <si>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</si>
  <si>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</si>
  <si>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</si>
  <si>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</si>
  <si>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</si>
  <si>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</si>
  <si>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</si>
  <si>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</si>
  <si>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</si>
  <si>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</si>
  <si>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</si>
  <si>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</si>
  <si>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</si>
  <si>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</si>
  <si>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</si>
  <si>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</si>
  <si>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</si>
  <si>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</si>
  <si>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</si>
  <si>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</si>
  <si>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</si>
  <si>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McAfee MOVE Agentless 3.6.1 Security Virtual Appliance Security Technical Implementation Guide V1R5</t>
  </si>
  <si>
    <t>Developed By:</t>
  </si>
  <si>
    <t>Defense Information Systems Agency (DISA) for the US DoD</t>
  </si>
  <si>
    <t>Release Information:</t>
  </si>
  <si>
    <r>
      <rPr>
        <b/>
        <sz val="11"/>
        <color rgb="FF000000"/>
        <rFont val="Calibri"/>
      </rPr>
      <t>Version:</t>
    </r>
    <r>
      <rPr>
        <sz val="11"/>
        <color rgb="FF000000"/>
        <rFont val="Calibri"/>
      </rPr>
      <t xml:space="preserve"> V1R5    </t>
    </r>
    <r>
      <rPr>
        <b/>
        <sz val="11"/>
        <color rgb="FF000000"/>
        <rFont val="Calibri"/>
      </rPr>
      <t>Date:</t>
    </r>
    <r>
      <rPr>
        <sz val="11"/>
        <color rgb="FF000000"/>
        <rFont val="Calibri"/>
      </rPr>
      <t xml:space="preserve"> 28 October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26</t>
    </r>
  </si>
  <si>
    <t>Download Url:</t>
  </si>
  <si>
    <t>https://www.cyber.mil/stigs</t>
  </si>
  <si>
    <t>Guide Overview:</t>
  </si>
  <si>
    <r>
      <rPr>
        <sz val="11"/>
        <color rgb="FF000000"/>
        <rFont val="Calibri"/>
      </rPr>
      <t>The McAfee MOVE product has been developed by McAfee with the goal of optimizing McAfee Antivirus, specifically for virtualized environments. The product is designed to work universally across any virtualized environment and leverages security enablement capabilities offered by hypervisor vendors. The security policies for the McAfee MOVE products are centrally managed through the McAfee ePolicy Orchestrator (ePO).</t>
    </r>
    <r>
      <rPr>
        <sz val="11"/>
        <color rgb="FF000000"/>
        <rFont val="Calibri"/>
      </rPr>
      <t xml:space="preserve">
</t>
    </r>
    <r>
      <rPr>
        <sz val="11"/>
        <color rgb="FF000000"/>
        <rFont val="Calibri"/>
      </rPr>
      <t>This document is a requirement for all DoD administered systems and all systems connected to DoD networks. These requirements are designed to assist Security Managers (SMs), Information Security System Managers (ISSMs), Information Security System Officers (ISSOs), and System Administrators (SAs) with configuring and maintaining security controls. This guidance supports DoD system design, development, implementation, certification, and accreditation efforts.</t>
    </r>
    <r>
      <rPr>
        <sz val="11"/>
        <color rgb="FF000000"/>
        <rFont val="Calibri"/>
      </rPr>
      <t xml:space="preserve">
</t>
    </r>
    <r>
      <rPr>
        <sz val="11"/>
        <color rgb="FF000000"/>
        <rFont val="Calibri"/>
      </rPr>
      <t>This STIG gives technology-specific information for the McAfee MOVE Agentless Security Virtual Appliance (SVA) for version 3.0 and for version 3.6.1 where deltas exist.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</si>
  <si>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</si>
  <si>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</si>
  <si>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</si>
  <si>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</si>
  <si>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</si>
  <si>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</si>
  <si>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</si>
  <si>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</si>
  <si>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</si>
  <si>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</si>
  <si>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</si>
  <si>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</si>
  <si>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</si>
  <si>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</si>
  <si>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</si>
  <si>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</si>
  <si>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</si>
  <si>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</si>
  <si>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</si>
  <si>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</si>
  <si>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</si>
  <si>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</si>
  <si>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</si>
  <si>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McAfee MOVE Agentless 3.6.1 Security Virtual Appliance Security Technical Implementation Guide V1R5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</si>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</sst>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179-475C-A74E-1FE5F635408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179-475C-A74E-1FE5F635408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26</c:v>
                </c:pt>
              </c:numCache>
            </c:numRef>
          </c:val>
          <c:extLst>
            <c:ext xmlns:c16="http://schemas.microsoft.com/office/drawing/2014/chart" uri="{C3380CC4-5D6E-409C-BE32-E72D297353CC}">
              <c16:uniqueId val="{00000002-4179-475C-A74E-1FE5F635408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265-4888-AFA2-155FD3BEA60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265-4888-AFA2-155FD3BEA60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26</c:v>
                </c:pt>
              </c:numCache>
            </c:numRef>
          </c:val>
          <c:extLst>
            <c:ext xmlns:c16="http://schemas.microsoft.com/office/drawing/2014/chart" uri="{C3380CC4-5D6E-409C-BE32-E72D297353CC}">
              <c16:uniqueId val="{00000002-4265-4888-AFA2-155FD3BEA60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596A-49B8-BFAA-28FAA574C4C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596A-49B8-BFAA-28FAA574C4C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23</c:v>
                </c:pt>
              </c:numCache>
            </c:numRef>
          </c:val>
          <c:extLst>
            <c:ext xmlns:c16="http://schemas.microsoft.com/office/drawing/2014/chart" uri="{C3380CC4-5D6E-409C-BE32-E72D297353CC}">
              <c16:uniqueId val="{00000002-596A-49B8-BFAA-28FAA574C4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46C-4C9A-9621-CE1B0BCF5F0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46C-4C9A-9621-CE1B0BCF5F0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26</c:v>
                </c:pt>
              </c:numCache>
            </c:numRef>
          </c:val>
          <c:extLst>
            <c:ext xmlns:c16="http://schemas.microsoft.com/office/drawing/2014/chart" uri="{C3380CC4-5D6E-409C-BE32-E72D297353CC}">
              <c16:uniqueId val="{00000002-546C-4C9A-9621-CE1B0BCF5F0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CFF-499E-B3E4-9B219EAE744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CFF-499E-B3E4-9B219EAE744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26</c:v>
                </c:pt>
              </c:numCache>
            </c:numRef>
          </c:val>
          <c:extLst>
            <c:ext xmlns:c16="http://schemas.microsoft.com/office/drawing/2014/chart" uri="{C3380CC4-5D6E-409C-BE32-E72D297353CC}">
              <c16:uniqueId val="{00000002-1CFF-499E-B3E4-9B219EAE744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AAF-44F3-9B57-C63CD8D7C800}"/>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AAF-44F3-9B57-C63CD8D7C800}"/>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AAF-44F3-9B57-C63CD8D7C800}"/>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AAF-44F3-9B57-C63CD8D7C80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9A0-4C34-A997-36EFD66414F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w3gp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v5c0zh">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j1zou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qne40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wy5h4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2k2rz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nnzpd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7">
  <autoFilter ref="A1:M2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146</v>
      </c>
    </row>
    <row r="3" spans="2:3" ht="15" customHeight="1" x14ac:dyDescent="0.35"/>
    <row r="4" spans="2:3" ht="58" x14ac:dyDescent="0.35">
      <c r="B4" s="18" t="s">
        <v>147</v>
      </c>
      <c r="C4" s="19" t="s">
        <v>148</v>
      </c>
    </row>
    <row r="5" spans="2:3" x14ac:dyDescent="0.35">
      <c r="C5" s="19" t="s">
        <v>149</v>
      </c>
    </row>
    <row r="6" spans="2:3" x14ac:dyDescent="0.35">
      <c r="C6" s="16" t="s">
        <v>150</v>
      </c>
    </row>
    <row r="7" spans="2:3" ht="10" customHeight="1" x14ac:dyDescent="0.35"/>
    <row r="8" spans="2:3" ht="232" x14ac:dyDescent="0.35">
      <c r="B8" s="20" t="s">
        <v>151</v>
      </c>
      <c r="C8" s="19" t="s">
        <v>152</v>
      </c>
    </row>
    <row r="9" spans="2:3" ht="10" customHeight="1" x14ac:dyDescent="0.35"/>
    <row r="10" spans="2:3" ht="35" customHeight="1" x14ac:dyDescent="0.35">
      <c r="B10" s="20" t="s">
        <v>153</v>
      </c>
      <c r="C10" s="19" t="s">
        <v>154</v>
      </c>
    </row>
    <row r="11" spans="2:3" ht="75" customHeight="1" x14ac:dyDescent="0.35">
      <c r="B11" s="16" t="s">
        <v>19</v>
      </c>
      <c r="C11" s="19" t="s">
        <v>155</v>
      </c>
    </row>
    <row r="12" spans="2:3" ht="47" customHeight="1" x14ac:dyDescent="0.35">
      <c r="B12" s="16" t="s">
        <v>19</v>
      </c>
      <c r="C12" s="19" t="s">
        <v>156</v>
      </c>
    </row>
    <row r="13" spans="2:3" ht="35" customHeight="1" x14ac:dyDescent="0.35">
      <c r="B13" s="16" t="s">
        <v>19</v>
      </c>
      <c r="C13" s="19" t="s">
        <v>157</v>
      </c>
    </row>
    <row r="14" spans="2:3" ht="32" customHeight="1" x14ac:dyDescent="0.35">
      <c r="B14" s="16" t="s">
        <v>19</v>
      </c>
      <c r="C14" s="19" t="s">
        <v>158</v>
      </c>
    </row>
    <row r="15" spans="2:3" ht="30" customHeight="1" x14ac:dyDescent="0.35">
      <c r="B15" s="16" t="s">
        <v>19</v>
      </c>
      <c r="C15" s="19" t="s">
        <v>159</v>
      </c>
    </row>
    <row r="16" spans="2:3" ht="10" customHeight="1" x14ac:dyDescent="0.35"/>
    <row r="17" spans="1:3" ht="145" customHeight="1" x14ac:dyDescent="0.35">
      <c r="B17" s="20" t="s">
        <v>160</v>
      </c>
      <c r="C17" s="19" t="s">
        <v>161</v>
      </c>
    </row>
    <row r="18" spans="1:3" ht="10" customHeight="1" x14ac:dyDescent="0.35"/>
    <row r="19" spans="1:3" ht="3" customHeight="1" x14ac:dyDescent="0.35">
      <c r="B19" s="21"/>
      <c r="C19" s="21"/>
    </row>
    <row r="20" spans="1:3" ht="12" customHeight="1" x14ac:dyDescent="0.35"/>
    <row r="21" spans="1:3" ht="35" customHeight="1" x14ac:dyDescent="0.35">
      <c r="A21" s="23"/>
      <c r="B21" s="24" t="s">
        <v>162</v>
      </c>
      <c r="C21" s="25" t="s">
        <v>163</v>
      </c>
    </row>
    <row r="22" spans="1:3" ht="18" customHeight="1" x14ac:dyDescent="0.35">
      <c r="A22" s="23"/>
      <c r="B22" s="23" t="s">
        <v>19</v>
      </c>
      <c r="C22" s="25" t="s">
        <v>164</v>
      </c>
    </row>
    <row r="23" spans="1:3" ht="18" customHeight="1" x14ac:dyDescent="0.35">
      <c r="A23" s="23"/>
      <c r="B23" s="23" t="s">
        <v>19</v>
      </c>
      <c r="C23" s="25" t="s">
        <v>165</v>
      </c>
    </row>
    <row r="24" spans="1:3" ht="18" customHeight="1" x14ac:dyDescent="0.35">
      <c r="A24" s="23"/>
      <c r="B24" s="23" t="s">
        <v>19</v>
      </c>
      <c r="C24" s="25" t="s">
        <v>166</v>
      </c>
    </row>
    <row r="25" spans="1:3" ht="18" customHeight="1" x14ac:dyDescent="0.35">
      <c r="A25" s="23"/>
      <c r="B25" s="23" t="s">
        <v>19</v>
      </c>
      <c r="C25" s="25" t="s">
        <v>167</v>
      </c>
    </row>
    <row r="26" spans="1:3" ht="18" customHeight="1" x14ac:dyDescent="0.35">
      <c r="A26" s="23"/>
      <c r="B26" s="23" t="s">
        <v>19</v>
      </c>
      <c r="C26" s="25" t="s">
        <v>168</v>
      </c>
    </row>
    <row r="27" spans="1:3" ht="18" customHeight="1" x14ac:dyDescent="0.35">
      <c r="A27" s="23"/>
      <c r="B27" s="23" t="s">
        <v>19</v>
      </c>
      <c r="C27" s="25" t="s">
        <v>169</v>
      </c>
    </row>
    <row r="28" spans="1:3" ht="18" customHeight="1" x14ac:dyDescent="0.35">
      <c r="A28" s="23"/>
      <c r="B28" s="23" t="s">
        <v>19</v>
      </c>
      <c r="C28" s="25" t="s">
        <v>170</v>
      </c>
    </row>
    <row r="29" spans="1:3" ht="18" customHeight="1" x14ac:dyDescent="0.35">
      <c r="A29" s="23"/>
      <c r="B29" s="23" t="s">
        <v>19</v>
      </c>
      <c r="C29" s="25" t="s">
        <v>171</v>
      </c>
    </row>
    <row r="30" spans="1:3" ht="44" customHeight="1" x14ac:dyDescent="0.35">
      <c r="A30" s="23"/>
      <c r="B30" s="23" t="s">
        <v>19</v>
      </c>
      <c r="C30" s="26" t="s">
        <v>172</v>
      </c>
    </row>
    <row r="31" spans="1:3" ht="10" customHeight="1" x14ac:dyDescent="0.35"/>
    <row r="32" spans="1:3" ht="3" customHeight="1" x14ac:dyDescent="0.35">
      <c r="B32" s="21"/>
      <c r="C32" s="21"/>
    </row>
    <row r="33" spans="2:3" ht="12" customHeight="1" x14ac:dyDescent="0.35"/>
    <row r="34" spans="2:3" ht="24" customHeight="1" x14ac:dyDescent="0.35">
      <c r="B34" s="27" t="s">
        <v>173</v>
      </c>
      <c r="C34" s="28" t="s">
        <v>174</v>
      </c>
    </row>
    <row r="35" spans="2:3" ht="18.5" x14ac:dyDescent="0.35">
      <c r="B35" s="27" t="s">
        <v>175</v>
      </c>
      <c r="C35" s="29" t="s">
        <v>176</v>
      </c>
    </row>
    <row r="36" spans="2:3" ht="27" customHeight="1" x14ac:dyDescent="0.35">
      <c r="B36" s="30" t="s">
        <v>177</v>
      </c>
      <c r="C36" s="22" t="s">
        <v>178</v>
      </c>
    </row>
    <row r="37" spans="2:3" x14ac:dyDescent="0.35">
      <c r="B37" s="27" t="s">
        <v>179</v>
      </c>
      <c r="C37" s="31" t="s">
        <v>180</v>
      </c>
    </row>
    <row r="38" spans="2:3" ht="10" customHeight="1" x14ac:dyDescent="0.35"/>
    <row r="39" spans="2:3" ht="203" x14ac:dyDescent="0.35">
      <c r="B39" s="27" t="s">
        <v>181</v>
      </c>
      <c r="C39" s="32" t="s">
        <v>182</v>
      </c>
    </row>
    <row r="40" spans="2:3" ht="10" customHeight="1" x14ac:dyDescent="0.35"/>
    <row r="41" spans="2:3" ht="43.5" x14ac:dyDescent="0.35">
      <c r="B41" s="27" t="s">
        <v>183</v>
      </c>
      <c r="C41" s="19" t="s">
        <v>184</v>
      </c>
    </row>
    <row r="42" spans="2:3" ht="10" customHeight="1" x14ac:dyDescent="0.35"/>
    <row r="43" spans="2:3" ht="15.5" x14ac:dyDescent="0.35">
      <c r="C43" s="33" t="s">
        <v>15</v>
      </c>
    </row>
    <row r="44" spans="2:3" ht="29" x14ac:dyDescent="0.35">
      <c r="C44" s="19" t="s">
        <v>185</v>
      </c>
    </row>
    <row r="45" spans="2:3" ht="10" customHeight="1" x14ac:dyDescent="0.35"/>
    <row r="46" spans="2:3" ht="15.5" x14ac:dyDescent="0.35">
      <c r="C46" s="34" t="s">
        <v>25</v>
      </c>
    </row>
    <row r="47" spans="2:3" ht="29" x14ac:dyDescent="0.35">
      <c r="C47" s="19" t="s">
        <v>186</v>
      </c>
    </row>
    <row r="48" spans="2:3" ht="10" customHeight="1" x14ac:dyDescent="0.35"/>
    <row r="49" spans="2:3" ht="15.5" x14ac:dyDescent="0.35">
      <c r="C49" s="35" t="s">
        <v>187</v>
      </c>
    </row>
    <row r="50" spans="2:3" ht="29" x14ac:dyDescent="0.35">
      <c r="C50" s="19" t="s">
        <v>188</v>
      </c>
    </row>
    <row r="51" spans="2:3" ht="10" customHeight="1" x14ac:dyDescent="0.35"/>
    <row r="52" spans="2:3" ht="3" customHeight="1" x14ac:dyDescent="0.35">
      <c r="B52" s="21"/>
      <c r="C52" s="21"/>
    </row>
    <row r="53" spans="2:3" ht="12" customHeight="1" x14ac:dyDescent="0.35"/>
    <row r="54" spans="2:3" ht="130.5" x14ac:dyDescent="0.35">
      <c r="B54" s="18" t="s">
        <v>189</v>
      </c>
      <c r="C54" s="19" t="s">
        <v>190</v>
      </c>
    </row>
    <row r="55" spans="2:3" ht="6" customHeight="1" x14ac:dyDescent="0.35"/>
    <row r="56" spans="2:3" ht="217.5" x14ac:dyDescent="0.35">
      <c r="C56" s="19" t="s">
        <v>191</v>
      </c>
    </row>
    <row r="57" spans="2:3" ht="6" customHeight="1" x14ac:dyDescent="0.35"/>
    <row r="58" spans="2:3" ht="43.5" x14ac:dyDescent="0.35">
      <c r="C58" s="19" t="s">
        <v>192</v>
      </c>
    </row>
    <row r="59" spans="2:3" ht="10" customHeight="1" x14ac:dyDescent="0.35"/>
    <row r="60" spans="2:3" ht="3" customHeight="1" x14ac:dyDescent="0.35">
      <c r="B60" s="21"/>
      <c r="C60" s="21"/>
    </row>
    <row r="61" spans="2:3" ht="12" customHeight="1" x14ac:dyDescent="0.35"/>
    <row r="62" spans="2:3" ht="145" x14ac:dyDescent="0.35">
      <c r="B62" s="18" t="s">
        <v>193</v>
      </c>
      <c r="C62" s="19" t="s">
        <v>194</v>
      </c>
    </row>
    <row r="63" spans="2:3" ht="6" customHeight="1" x14ac:dyDescent="0.35"/>
    <row r="64" spans="2:3" ht="203" x14ac:dyDescent="0.35">
      <c r="C64" s="19" t="s">
        <v>195</v>
      </c>
    </row>
    <row r="65" spans="2:3" ht="6" customHeight="1" x14ac:dyDescent="0.35"/>
    <row r="66" spans="2:3" ht="43.5" x14ac:dyDescent="0.35">
      <c r="C66" s="19" t="s">
        <v>196</v>
      </c>
    </row>
    <row r="67" spans="2:3" ht="10" customHeight="1" x14ac:dyDescent="0.35"/>
    <row r="68" spans="2:3" ht="3" customHeight="1" x14ac:dyDescent="0.35">
      <c r="B68" s="21"/>
      <c r="C68" s="21"/>
    </row>
    <row r="69" spans="2:3" ht="12" customHeight="1" x14ac:dyDescent="0.35"/>
    <row r="70" spans="2:3" ht="101.5" x14ac:dyDescent="0.35">
      <c r="B70" s="18" t="s">
        <v>197</v>
      </c>
      <c r="C70" s="19" t="s">
        <v>198</v>
      </c>
    </row>
    <row r="71" spans="2:3" ht="6" customHeight="1" x14ac:dyDescent="0.35"/>
    <row r="72" spans="2:3" ht="145" x14ac:dyDescent="0.35">
      <c r="C72" s="19" t="s">
        <v>199</v>
      </c>
    </row>
    <row r="73" spans="2:3" ht="6" customHeight="1" x14ac:dyDescent="0.35"/>
    <row r="74" spans="2:3" ht="43.5" x14ac:dyDescent="0.35">
      <c r="C74" s="19" t="s">
        <v>200</v>
      </c>
    </row>
    <row r="78" spans="2:3" ht="32" customHeight="1" x14ac:dyDescent="0.35">
      <c r="B78" s="78" t="s">
        <v>145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201</v>
      </c>
      <c r="C2" s="80"/>
      <c r="D2" s="80"/>
      <c r="E2" s="80"/>
      <c r="F2" s="80"/>
      <c r="G2" s="80"/>
      <c r="H2" s="80"/>
      <c r="I2" s="80"/>
    </row>
    <row r="4" spans="2:15" ht="18.5" x14ac:dyDescent="0.45">
      <c r="B4" s="37" t="s">
        <v>202</v>
      </c>
    </row>
    <row r="5" spans="2:15" x14ac:dyDescent="0.35">
      <c r="B5" s="39" t="s">
        <v>19</v>
      </c>
      <c r="C5" s="39" t="s">
        <v>203</v>
      </c>
      <c r="D5" s="39" t="s">
        <v>204</v>
      </c>
      <c r="F5" s="81" t="s">
        <v>205</v>
      </c>
      <c r="G5" s="81"/>
      <c r="H5" s="81"/>
      <c r="I5" s="82" t="s">
        <v>206</v>
      </c>
      <c r="J5" s="82"/>
      <c r="K5" s="82"/>
      <c r="L5" s="82"/>
      <c r="M5" s="82"/>
      <c r="N5" s="82"/>
      <c r="O5" s="82"/>
    </row>
    <row r="6" spans="2:15" x14ac:dyDescent="0.35">
      <c r="B6" s="45" t="s">
        <v>207</v>
      </c>
      <c r="C6" s="46">
        <v>26</v>
      </c>
      <c r="D6" s="47" t="s">
        <v>19</v>
      </c>
      <c r="F6" s="81" t="s">
        <v>208</v>
      </c>
      <c r="G6" s="81"/>
      <c r="H6" s="81"/>
      <c r="I6" s="83" t="s">
        <v>209</v>
      </c>
      <c r="J6" s="83"/>
      <c r="K6" s="83"/>
      <c r="L6" s="83"/>
      <c r="M6" s="83"/>
      <c r="N6" s="83"/>
      <c r="O6" s="83"/>
    </row>
    <row r="7" spans="2:15" x14ac:dyDescent="0.35">
      <c r="B7" s="48" t="s">
        <v>210</v>
      </c>
      <c r="C7" s="49">
        <f>C6-C8-C9</f>
        <v>26</v>
      </c>
      <c r="D7" s="50">
        <f>IF(C6&gt;0,C7/C6,0)</f>
        <v>1</v>
      </c>
      <c r="F7" s="81" t="s">
        <v>211</v>
      </c>
      <c r="G7" s="81"/>
      <c r="H7" s="81"/>
      <c r="I7" s="83" t="s">
        <v>209</v>
      </c>
      <c r="J7" s="83"/>
      <c r="K7" s="83"/>
      <c r="L7" s="83"/>
      <c r="M7" s="83"/>
      <c r="N7" s="83"/>
      <c r="O7" s="83"/>
    </row>
    <row r="8" spans="2:15" x14ac:dyDescent="0.35">
      <c r="B8" s="41" t="s">
        <v>212</v>
      </c>
      <c r="C8" s="42">
        <f>COUNTIF('Recommendations'!G:G,"Risk Accepted")</f>
        <v>0</v>
      </c>
      <c r="D8" s="43">
        <f>IF(C6&gt;0,C8/C6,0)</f>
        <v>0</v>
      </c>
      <c r="F8" s="81" t="s">
        <v>213</v>
      </c>
      <c r="G8" s="81"/>
      <c r="H8" s="81"/>
      <c r="I8" s="83" t="s">
        <v>209</v>
      </c>
      <c r="J8" s="83"/>
      <c r="K8" s="83"/>
      <c r="L8" s="83"/>
      <c r="M8" s="83"/>
      <c r="N8" s="83"/>
      <c r="O8" s="83"/>
    </row>
    <row r="9" spans="2:15" x14ac:dyDescent="0.35">
      <c r="B9" s="41" t="s">
        <v>214</v>
      </c>
      <c r="C9" s="42">
        <f>COUNTIF('Recommendations'!G:G,"N/A")</f>
        <v>0</v>
      </c>
      <c r="D9" s="43">
        <f>IF(C6&gt;0,C9/C6,0)</f>
        <v>0</v>
      </c>
      <c r="F9" s="81" t="s">
        <v>215</v>
      </c>
      <c r="G9" s="81"/>
      <c r="H9" s="81"/>
      <c r="I9" s="83" t="s">
        <v>209</v>
      </c>
      <c r="J9" s="83"/>
      <c r="K9" s="83"/>
      <c r="L9" s="83"/>
      <c r="M9" s="83"/>
      <c r="N9" s="83"/>
      <c r="O9" s="83"/>
    </row>
    <row r="12" spans="2:15" ht="18.5" x14ac:dyDescent="0.45">
      <c r="B12" s="37" t="s">
        <v>216</v>
      </c>
    </row>
    <row r="14" spans="2:15" x14ac:dyDescent="0.35">
      <c r="B14" s="51" t="s">
        <v>217</v>
      </c>
    </row>
    <row r="15" spans="2:15" x14ac:dyDescent="0.35">
      <c r="B15" s="39" t="s">
        <v>19</v>
      </c>
      <c r="C15" s="39" t="s">
        <v>218</v>
      </c>
      <c r="D15" s="39" t="s">
        <v>219</v>
      </c>
      <c r="E15" s="39" t="s">
        <v>220</v>
      </c>
      <c r="F15" s="39" t="s">
        <v>221</v>
      </c>
    </row>
    <row r="16" spans="2:15" x14ac:dyDescent="0.35">
      <c r="B16" s="41" t="s">
        <v>222</v>
      </c>
      <c r="C16" s="42">
        <f>COUNTIF('Recommendations'!L:L,"Resolved")</f>
        <v>0</v>
      </c>
      <c r="D16" s="42">
        <f>COUNTIF('Recommendations'!L:L,"Testing")</f>
        <v>0</v>
      </c>
      <c r="E16" s="42">
        <f>COUNTIF('Recommendations'!L:L,"Outstanding")</f>
        <v>26</v>
      </c>
      <c r="F16" s="42">
        <f>SUM(C16:E16)</f>
        <v>26</v>
      </c>
    </row>
    <row r="18" spans="2:6" x14ac:dyDescent="0.35">
      <c r="B18" s="51" t="s">
        <v>223</v>
      </c>
    </row>
    <row r="19" spans="2:6" x14ac:dyDescent="0.35">
      <c r="B19" s="52" t="s">
        <v>19</v>
      </c>
      <c r="C19" s="52" t="s">
        <v>218</v>
      </c>
      <c r="D19" s="52" t="s">
        <v>219</v>
      </c>
      <c r="E19" s="52" t="s">
        <v>220</v>
      </c>
      <c r="F19" s="52" t="s">
        <v>19</v>
      </c>
    </row>
    <row r="20" spans="2:6" x14ac:dyDescent="0.35">
      <c r="B20" s="41" t="s">
        <v>222</v>
      </c>
      <c r="C20" s="43">
        <f>IF(F16&gt;0, C16/F16, 0)</f>
        <v>0</v>
      </c>
      <c r="D20" s="43">
        <f>IF(F16&gt;0, D16/F16, 0)</f>
        <v>0</v>
      </c>
      <c r="E20" s="43">
        <f>IF(F16&gt;0, E16/F16, 0)</f>
        <v>1</v>
      </c>
      <c r="F20" s="44" t="s">
        <v>19</v>
      </c>
    </row>
    <row r="25" spans="2:6" ht="18.5" x14ac:dyDescent="0.45">
      <c r="B25" s="37" t="s">
        <v>224</v>
      </c>
    </row>
    <row r="27" spans="2:6" x14ac:dyDescent="0.35">
      <c r="B27" s="51" t="s">
        <v>217</v>
      </c>
    </row>
    <row r="28" spans="2:6" x14ac:dyDescent="0.35">
      <c r="B28" s="39" t="s">
        <v>5</v>
      </c>
      <c r="C28" s="39" t="s">
        <v>218</v>
      </c>
      <c r="D28" s="39" t="s">
        <v>219</v>
      </c>
      <c r="E28" s="39" t="s">
        <v>220</v>
      </c>
      <c r="F28" s="39" t="s">
        <v>221</v>
      </c>
    </row>
    <row r="29" spans="2:6" x14ac:dyDescent="0.35">
      <c r="B29" s="41" t="s">
        <v>225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226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227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228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229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26</v>
      </c>
      <c r="F34" s="42">
        <f t="shared" si="0"/>
        <v>26</v>
      </c>
    </row>
    <row r="36" spans="2:6" x14ac:dyDescent="0.35">
      <c r="B36" s="51" t="s">
        <v>223</v>
      </c>
    </row>
    <row r="37" spans="2:6" x14ac:dyDescent="0.35">
      <c r="B37" s="52" t="s">
        <v>5</v>
      </c>
      <c r="C37" s="52" t="s">
        <v>218</v>
      </c>
      <c r="D37" s="52" t="s">
        <v>219</v>
      </c>
      <c r="E37" s="52" t="s">
        <v>220</v>
      </c>
      <c r="F37" s="52" t="s">
        <v>19</v>
      </c>
    </row>
    <row r="38" spans="2:6" x14ac:dyDescent="0.35">
      <c r="B38" s="41" t="s">
        <v>225</v>
      </c>
      <c r="C38" s="43">
        <f t="shared" ref="C38:C43" si="1">IF(F29&gt;0, C29/F29, 0)</f>
        <v>0</v>
      </c>
      <c r="D38" s="43">
        <f t="shared" ref="D38:D43" si="2">IF(F29&gt;0, D29/F29, 0)</f>
        <v>0</v>
      </c>
      <c r="E38" s="43">
        <f t="shared" ref="E38:E43" si="3">IF(F29&gt;0, E29/F29, 0)</f>
        <v>0</v>
      </c>
      <c r="F38" s="44" t="s">
        <v>19</v>
      </c>
    </row>
    <row r="39" spans="2:6" x14ac:dyDescent="0.35">
      <c r="B39" s="41" t="s">
        <v>226</v>
      </c>
      <c r="C39" s="43">
        <f t="shared" si="1"/>
        <v>0</v>
      </c>
      <c r="D39" s="43">
        <f t="shared" si="2"/>
        <v>0</v>
      </c>
      <c r="E39" s="43">
        <f t="shared" si="3"/>
        <v>0</v>
      </c>
      <c r="F39" s="44" t="s">
        <v>19</v>
      </c>
    </row>
    <row r="40" spans="2:6" x14ac:dyDescent="0.35">
      <c r="B40" s="41" t="s">
        <v>227</v>
      </c>
      <c r="C40" s="43">
        <f t="shared" si="1"/>
        <v>0</v>
      </c>
      <c r="D40" s="43">
        <f t="shared" si="2"/>
        <v>0</v>
      </c>
      <c r="E40" s="43">
        <f t="shared" si="3"/>
        <v>0</v>
      </c>
      <c r="F40" s="44" t="s">
        <v>19</v>
      </c>
    </row>
    <row r="41" spans="2:6" x14ac:dyDescent="0.35">
      <c r="B41" s="41" t="s">
        <v>228</v>
      </c>
      <c r="C41" s="43">
        <f t="shared" si="1"/>
        <v>0</v>
      </c>
      <c r="D41" s="43">
        <f t="shared" si="2"/>
        <v>0</v>
      </c>
      <c r="E41" s="43">
        <f t="shared" si="3"/>
        <v>0</v>
      </c>
      <c r="F41" s="44" t="s">
        <v>19</v>
      </c>
    </row>
    <row r="42" spans="2:6" x14ac:dyDescent="0.35">
      <c r="B42" s="41" t="s">
        <v>229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230</v>
      </c>
    </row>
    <row r="50" spans="2:6" x14ac:dyDescent="0.35">
      <c r="B50" s="51" t="s">
        <v>217</v>
      </c>
    </row>
    <row r="51" spans="2:6" x14ac:dyDescent="0.35">
      <c r="B51" s="39" t="s">
        <v>2</v>
      </c>
      <c r="C51" s="39" t="s">
        <v>218</v>
      </c>
      <c r="D51" s="39" t="s">
        <v>219</v>
      </c>
      <c r="E51" s="39" t="s">
        <v>220</v>
      </c>
      <c r="F51" s="39" t="s">
        <v>221</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23</v>
      </c>
      <c r="F53" s="42">
        <f>SUM(C53:E53)</f>
        <v>23</v>
      </c>
    </row>
    <row r="55" spans="2:6" x14ac:dyDescent="0.35">
      <c r="B55" s="51" t="s">
        <v>223</v>
      </c>
    </row>
    <row r="56" spans="2:6" x14ac:dyDescent="0.35">
      <c r="B56" s="52" t="s">
        <v>2</v>
      </c>
      <c r="C56" s="52" t="s">
        <v>218</v>
      </c>
      <c r="D56" s="52" t="s">
        <v>219</v>
      </c>
      <c r="E56" s="52" t="s">
        <v>220</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231</v>
      </c>
    </row>
    <row r="65" spans="2:6" x14ac:dyDescent="0.35">
      <c r="B65" s="51" t="s">
        <v>217</v>
      </c>
    </row>
    <row r="66" spans="2:6" x14ac:dyDescent="0.35">
      <c r="B66" s="39" t="s">
        <v>3</v>
      </c>
      <c r="C66" s="39" t="s">
        <v>218</v>
      </c>
      <c r="D66" s="39" t="s">
        <v>219</v>
      </c>
      <c r="E66" s="39" t="s">
        <v>220</v>
      </c>
      <c r="F66" s="39" t="s">
        <v>221</v>
      </c>
    </row>
    <row r="67" spans="2:6" x14ac:dyDescent="0.35">
      <c r="B67" s="41" t="s">
        <v>232</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233</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234</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235</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26</v>
      </c>
      <c r="F71" s="42">
        <f>SUM(C71:E71)</f>
        <v>26</v>
      </c>
    </row>
    <row r="73" spans="2:6" x14ac:dyDescent="0.35">
      <c r="B73" s="51" t="s">
        <v>223</v>
      </c>
    </row>
    <row r="74" spans="2:6" x14ac:dyDescent="0.35">
      <c r="B74" s="52" t="s">
        <v>3</v>
      </c>
      <c r="C74" s="52" t="s">
        <v>218</v>
      </c>
      <c r="D74" s="52" t="s">
        <v>219</v>
      </c>
      <c r="E74" s="52" t="s">
        <v>220</v>
      </c>
      <c r="F74" s="52" t="s">
        <v>19</v>
      </c>
    </row>
    <row r="75" spans="2:6" x14ac:dyDescent="0.35">
      <c r="B75" s="41" t="s">
        <v>232</v>
      </c>
      <c r="C75" s="43">
        <f>IF(F67&gt;0, C67/F67, 0)</f>
        <v>0</v>
      </c>
      <c r="D75" s="43">
        <f>IF(F67&gt;0, D67/F67, 0)</f>
        <v>0</v>
      </c>
      <c r="E75" s="43">
        <f>IF(F67&gt;0, E67/F67, 0)</f>
        <v>0</v>
      </c>
      <c r="F75" s="44" t="s">
        <v>19</v>
      </c>
    </row>
    <row r="76" spans="2:6" x14ac:dyDescent="0.35">
      <c r="B76" s="41" t="s">
        <v>233</v>
      </c>
      <c r="C76" s="43">
        <f>IF(F68&gt;0, C68/F68, 0)</f>
        <v>0</v>
      </c>
      <c r="D76" s="43">
        <f>IF(F68&gt;0, D68/F68, 0)</f>
        <v>0</v>
      </c>
      <c r="E76" s="43">
        <f>IF(F68&gt;0, E68/F68, 0)</f>
        <v>0</v>
      </c>
      <c r="F76" s="44" t="s">
        <v>19</v>
      </c>
    </row>
    <row r="77" spans="2:6" x14ac:dyDescent="0.35">
      <c r="B77" s="41" t="s">
        <v>234</v>
      </c>
      <c r="C77" s="43">
        <f>IF(F69&gt;0, C69/F69, 0)</f>
        <v>0</v>
      </c>
      <c r="D77" s="43">
        <f>IF(F69&gt;0, D69/F69, 0)</f>
        <v>0</v>
      </c>
      <c r="E77" s="43">
        <f>IF(F69&gt;0, E69/F69, 0)</f>
        <v>0</v>
      </c>
      <c r="F77" s="44" t="s">
        <v>19</v>
      </c>
    </row>
    <row r="78" spans="2:6" x14ac:dyDescent="0.35">
      <c r="B78" s="41" t="s">
        <v>235</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236</v>
      </c>
    </row>
    <row r="86" spans="2:6" x14ac:dyDescent="0.35">
      <c r="B86" s="51" t="s">
        <v>217</v>
      </c>
    </row>
    <row r="87" spans="2:6" x14ac:dyDescent="0.35">
      <c r="B87" s="39" t="s">
        <v>237</v>
      </c>
      <c r="C87" s="39" t="s">
        <v>218</v>
      </c>
      <c r="D87" s="39" t="s">
        <v>219</v>
      </c>
      <c r="E87" s="39" t="s">
        <v>220</v>
      </c>
      <c r="F87" s="39" t="s">
        <v>221</v>
      </c>
    </row>
    <row r="88" spans="2:6" x14ac:dyDescent="0.35">
      <c r="B88" s="41" t="s">
        <v>238</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239</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240</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26</v>
      </c>
      <c r="F91" s="42">
        <f>SUM(C91:E91)</f>
        <v>26</v>
      </c>
    </row>
    <row r="93" spans="2:6" x14ac:dyDescent="0.35">
      <c r="B93" s="51" t="s">
        <v>223</v>
      </c>
    </row>
    <row r="94" spans="2:6" x14ac:dyDescent="0.35">
      <c r="B94" s="52" t="s">
        <v>237</v>
      </c>
      <c r="C94" s="52" t="s">
        <v>218</v>
      </c>
      <c r="D94" s="52" t="s">
        <v>219</v>
      </c>
      <c r="E94" s="52" t="s">
        <v>220</v>
      </c>
      <c r="F94" s="52" t="s">
        <v>19</v>
      </c>
    </row>
    <row r="95" spans="2:6" x14ac:dyDescent="0.35">
      <c r="B95" s="41" t="s">
        <v>238</v>
      </c>
      <c r="C95" s="43">
        <f>IF(F88&gt;0, C88/F88, 0)</f>
        <v>0</v>
      </c>
      <c r="D95" s="43">
        <f>IF(F88&gt;0, D88/F88, 0)</f>
        <v>0</v>
      </c>
      <c r="E95" s="43">
        <f>IF(F88&gt;0, E88/F88, 0)</f>
        <v>0</v>
      </c>
      <c r="F95" s="44" t="s">
        <v>19</v>
      </c>
    </row>
    <row r="96" spans="2:6" x14ac:dyDescent="0.35">
      <c r="B96" s="41" t="s">
        <v>239</v>
      </c>
      <c r="C96" s="43">
        <f>IF(F89&gt;0, C89/F89, 0)</f>
        <v>0</v>
      </c>
      <c r="D96" s="43">
        <f>IF(F89&gt;0, D89/F89, 0)</f>
        <v>0</v>
      </c>
      <c r="E96" s="43">
        <f>IF(F89&gt;0, E89/F89, 0)</f>
        <v>0</v>
      </c>
      <c r="F96" s="44" t="s">
        <v>19</v>
      </c>
    </row>
    <row r="97" spans="2:15" x14ac:dyDescent="0.35">
      <c r="B97" s="41" t="s">
        <v>240</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241</v>
      </c>
      <c r="J103" s="37" t="s">
        <v>242</v>
      </c>
    </row>
    <row r="104" spans="2:15" x14ac:dyDescent="0.35">
      <c r="B104" s="39" t="s">
        <v>5</v>
      </c>
      <c r="C104" s="84" t="s">
        <v>243</v>
      </c>
      <c r="D104" s="84"/>
      <c r="E104" s="39" t="s">
        <v>210</v>
      </c>
      <c r="F104" s="39" t="s">
        <v>218</v>
      </c>
      <c r="G104" s="84" t="s">
        <v>244</v>
      </c>
      <c r="H104" s="84"/>
      <c r="J104" s="39" t="s">
        <v>5</v>
      </c>
      <c r="K104" s="39" t="s">
        <v>232</v>
      </c>
      <c r="L104" s="39" t="s">
        <v>233</v>
      </c>
      <c r="M104" s="39" t="s">
        <v>234</v>
      </c>
      <c r="N104" s="39" t="s">
        <v>235</v>
      </c>
      <c r="O104" s="39" t="s">
        <v>16</v>
      </c>
    </row>
    <row r="105" spans="2:15" x14ac:dyDescent="0.35">
      <c r="B105" s="45" t="s">
        <v>225</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225</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226</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226</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227</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227</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228</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228</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229</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229</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26</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26</v>
      </c>
    </row>
    <row r="117" spans="2:24" ht="21" x14ac:dyDescent="0.5">
      <c r="B117" s="37" t="s">
        <v>245</v>
      </c>
      <c r="P117" s="54" t="s">
        <v>246</v>
      </c>
    </row>
    <row r="119" spans="2:24" ht="60" customHeight="1" x14ac:dyDescent="0.35">
      <c r="B119" s="87" t="s">
        <v>247</v>
      </c>
      <c r="C119" s="80"/>
      <c r="D119" s="80"/>
      <c r="E119" s="80"/>
      <c r="F119" s="80"/>
      <c r="P119" s="87" t="s">
        <v>248</v>
      </c>
      <c r="Q119" s="80"/>
      <c r="R119" s="80"/>
      <c r="S119" s="80"/>
      <c r="T119" s="80"/>
      <c r="U119" s="80"/>
      <c r="V119" s="80"/>
      <c r="W119" s="80"/>
    </row>
    <row r="121" spans="2:24" ht="30" customHeight="1" x14ac:dyDescent="0.35">
      <c r="P121" s="55" t="s">
        <v>249</v>
      </c>
      <c r="Q121" s="56">
        <f>C16</f>
        <v>0</v>
      </c>
      <c r="R121" s="57"/>
      <c r="S121" s="56">
        <f>C67</f>
        <v>0</v>
      </c>
      <c r="T121" s="57"/>
      <c r="U121" s="56">
        <f>C68</f>
        <v>0</v>
      </c>
      <c r="V121" s="57"/>
      <c r="W121" s="56">
        <f>C69</f>
        <v>0</v>
      </c>
      <c r="X121" s="57"/>
    </row>
    <row r="122" spans="2:24" ht="35" customHeight="1" x14ac:dyDescent="0.35">
      <c r="P122" s="58" t="s">
        <v>250</v>
      </c>
      <c r="Q122" s="58" t="s">
        <v>251</v>
      </c>
      <c r="R122" s="58" t="s">
        <v>252</v>
      </c>
      <c r="S122" s="58" t="s">
        <v>253</v>
      </c>
      <c r="T122" s="58" t="s">
        <v>254</v>
      </c>
      <c r="U122" s="58" t="s">
        <v>255</v>
      </c>
      <c r="V122" s="58" t="s">
        <v>256</v>
      </c>
      <c r="W122" s="58" t="s">
        <v>257</v>
      </c>
      <c r="X122" s="58" t="s">
        <v>258</v>
      </c>
    </row>
    <row r="123" spans="2:24" x14ac:dyDescent="0.35">
      <c r="O123" s="59" t="s">
        <v>259</v>
      </c>
      <c r="P123" s="60" t="s">
        <v>260</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261</v>
      </c>
      <c r="P158" s="54" t="s">
        <v>262</v>
      </c>
    </row>
    <row r="160" spans="2:24" ht="45" customHeight="1" x14ac:dyDescent="0.35">
      <c r="B160" s="87" t="s">
        <v>263</v>
      </c>
      <c r="C160" s="80"/>
      <c r="D160" s="80"/>
      <c r="E160" s="80"/>
      <c r="F160" s="80"/>
      <c r="P160" s="87" t="s">
        <v>264</v>
      </c>
      <c r="Q160" s="80"/>
      <c r="R160" s="80"/>
      <c r="S160" s="80"/>
      <c r="T160" s="80"/>
      <c r="U160" s="80"/>
    </row>
    <row r="161" spans="16:22" ht="35" customHeight="1" x14ac:dyDescent="0.35">
      <c r="P161" s="84" t="s">
        <v>265</v>
      </c>
      <c r="Q161" s="84"/>
      <c r="R161" s="84" t="s">
        <v>266</v>
      </c>
      <c r="S161" s="84"/>
      <c r="T161" s="84"/>
    </row>
    <row r="162" spans="16:22" ht="30" customHeight="1" x14ac:dyDescent="0.35">
      <c r="P162" s="88">
        <v>0</v>
      </c>
      <c r="Q162" s="89"/>
      <c r="R162" s="90" t="s">
        <v>267</v>
      </c>
      <c r="S162" s="91"/>
      <c r="T162" s="91"/>
    </row>
    <row r="165" spans="16:22" ht="25" customHeight="1" x14ac:dyDescent="0.35">
      <c r="P165" s="63" t="s">
        <v>250</v>
      </c>
      <c r="Q165" s="63" t="s">
        <v>268</v>
      </c>
      <c r="R165" s="63" t="s">
        <v>269</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145</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7"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25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25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25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25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25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97</v>
      </c>
      <c r="K18" s="1" t="s">
        <v>102</v>
      </c>
      <c r="L18" s="3" t="str">
        <f t="shared" si="0"/>
        <v>Outstanding</v>
      </c>
      <c r="M18" s="11" t="s">
        <v>19</v>
      </c>
    </row>
    <row r="19" spans="1:13" ht="60" customHeight="1" x14ac:dyDescent="0.35">
      <c r="A19" s="9" t="s">
        <v>103</v>
      </c>
      <c r="B19" s="1" t="s">
        <v>104</v>
      </c>
      <c r="C19" s="2" t="s">
        <v>25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25</v>
      </c>
      <c r="D20" s="3" t="s">
        <v>16</v>
      </c>
      <c r="E20" s="3" t="s">
        <v>17</v>
      </c>
      <c r="F20" s="3" t="s">
        <v>18</v>
      </c>
      <c r="G20" s="3" t="s">
        <v>19</v>
      </c>
      <c r="H20" s="4" t="s">
        <v>19</v>
      </c>
      <c r="I20" s="1" t="s">
        <v>110</v>
      </c>
      <c r="J20" s="1" t="s">
        <v>97</v>
      </c>
      <c r="K20" s="1" t="s">
        <v>111</v>
      </c>
      <c r="L20" s="3" t="str">
        <f t="shared" si="0"/>
        <v>Outstanding</v>
      </c>
      <c r="M20" s="11" t="s">
        <v>19</v>
      </c>
    </row>
    <row r="21" spans="1:13" ht="60" customHeight="1" x14ac:dyDescent="0.35">
      <c r="A21" s="9" t="s">
        <v>112</v>
      </c>
      <c r="B21" s="1" t="s">
        <v>113</v>
      </c>
      <c r="C21" s="2" t="s">
        <v>25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25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25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25</v>
      </c>
      <c r="D24" s="3" t="s">
        <v>16</v>
      </c>
      <c r="E24" s="3" t="s">
        <v>17</v>
      </c>
      <c r="F24" s="3" t="s">
        <v>18</v>
      </c>
      <c r="G24" s="3" t="s">
        <v>19</v>
      </c>
      <c r="H24" s="4" t="s">
        <v>19</v>
      </c>
      <c r="I24" s="1" t="s">
        <v>129</v>
      </c>
      <c r="J24" s="1" t="s">
        <v>120</v>
      </c>
      <c r="K24" s="1" t="s">
        <v>130</v>
      </c>
      <c r="L24" s="3" t="str">
        <f t="shared" si="0"/>
        <v>Outstanding</v>
      </c>
      <c r="M24" s="11" t="s">
        <v>19</v>
      </c>
    </row>
    <row r="25" spans="1:13" ht="60" customHeight="1" x14ac:dyDescent="0.35">
      <c r="A25" s="9" t="s">
        <v>131</v>
      </c>
      <c r="B25" s="1" t="s">
        <v>132</v>
      </c>
      <c r="C25" s="2" t="s">
        <v>25</v>
      </c>
      <c r="D25" s="3" t="s">
        <v>16</v>
      </c>
      <c r="E25" s="3" t="s">
        <v>17</v>
      </c>
      <c r="F25" s="3" t="s">
        <v>18</v>
      </c>
      <c r="G25" s="3" t="s">
        <v>19</v>
      </c>
      <c r="H25" s="4" t="s">
        <v>19</v>
      </c>
      <c r="I25" s="1" t="s">
        <v>133</v>
      </c>
      <c r="J25" s="1" t="s">
        <v>125</v>
      </c>
      <c r="K25" s="1" t="s">
        <v>134</v>
      </c>
      <c r="L25" s="3" t="str">
        <f t="shared" si="0"/>
        <v>Outstanding</v>
      </c>
      <c r="M25" s="11" t="s">
        <v>19</v>
      </c>
    </row>
    <row r="26" spans="1:13" ht="60" customHeight="1" x14ac:dyDescent="0.35">
      <c r="A26" s="9" t="s">
        <v>135</v>
      </c>
      <c r="B26" s="1" t="s">
        <v>136</v>
      </c>
      <c r="C26" s="2" t="s">
        <v>25</v>
      </c>
      <c r="D26" s="3" t="s">
        <v>16</v>
      </c>
      <c r="E26" s="3" t="s">
        <v>17</v>
      </c>
      <c r="F26" s="3" t="s">
        <v>18</v>
      </c>
      <c r="G26" s="3" t="s">
        <v>19</v>
      </c>
      <c r="H26" s="4" t="s">
        <v>19</v>
      </c>
      <c r="I26" s="1" t="s">
        <v>137</v>
      </c>
      <c r="J26" s="1" t="s">
        <v>138</v>
      </c>
      <c r="K26" s="1" t="s">
        <v>139</v>
      </c>
      <c r="L26" s="3" t="str">
        <f t="shared" si="0"/>
        <v>Outstanding</v>
      </c>
      <c r="M26" s="11" t="s">
        <v>19</v>
      </c>
    </row>
    <row r="27" spans="1:13" ht="60" customHeight="1" x14ac:dyDescent="0.35">
      <c r="A27" s="10" t="s">
        <v>140</v>
      </c>
      <c r="B27" s="5" t="s">
        <v>141</v>
      </c>
      <c r="C27" s="6" t="s">
        <v>15</v>
      </c>
      <c r="D27" s="7" t="s">
        <v>16</v>
      </c>
      <c r="E27" s="7" t="s">
        <v>17</v>
      </c>
      <c r="F27" s="7" t="s">
        <v>18</v>
      </c>
      <c r="G27" s="7" t="s">
        <v>19</v>
      </c>
      <c r="H27" s="8" t="s">
        <v>19</v>
      </c>
      <c r="I27" s="5" t="s">
        <v>142</v>
      </c>
      <c r="J27" s="5" t="s">
        <v>143</v>
      </c>
      <c r="K27" s="5" t="s">
        <v>144</v>
      </c>
      <c r="L27" s="7" t="str">
        <f t="shared" si="0"/>
        <v>Outstanding</v>
      </c>
      <c r="M27" s="12" t="s">
        <v>19</v>
      </c>
    </row>
    <row r="31" spans="1:13" ht="32" customHeight="1" x14ac:dyDescent="0.35">
      <c r="A31" s="78" t="s">
        <v>145</v>
      </c>
      <c r="B31" s="78"/>
      <c r="C31" s="78"/>
      <c r="D31" s="78"/>
    </row>
  </sheetData>
  <mergeCells count="1">
    <mergeCell ref="A31:D31"/>
  </mergeCells>
  <conditionalFormatting sqref="C2:C2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7" xr:uid="{00000000-0002-0000-0200-000000000000}">
      <formula1>"Must,Should,Could,Won't,Unassigned"</formula1>
    </dataValidation>
    <dataValidation type="list" showErrorMessage="1" errorTitle="Invalid Value" error="Please select a value from the list: Low, Medium, High, Unassessed." sqref="E2:E27" xr:uid="{00000000-0002-0000-0200-000001000000}">
      <formula1>"Low,Medium,High,Unassessed"</formula1>
    </dataValidation>
    <dataValidation type="list" showErrorMessage="1" errorTitle="Invalid Value" error="Please select a value from the list: Phase1, Phase2, Phase3, Phase4, Phase5, Pending." sqref="F2:F2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 xr:uid="{00000000-0002-0000-0200-000003000000}">
      <formula1>"Implemented,Testing,Failed,Compensated,Risk Accepted,N/A"</formula1>
    </dataValidation>
  </dataValidations>
  <hyperlinks>
    <hyperlink ref="A3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270</v>
      </c>
      <c r="C2" s="95" t="s">
        <v>270</v>
      </c>
      <c r="D2" s="95" t="s">
        <v>270</v>
      </c>
      <c r="E2" s="95" t="s">
        <v>270</v>
      </c>
      <c r="F2" s="95" t="s">
        <v>270</v>
      </c>
      <c r="G2" s="95" t="s">
        <v>270</v>
      </c>
      <c r="H2" s="99" t="s">
        <v>271</v>
      </c>
      <c r="I2" s="99" t="s">
        <v>271</v>
      </c>
      <c r="J2" s="99" t="s">
        <v>271</v>
      </c>
      <c r="K2" s="99" t="s">
        <v>271</v>
      </c>
      <c r="L2" s="99" t="s">
        <v>271</v>
      </c>
      <c r="M2" s="98" t="s">
        <v>272</v>
      </c>
      <c r="N2" s="98" t="s">
        <v>272</v>
      </c>
      <c r="O2" s="100" t="s">
        <v>273</v>
      </c>
      <c r="P2" s="100" t="s">
        <v>273</v>
      </c>
      <c r="Q2" s="96" t="s">
        <v>11</v>
      </c>
      <c r="R2" s="96" t="s">
        <v>11</v>
      </c>
      <c r="S2" s="96" t="s">
        <v>11</v>
      </c>
      <c r="T2" s="97" t="s">
        <v>274</v>
      </c>
    </row>
    <row r="3" spans="2:20" ht="35" customHeight="1" x14ac:dyDescent="0.35">
      <c r="B3" s="68" t="s">
        <v>275</v>
      </c>
      <c r="C3" s="68" t="s">
        <v>276</v>
      </c>
      <c r="D3" s="68" t="s">
        <v>277</v>
      </c>
      <c r="E3" s="68" t="s">
        <v>278</v>
      </c>
      <c r="F3" s="68" t="s">
        <v>279</v>
      </c>
      <c r="G3" s="68" t="s">
        <v>9</v>
      </c>
      <c r="H3" s="69" t="s">
        <v>280</v>
      </c>
      <c r="I3" s="69" t="s">
        <v>281</v>
      </c>
      <c r="J3" s="69" t="s">
        <v>282</v>
      </c>
      <c r="K3" s="69" t="s">
        <v>283</v>
      </c>
      <c r="L3" s="69" t="s">
        <v>215</v>
      </c>
      <c r="M3" s="70" t="s">
        <v>284</v>
      </c>
      <c r="N3" s="70" t="s">
        <v>285</v>
      </c>
      <c r="O3" s="71" t="s">
        <v>286</v>
      </c>
      <c r="P3" s="71" t="s">
        <v>287</v>
      </c>
      <c r="Q3" s="72" t="s">
        <v>11</v>
      </c>
      <c r="R3" s="72" t="s">
        <v>288</v>
      </c>
      <c r="S3" s="72" t="s">
        <v>289</v>
      </c>
      <c r="T3" s="73" t="s">
        <v>290</v>
      </c>
    </row>
    <row r="4" spans="2:20" ht="60" customHeight="1" x14ac:dyDescent="0.35">
      <c r="B4" s="74" t="s">
        <v>291</v>
      </c>
      <c r="C4" s="74" t="s">
        <v>292</v>
      </c>
      <c r="D4" s="74" t="s">
        <v>293</v>
      </c>
      <c r="E4" s="74" t="s">
        <v>294</v>
      </c>
      <c r="F4" s="74" t="s">
        <v>295</v>
      </c>
      <c r="G4" s="74" t="s">
        <v>296</v>
      </c>
      <c r="H4" s="74" t="s">
        <v>297</v>
      </c>
      <c r="I4" s="74" t="s">
        <v>298</v>
      </c>
      <c r="J4" s="74" t="s">
        <v>299</v>
      </c>
      <c r="K4" s="74" t="s">
        <v>300</v>
      </c>
      <c r="L4" s="74" t="s">
        <v>301</v>
      </c>
      <c r="M4" s="74" t="s">
        <v>302</v>
      </c>
      <c r="N4" s="74" t="s">
        <v>303</v>
      </c>
      <c r="O4" s="74" t="s">
        <v>304</v>
      </c>
      <c r="P4" s="74" t="s">
        <v>305</v>
      </c>
      <c r="Q4" s="74" t="s">
        <v>306</v>
      </c>
      <c r="R4" s="74" t="s">
        <v>307</v>
      </c>
      <c r="S4" s="74" t="s">
        <v>308</v>
      </c>
      <c r="T4" s="74" t="s">
        <v>309</v>
      </c>
    </row>
    <row r="5" spans="2:20" ht="60" customHeight="1" x14ac:dyDescent="0.35">
      <c r="B5" s="36" t="s">
        <v>310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311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312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313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314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315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316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317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318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319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320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321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322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323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324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325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326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327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328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329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330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331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332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333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334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335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336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337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338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339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340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341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342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343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344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345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346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347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348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349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350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351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352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353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354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355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356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357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358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359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145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McAfee MOVE Agentless 3.6.1 Security Virtual Appliance Security Technical Implementation Guide - SHGIR</dc:title>
  <dc:subject>Generated on: 2026-06-08 12:18:47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2026-06-08T11:18:53Z</dcterms:modified>
  <cp:category>DISA-STIG</cp:category>
  <cp:contentStatus>Draft</cp:contentStatus>
</cp:coreProperties>
</file>