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43635A31F63EAE62E571A96005B2A33E3684AC95" xr6:coauthVersionLast="47" xr6:coauthVersionMax="47" xr10:uidLastSave="{A32240D6-E377-48A4-9C19-22FAC4FC95D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6" i="1"/>
  <c r="L35" i="1"/>
  <c r="L34" i="1"/>
  <c r="L33" i="1"/>
  <c r="L32" i="1"/>
  <c r="L31" i="1"/>
  <c r="L30" i="1"/>
  <c r="L29" i="1"/>
  <c r="L28" i="1"/>
  <c r="L27" i="1"/>
  <c r="L26" i="1"/>
  <c r="L25" i="1"/>
  <c r="L24" i="1"/>
  <c r="L23" i="1"/>
  <c r="L22" i="1"/>
  <c r="L21" i="1"/>
  <c r="L20" i="1"/>
  <c r="L19" i="1"/>
  <c r="L18" i="1"/>
  <c r="L17" i="1"/>
  <c r="L16" i="1"/>
  <c r="L15" i="1"/>
  <c r="F112" i="3" s="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F73" i="3"/>
  <c r="E81" i="3" s="1"/>
  <c r="E73" i="3"/>
  <c r="D73" i="3"/>
  <c r="C73" i="3"/>
  <c r="E72" i="3"/>
  <c r="D72" i="3"/>
  <c r="C72" i="3"/>
  <c r="F72" i="3" s="1"/>
  <c r="E71" i="3"/>
  <c r="D71" i="3"/>
  <c r="C71" i="3"/>
  <c r="W123" i="3" s="1"/>
  <c r="F70" i="3"/>
  <c r="V151" i="3" s="1"/>
  <c r="E70" i="3"/>
  <c r="D70" i="3"/>
  <c r="C70" i="3"/>
  <c r="U123" i="3" s="1"/>
  <c r="E69" i="3"/>
  <c r="D69" i="3"/>
  <c r="C69" i="3"/>
  <c r="S123" i="3" s="1"/>
  <c r="E54" i="3"/>
  <c r="D54" i="3"/>
  <c r="C54" i="3"/>
  <c r="F54" i="3" s="1"/>
  <c r="E53" i="3"/>
  <c r="D53" i="3"/>
  <c r="C53" i="3"/>
  <c r="F53" i="3" s="1"/>
  <c r="E52" i="3"/>
  <c r="D52" i="3"/>
  <c r="C52" i="3"/>
  <c r="F52" i="3" s="1"/>
  <c r="E34" i="3"/>
  <c r="D34" i="3"/>
  <c r="F34" i="3" s="1"/>
  <c r="C34" i="3"/>
  <c r="E33" i="3"/>
  <c r="D33" i="3"/>
  <c r="F33" i="3" s="1"/>
  <c r="C33" i="3"/>
  <c r="E32" i="3"/>
  <c r="D32" i="3"/>
  <c r="C32" i="3"/>
  <c r="F32" i="3" s="1"/>
  <c r="E31" i="3"/>
  <c r="D31" i="3"/>
  <c r="C31" i="3"/>
  <c r="F31" i="3" s="1"/>
  <c r="E30" i="3"/>
  <c r="D30" i="3"/>
  <c r="C30" i="3"/>
  <c r="F30" i="3" s="1"/>
  <c r="E29" i="3"/>
  <c r="D29" i="3"/>
  <c r="F29" i="3" s="1"/>
  <c r="C29" i="3"/>
  <c r="E16" i="3"/>
  <c r="D16" i="3"/>
  <c r="C16" i="3"/>
  <c r="F16" i="3" s="1"/>
  <c r="C9" i="3"/>
  <c r="D9" i="3" s="1"/>
  <c r="D8" i="3"/>
  <c r="C8" i="3"/>
  <c r="D40" i="3" l="1"/>
  <c r="C40" i="3"/>
  <c r="E40" i="3"/>
  <c r="C41" i="3"/>
  <c r="E41" i="3"/>
  <c r="D41" i="3"/>
  <c r="E39" i="3"/>
  <c r="D39" i="3"/>
  <c r="C39" i="3"/>
  <c r="E97" i="3"/>
  <c r="D97" i="3"/>
  <c r="C97" i="3"/>
  <c r="E98" i="3"/>
  <c r="D98" i="3"/>
  <c r="C98" i="3"/>
  <c r="G112" i="3"/>
  <c r="E100" i="3"/>
  <c r="D100" i="3"/>
  <c r="C100" i="3"/>
  <c r="E43" i="3"/>
  <c r="D43" i="3"/>
  <c r="C43" i="3"/>
  <c r="R152" i="3"/>
  <c r="R147" i="3"/>
  <c r="R142" i="3"/>
  <c r="R137" i="3"/>
  <c r="R132" i="3"/>
  <c r="R127" i="3"/>
  <c r="R151" i="3"/>
  <c r="R146" i="3"/>
  <c r="R141" i="3"/>
  <c r="R136" i="3"/>
  <c r="R131" i="3"/>
  <c r="R126" i="3"/>
  <c r="C20" i="3"/>
  <c r="E20" i="3"/>
  <c r="R155" i="3"/>
  <c r="R150" i="3"/>
  <c r="R145" i="3"/>
  <c r="R140" i="3"/>
  <c r="R135" i="3"/>
  <c r="R130" i="3"/>
  <c r="R125" i="3"/>
  <c r="D20" i="3"/>
  <c r="R154" i="3"/>
  <c r="R149" i="3"/>
  <c r="R144" i="3"/>
  <c r="R139" i="3"/>
  <c r="R134" i="3"/>
  <c r="R129" i="3"/>
  <c r="R153" i="3"/>
  <c r="R148" i="3"/>
  <c r="R143" i="3"/>
  <c r="R138" i="3"/>
  <c r="R133" i="3"/>
  <c r="R128" i="3"/>
  <c r="E58" i="3"/>
  <c r="D58" i="3"/>
  <c r="C58" i="3"/>
  <c r="D60" i="3"/>
  <c r="C60" i="3"/>
  <c r="E60" i="3"/>
  <c r="E99" i="3"/>
  <c r="D99" i="3"/>
  <c r="C99" i="3"/>
  <c r="E42" i="3"/>
  <c r="D42" i="3"/>
  <c r="C42" i="3"/>
  <c r="D38" i="3"/>
  <c r="C38" i="3"/>
  <c r="E38" i="3"/>
  <c r="E80" i="3"/>
  <c r="D80" i="3"/>
  <c r="C80" i="3"/>
  <c r="E59" i="3"/>
  <c r="D59" i="3"/>
  <c r="C59" i="3"/>
  <c r="F69" i="3"/>
  <c r="D78" i="3"/>
  <c r="C7" i="3"/>
  <c r="D7" i="3" s="1"/>
  <c r="E78" i="3"/>
  <c r="V127" i="3"/>
  <c r="V132" i="3"/>
  <c r="V137" i="3"/>
  <c r="V142" i="3"/>
  <c r="V147" i="3"/>
  <c r="V152" i="3"/>
  <c r="V128" i="3"/>
  <c r="V133" i="3"/>
  <c r="V138" i="3"/>
  <c r="V143" i="3"/>
  <c r="V148" i="3"/>
  <c r="V153" i="3"/>
  <c r="Q123" i="3"/>
  <c r="F71" i="3"/>
  <c r="C81" i="3"/>
  <c r="D81" i="3"/>
  <c r="V129" i="3"/>
  <c r="V134" i="3"/>
  <c r="V139" i="3"/>
  <c r="V144" i="3"/>
  <c r="V149" i="3"/>
  <c r="V154" i="3"/>
  <c r="V125" i="3"/>
  <c r="V130" i="3"/>
  <c r="V135" i="3"/>
  <c r="V140" i="3"/>
  <c r="V145" i="3"/>
  <c r="V150" i="3"/>
  <c r="V155" i="3"/>
  <c r="V126" i="3"/>
  <c r="V131" i="3"/>
  <c r="V136" i="3"/>
  <c r="V141" i="3"/>
  <c r="V146" i="3"/>
  <c r="E77" i="3" l="1"/>
  <c r="D77" i="3"/>
  <c r="T151" i="3"/>
  <c r="T146" i="3"/>
  <c r="T141" i="3"/>
  <c r="T136" i="3"/>
  <c r="T131" i="3"/>
  <c r="T126" i="3"/>
  <c r="C77"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X151" i="3"/>
  <c r="X146" i="3"/>
  <c r="X141" i="3"/>
  <c r="X136" i="3"/>
  <c r="X131" i="3"/>
  <c r="X126" i="3"/>
  <c r="X155" i="3"/>
  <c r="X150" i="3"/>
  <c r="X145" i="3"/>
  <c r="X140" i="3"/>
  <c r="X135" i="3"/>
  <c r="X130" i="3"/>
  <c r="X125" i="3"/>
  <c r="E79" i="3"/>
  <c r="X154" i="3"/>
  <c r="X149" i="3"/>
  <c r="X144" i="3"/>
  <c r="X139" i="3"/>
  <c r="X134" i="3"/>
  <c r="X129" i="3"/>
  <c r="X153" i="3"/>
  <c r="X148" i="3"/>
  <c r="X143" i="3"/>
  <c r="X138" i="3"/>
  <c r="X133" i="3"/>
  <c r="X128" i="3"/>
  <c r="D79" i="3"/>
  <c r="X152" i="3"/>
  <c r="X147" i="3"/>
  <c r="X142" i="3"/>
  <c r="X137" i="3"/>
  <c r="X132" i="3"/>
  <c r="X127" i="3"/>
  <c r="C79" i="3"/>
</calcChain>
</file>

<file path=xl/sharedStrings.xml><?xml version="1.0" encoding="utf-8"?>
<sst xmlns="http://schemas.openxmlformats.org/spreadsheetml/2006/main" count="915" uniqueCount="408">
  <si>
    <t>Id</t>
  </si>
  <si>
    <t>Title</t>
  </si>
  <si>
    <t>Severity</t>
  </si>
  <si>
    <t>MoSCoW</t>
  </si>
  <si>
    <t>OpsImpact</t>
  </si>
  <si>
    <t>Phase</t>
  </si>
  <si>
    <t>ImplStatus</t>
  </si>
  <si>
    <t>Notes</t>
  </si>
  <si>
    <t>Remediation</t>
  </si>
  <si>
    <t>Description</t>
  </si>
  <si>
    <t>Audit</t>
  </si>
  <si>
    <t>Status</t>
  </si>
  <si>
    <t>LogID</t>
  </si>
  <si>
    <t>V-256857</t>
  </si>
  <si>
    <r>
      <rPr>
        <sz val="11"/>
        <rFont val="Calibri"/>
      </rPr>
      <t>The Enterprise System Connection (ESCON) Director (ESCD) Application Console must be located in a secure location</t>
    </r>
  </si>
  <si>
    <t>CAT I (High)</t>
  </si>
  <si>
    <t>Unassigned</t>
  </si>
  <si>
    <t>Unassessed</t>
  </si>
  <si>
    <t>Pending</t>
  </si>
  <si>
    <t/>
  </si>
  <si>
    <r>
      <rPr>
        <sz val="11"/>
        <color rgb="FF000000"/>
        <rFont val="Calibri"/>
      </rPr>
      <t>Move the (ESCD) Console Application  console to a secure location and implement access control procedures to ensure access by authorized personnel only.</t>
    </r>
    <r>
      <rPr>
        <sz val="11"/>
        <color rgb="FF000000"/>
        <rFont val="Calibri"/>
      </rPr>
      <t xml:space="preserve">
</t>
    </r>
    <r>
      <rPr>
        <sz val="11"/>
        <color rgb="FF000000"/>
        <rFont val="Calibri"/>
      </rPr>
      <t>An ESCD Console Application is used to provide data center personnel with an interface for displaying and</t>
    </r>
    <r>
      <rPr>
        <sz val="11"/>
        <color rgb="FF000000"/>
        <rFont val="Calibri"/>
      </rPr>
      <t xml:space="preserve">
</t>
    </r>
    <r>
      <rPr>
        <sz val="11"/>
        <color rgb="FF000000"/>
        <rFont val="Calibri"/>
      </rPr>
      <t>changing an ESCD'S connectivity attributes. It is also used to install, initialize, and service an ESCON Director.</t>
    </r>
    <r>
      <rPr>
        <sz val="11"/>
        <color rgb="FF000000"/>
        <rFont val="Calibri"/>
      </rPr>
      <t xml:space="preserve">
</t>
    </r>
    <r>
      <rPr>
        <sz val="11"/>
        <color rgb="FF000000"/>
        <rFont val="Calibri"/>
      </rPr>
      <t>Note: ESCD'S are slowly being phased out and are being replaced with FICON Directors.</t>
    </r>
  </si>
  <si>
    <r>
      <rPr>
        <sz val="11"/>
        <color rgb="FF000000"/>
        <rFont val="Calibri"/>
      </rPr>
      <t>The ESCD Application Console is used to add, change, and delete port configurations and dynamically switch paths between devices. If the ESCON Director Application Console is not located in a secured location, unauthorized personnel can bypass security, access the system, and alter the environment. This could impact the integrity and confidentiality of operations.  NOTE: Many newer installations no longer support the ESCD Application Console.  For installations not supporting the ESCD Application Console, this check is not applicable.</t>
    </r>
  </si>
  <si>
    <r>
      <rPr>
        <sz val="11"/>
        <color rgb="FF000000"/>
        <rFont val="Calibri"/>
      </rPr>
      <t>If the ESCD Application Console is present, verify the location of the ESCD Application Console, otherwise this check is not applicable.</t>
    </r>
    <r>
      <rPr>
        <sz val="11"/>
        <color rgb="FF000000"/>
        <rFont val="Calibri"/>
      </rPr>
      <t xml:space="preserve">
</t>
    </r>
    <r>
      <rPr>
        <sz val="11"/>
        <color rgb="FF000000"/>
        <rFont val="Calibri"/>
      </rPr>
      <t>If the ESCON Director Application console is not located in a secure location this is a finding.</t>
    </r>
  </si>
  <si>
    <t>V-256858</t>
  </si>
  <si>
    <r>
      <rPr>
        <sz val="11"/>
        <rFont val="Calibri"/>
      </rPr>
      <t>Sign-on to the ESCD Application Console must be restricted to only authorized personnel.</t>
    </r>
  </si>
  <si>
    <t>CAT II (Medium)</t>
  </si>
  <si>
    <r>
      <rPr>
        <sz val="11"/>
        <color rgb="FF000000"/>
        <rFont val="Calibri"/>
      </rPr>
      <t>Review access authorization to ESCD Application Console and ensure that all personnel are restricted to authorized levels of access.</t>
    </r>
    <r>
      <rPr>
        <sz val="11"/>
        <color rgb="FF000000"/>
        <rFont val="Calibri"/>
      </rPr>
      <t xml:space="preserve">
</t>
    </r>
    <r>
      <rPr>
        <sz val="11"/>
        <color rgb="FF000000"/>
        <rFont val="Calibri"/>
      </rPr>
      <t>The ESCD Application Console and its associated ESCON Director can be secured using passwords. Three levels of password controls have been established. Each password level controls different ESCD Application Console functions. Prior to making any changes or accessing utilities or maintenance procedures, a user is required to enter a password. A password administrator must use the ESCD Application Console to enable an authorized user access. Following are the three levels of password authority:</t>
    </r>
    <r>
      <rPr>
        <sz val="11"/>
        <color rgb="FF000000"/>
        <rFont val="Calibri"/>
      </rPr>
      <t xml:space="preserve">
</t>
    </r>
    <r>
      <rPr>
        <sz val="11"/>
        <color rgb="FF000000"/>
        <rFont val="Calibri"/>
      </rPr>
      <t>Administration (Level 1)</t>
    </r>
    <r>
      <rPr>
        <sz val="11"/>
        <color rgb="FF000000"/>
        <rFont val="Calibri"/>
      </rPr>
      <t xml:space="preserve">
</t>
    </r>
    <r>
      <rPr>
        <sz val="11"/>
        <color rgb="FF000000"/>
        <rFont val="Calibri"/>
      </rPr>
      <t>Restrict to systems programming personnel who serve as administrators. A Level 1 password allows the user to display, add, change, and delete passwords of all of the ESCON Director Level 1, Level 2, and Level 3 users. It does not allow the administrator to access maintenance procedures or utilities or to change connectivity attributes.</t>
    </r>
    <r>
      <rPr>
        <sz val="11"/>
        <color rgb="FF000000"/>
        <rFont val="Calibri"/>
      </rPr>
      <t xml:space="preserve">
</t>
    </r>
    <r>
      <rPr>
        <sz val="11"/>
        <color rgb="FF000000"/>
        <rFont val="Calibri"/>
      </rPr>
      <t>Maintenance (Level 2)</t>
    </r>
    <r>
      <rPr>
        <sz val="11"/>
        <color rgb="FF000000"/>
        <rFont val="Calibri"/>
      </rPr>
      <t xml:space="preserve">
</t>
    </r>
    <r>
      <rPr>
        <sz val="11"/>
        <color rgb="FF000000"/>
        <rFont val="Calibri"/>
      </rPr>
      <t>Restrict to service representatives who perform maintenance procedures. Level 2 users cannot view other users' passwords, change passwords, change connectivity attributes, or access utilities.</t>
    </r>
    <r>
      <rPr>
        <sz val="11"/>
        <color rgb="FF000000"/>
        <rFont val="Calibri"/>
      </rPr>
      <t xml:space="preserve">
</t>
    </r>
    <r>
      <rPr>
        <sz val="11"/>
        <color rgb="FF000000"/>
        <rFont val="Calibri"/>
      </rPr>
      <t>Operations (Level 3)</t>
    </r>
    <r>
      <rPr>
        <sz val="11"/>
        <color rgb="FF000000"/>
        <rFont val="Calibri"/>
      </rPr>
      <t xml:space="preserve">
</t>
    </r>
    <r>
      <rPr>
        <sz val="11"/>
        <color rgb="FF000000"/>
        <rFont val="Calibri"/>
      </rPr>
      <t>Restrict to system administrators responsible for changing connectivity attributes and accessing certain utilities. Level 3 users cannot view other users' passwords, change passwords, or perform maintenance procedures.</t>
    </r>
  </si>
  <si>
    <r>
      <rPr>
        <sz val="11"/>
        <color rgb="FF000000"/>
        <rFont val="Calibri"/>
      </rPr>
      <t>The ESCD Application Console is used to add, change, and delete port configurations and to dynamically switch paths between devices. Access to the ESCD Application Console is restricted to three classes of personnel: Administrators, service representatives and operators. The administrator sign-on controls passwords at all levels, the service representative sign-on allows access to maintenance procedures, and the operator sign-on allows for configuration changes and use of the Director utilities. Unrestricted use by unauthorized personnel could impact the integrity of the environment. This would result in a loss of secure operations and impact data operating environment integrity.  NOTE: Many newer installations no longer support the ESCD Application Console.  For installations not supporting the ESCD Application Console, this check is not applicable.</t>
    </r>
  </si>
  <si>
    <r>
      <rPr>
        <sz val="11"/>
        <color rgb="FF000000"/>
        <rFont val="Calibri"/>
      </rPr>
      <t>If the ESCD Application Console is present, have the ESCON System Administrator verify that sign-on access to the ESCD Application Console is restricted to authorized personnel by signing on without a valid userid and password, otherwise this check is not applicable.</t>
    </r>
    <r>
      <rPr>
        <sz val="11"/>
        <color rgb="FF000000"/>
        <rFont val="Calibri"/>
      </rPr>
      <t xml:space="preserve">
</t>
    </r>
    <r>
      <rPr>
        <sz val="11"/>
        <color rgb="FF000000"/>
        <rFont val="Calibri"/>
      </rPr>
      <t>If the ESCD Application Console sign-on access is not restricted, this is a finding.</t>
    </r>
  </si>
  <si>
    <t>V-256859</t>
  </si>
  <si>
    <r>
      <rPr>
        <sz val="11"/>
        <rFont val="Calibri"/>
      </rPr>
      <t>The ESCON Director Application Console Event log must be enabled.</t>
    </r>
  </si>
  <si>
    <r>
      <rPr>
        <sz val="11"/>
        <color rgb="FF000000"/>
        <rFont val="Calibri"/>
      </rPr>
      <t>Ensure that an ESCON Director Application Console log is created and in use every time the system is switched on.</t>
    </r>
    <r>
      <rPr>
        <sz val="11"/>
        <color rgb="FF000000"/>
        <rFont val="Calibri"/>
      </rPr>
      <t xml:space="preserve">
</t>
    </r>
    <r>
      <rPr>
        <sz val="11"/>
        <color rgb="FF000000"/>
        <rFont val="Calibri"/>
      </rPr>
      <t>The ESCON Director maintains an audit trail at the ESCD console’s fixed disk. This audit trail logs the time, date, and password identification when changes have been made to the ESCON Director.</t>
    </r>
  </si>
  <si>
    <r>
      <rPr>
        <sz val="11"/>
        <color rgb="FF000000"/>
        <rFont val="Calibri"/>
      </rPr>
      <t>The ESCON Director Console Event Log is used to record all ESCON Director Changes. Failure to create an ESCON Director Application Console Event log results in the lack of monitoring and accountability of configuration changes. In addition, its use in the execution of a contingency plan could be compromised and security degraded.  NOTE: Many newer installations no longer support the ESCON Director Console.  For installations not supporting the ESCON Director Console, this check is not applicable.</t>
    </r>
  </si>
  <si>
    <r>
      <rPr>
        <sz val="11"/>
        <color rgb="FF000000"/>
        <rFont val="Calibri"/>
      </rPr>
      <t>If the ESCON Director Console is present, verify on the ESCON Director Application Console that the Event log is in use, otherwise this check is not applicable.</t>
    </r>
    <r>
      <rPr>
        <sz val="11"/>
        <color rgb="FF000000"/>
        <rFont val="Calibri"/>
      </rPr>
      <t xml:space="preserve">
</t>
    </r>
    <r>
      <rPr>
        <sz val="11"/>
        <color rgb="FF000000"/>
        <rFont val="Calibri"/>
      </rPr>
      <t>If no Event log exists, this is a finding.</t>
    </r>
  </si>
  <si>
    <t>V-256860</t>
  </si>
  <si>
    <r>
      <rPr>
        <sz val="11"/>
        <rFont val="Calibri"/>
      </rPr>
      <t>The Distributed Console Access Facility (DCAF) Console must be restricted to only authorized personnel.</t>
    </r>
  </si>
  <si>
    <r>
      <rPr>
        <sz val="11"/>
        <color rgb="FF000000"/>
        <rFont val="Calibri"/>
      </rPr>
      <t>Review access authorization to DCAF Consoles. Ensure that all personnel are restricted to authorized levels of access.</t>
    </r>
    <r>
      <rPr>
        <sz val="11"/>
        <color rgb="FF000000"/>
        <rFont val="Calibri"/>
      </rPr>
      <t xml:space="preserve">
</t>
    </r>
    <r>
      <rPr>
        <sz val="11"/>
        <color rgb="FF000000"/>
        <rFont val="Calibri"/>
      </rPr>
      <t>Remote access to the LAN may be provided through DCAF via a LAN or modem connection.</t>
    </r>
    <r>
      <rPr>
        <sz val="11"/>
        <color rgb="FF000000"/>
        <rFont val="Calibri"/>
      </rPr>
      <t xml:space="preserve">
</t>
    </r>
    <r>
      <rPr>
        <sz val="11"/>
        <color rgb="FF000000"/>
        <rFont val="Calibri"/>
      </rPr>
      <t>DCAF passwords should be implemented to prevent unauthorized access.</t>
    </r>
  </si>
  <si>
    <r>
      <rPr>
        <sz val="11"/>
        <color rgb="FF000000"/>
        <rFont val="Calibri"/>
      </rPr>
      <t>The DCAF Console enables an operator to access the ESCON Director Application remotely. Access to a DCAF Console by unauthorized personnel could result in varying of ESCON Directors online or offline and applying configuration changes. Unrestricted use by unauthorized personnel could lead to bypass of security, unlimited access to the system, and an altering of the environment. This would result in a loss of secure operations and will impact data operating integrity of the environment.  NOTE: Many newer installations no longer support the ESCON Director Application.  For installations not supporting the ESCON Director Application, this check is not applicable.</t>
    </r>
  </si>
  <si>
    <r>
      <rPr>
        <sz val="11"/>
        <color rgb="FF000000"/>
        <rFont val="Calibri"/>
      </rPr>
      <t>If the ESCON Director Application is present, verify that sign-on access to the DCAF Console is restricted to authorized personnel, otherwise, this check is not applicable.</t>
    </r>
    <r>
      <rPr>
        <sz val="11"/>
        <color rgb="FF000000"/>
        <rFont val="Calibri"/>
      </rPr>
      <t xml:space="preserve">
</t>
    </r>
    <r>
      <rPr>
        <sz val="11"/>
        <color rgb="FF000000"/>
        <rFont val="Calibri"/>
      </rPr>
      <t>If sign-on access to the DCAF Console is not restricted, this is a finding.</t>
    </r>
  </si>
  <si>
    <t>V-256861</t>
  </si>
  <si>
    <r>
      <rPr>
        <sz val="11"/>
        <rFont val="Calibri"/>
      </rPr>
      <t>DCAF Console access must require a password to be entered by each user.</t>
    </r>
  </si>
  <si>
    <r>
      <rPr>
        <sz val="11"/>
        <color rgb="FF000000"/>
        <rFont val="Calibri"/>
      </rPr>
      <t>Have the System Administrator review access authorization to DCAF Consoles. Ensure that all personnel are required to enter a password.</t>
    </r>
    <r>
      <rPr>
        <sz val="11"/>
        <color rgb="FF000000"/>
        <rFont val="Calibri"/>
      </rPr>
      <t xml:space="preserve">
</t>
    </r>
    <r>
      <rPr>
        <sz val="11"/>
        <color rgb="FF000000"/>
        <rFont val="Calibri"/>
      </rPr>
      <t>Remote access to the LAN may be provided through DCAF via a LAN or modem connection.</t>
    </r>
    <r>
      <rPr>
        <sz val="11"/>
        <color rgb="FF000000"/>
        <rFont val="Calibri"/>
      </rPr>
      <t xml:space="preserve">
</t>
    </r>
    <r>
      <rPr>
        <sz val="11"/>
        <color rgb="FF000000"/>
        <rFont val="Calibri"/>
      </rPr>
      <t>DCAF passwords should be implemented to prevent unauthorized access.</t>
    </r>
  </si>
  <si>
    <r>
      <rPr>
        <sz val="11"/>
        <color rgb="FF000000"/>
        <rFont val="Calibri"/>
      </rPr>
      <t>If the ESCON Director Application is present, have the System Administrator attempt to sign on to the DCAF Console and validate that a password is required, otherwise, this check is not applicable.</t>
    </r>
    <r>
      <rPr>
        <sz val="11"/>
        <color rgb="FF000000"/>
        <rFont val="Calibri"/>
      </rPr>
      <t xml:space="preserve">
</t>
    </r>
    <r>
      <rPr>
        <sz val="11"/>
        <color rgb="FF000000"/>
        <rFont val="Calibri"/>
      </rPr>
      <t>If sign-on access to the DCAF Console does not require a password this is a finding.</t>
    </r>
  </si>
  <si>
    <t>V-256862</t>
  </si>
  <si>
    <r>
      <rPr>
        <sz val="11"/>
        <rFont val="Calibri"/>
      </rPr>
      <t>Unauthorized partitions must not exist on the system complex.</t>
    </r>
  </si>
  <si>
    <r>
      <rPr>
        <sz val="11"/>
        <color rgb="FF000000"/>
        <rFont val="Calibri"/>
      </rPr>
      <t>Review the LPARs on the system and remove any unauthorized LPARs. If a deviation exists, the system administrator will provide written justification for the deviation.</t>
    </r>
    <r>
      <rPr>
        <sz val="11"/>
        <color rgb="FF000000"/>
        <rFont val="Calibri"/>
      </rPr>
      <t xml:space="preserve">
</t>
    </r>
    <r>
      <rPr>
        <sz val="11"/>
        <color rgb="FF000000"/>
        <rFont val="Calibri"/>
      </rPr>
      <t>This will be displayed by using the Change LPAR Control Panel.</t>
    </r>
  </si>
  <si>
    <r>
      <rPr>
        <sz val="11"/>
        <color rgb="FF000000"/>
        <rFont val="Calibri"/>
      </rPr>
      <t>The running of unauthorized Logical Partitions (LPARs) could allow a “Trojan horse” version of the operating environment to be introduced into the system complex. This could impact the integrity of the system complex and the confidentiality of the data that resides in it.</t>
    </r>
  </si>
  <si>
    <r>
      <rPr>
        <sz val="11"/>
        <color rgb="FF000000"/>
        <rFont val="Calibri"/>
      </rPr>
      <t>Using the Hardware Management Console, do the following:</t>
    </r>
    <r>
      <rPr>
        <sz val="11"/>
        <color rgb="FF000000"/>
        <rFont val="Calibri"/>
      </rPr>
      <t xml:space="preserve">
</t>
    </r>
    <r>
      <rPr>
        <sz val="11"/>
        <color rgb="FF000000"/>
        <rFont val="Calibri"/>
      </rPr>
      <t>Access the Change LPAR Control Panel. (This will list the LPARs.)</t>
    </r>
    <r>
      <rPr>
        <sz val="11"/>
        <color rgb="FF000000"/>
        <rFont val="Calibri"/>
      </rPr>
      <t xml:space="preserve">
</t>
    </r>
    <r>
      <rPr>
        <sz val="11"/>
        <color rgb="FF000000"/>
        <rFont val="Calibri"/>
      </rPr>
      <t xml:space="preserve">Compare the partition names listed on the Partition Page to the names entered on the Central Processor Complex Domain/LPAR Names table.  </t>
    </r>
    <r>
      <rPr>
        <sz val="11"/>
        <color rgb="FF000000"/>
        <rFont val="Calibri"/>
      </rPr>
      <t xml:space="preserve">
</t>
    </r>
    <r>
      <rPr>
        <sz val="11"/>
        <color rgb="FF000000"/>
        <rFont val="Calibri"/>
      </rPr>
      <t>Note: Each site should maintain a list of valid LPARS that are configured on thier system , what operating system, and the purpose of each LPAR.</t>
    </r>
    <r>
      <rPr>
        <sz val="11"/>
        <color rgb="FF000000"/>
        <rFont val="Calibri"/>
      </rPr>
      <t xml:space="preserve">
</t>
    </r>
    <r>
      <rPr>
        <sz val="11"/>
        <color rgb="FF000000"/>
        <rFont val="Calibri"/>
      </rPr>
      <t>If unauthorized partitions exist on the system complex and the deviation is not documented, this is a FINDING.</t>
    </r>
  </si>
  <si>
    <t>V-256863</t>
  </si>
  <si>
    <r>
      <rPr>
        <sz val="11"/>
        <rFont val="Calibri"/>
      </rPr>
      <t>On Classified Systems, Logical Partition must be restricted with read/write access to only its own IOCDS.</t>
    </r>
  </si>
  <si>
    <r>
      <rPr>
        <sz val="11"/>
        <color rgb="FF000000"/>
        <rFont val="Calibri"/>
      </rPr>
      <t>Review the Security Definition parameters specified under Processor Resource/Systems Manager (PR/SM).</t>
    </r>
    <r>
      <rPr>
        <sz val="11"/>
        <color rgb="FF000000"/>
        <rFont val="Calibri"/>
      </rPr>
      <t xml:space="preserve">
</t>
    </r>
    <r>
      <rPr>
        <sz val="11"/>
        <color rgb="FF000000"/>
        <rFont val="Calibri"/>
      </rPr>
      <t>Verify and implement the correct settings.</t>
    </r>
  </si>
  <si>
    <r>
      <rPr>
        <sz val="11"/>
        <color rgb="FF000000"/>
        <rFont val="Calibri"/>
      </rPr>
      <t>Unrestricted control over the IOCDS files could result in unauthorized updates and impact the configuration of the environment by allowing unauthorized access to a restricted resource. This could severely damage the integrity of the environment and the system resources.</t>
    </r>
  </si>
  <si>
    <r>
      <rPr>
        <sz val="11"/>
        <color rgb="FF000000"/>
        <rFont val="Calibri"/>
      </rPr>
      <t>Using the Hardware Management Console, verify that a logical partition cannot read or write to any IOCDS.  Use the Security Definitions Page panel to do this by checking to see if the Input/Output (I/O) Configuration Control option has been turned on.</t>
    </r>
    <r>
      <rPr>
        <sz val="11"/>
        <color rgb="FF000000"/>
        <rFont val="Calibri"/>
      </rPr>
      <t xml:space="preserve">
</t>
    </r>
    <r>
      <rPr>
        <sz val="11"/>
        <color rgb="FF000000"/>
        <rFont val="Calibri"/>
      </rPr>
      <t xml:space="preserve">   NOTE:	The default is applicable to only classified systems.</t>
    </r>
    <r>
      <rPr>
        <sz val="11"/>
        <color rgb="FF000000"/>
        <rFont val="Calibri"/>
      </rPr>
      <t xml:space="preserve">
</t>
    </r>
    <r>
      <rPr>
        <sz val="11"/>
        <color rgb="FF000000"/>
        <rFont val="Calibri"/>
      </rPr>
      <t>Confirm whether or not the I/O Configuration Control option is checked.</t>
    </r>
    <r>
      <rPr>
        <sz val="11"/>
        <color rgb="FF000000"/>
        <rFont val="Calibri"/>
      </rPr>
      <t xml:space="preserve">
</t>
    </r>
    <r>
      <rPr>
        <sz val="11"/>
        <color rgb="FF000000"/>
        <rFont val="Calibri"/>
      </rPr>
      <t>If the Logical Partition is not restricted with read/write access to only its own IOCDS, this is a FINDING.</t>
    </r>
  </si>
  <si>
    <t>V-256864</t>
  </si>
  <si>
    <r>
      <rPr>
        <sz val="11"/>
        <rFont val="Calibri"/>
      </rPr>
      <t>Processor Resource/Systems Manager (PR/SM) must not allow unrestricted issuing of control program commands.</t>
    </r>
  </si>
  <si>
    <r>
      <rPr>
        <sz val="11"/>
        <color rgb="FF000000"/>
        <rFont val="Calibri"/>
      </rPr>
      <t>Review the Security Definition parameters specified under PR/SM, and turn off the Cross Partition Control option.</t>
    </r>
  </si>
  <si>
    <r>
      <rPr>
        <sz val="11"/>
        <color rgb="FF000000"/>
        <rFont val="Calibri"/>
      </rPr>
      <t>Unrestricted control over the issuing of system commands by a Logical Partition could result in unauthorized data access and inadvertent updates. This could result in severe damage to system resources.</t>
    </r>
  </si>
  <si>
    <r>
      <rPr>
        <sz val="11"/>
        <color rgb="FF000000"/>
        <rFont val="Calibri"/>
      </rPr>
      <t>Using the Hardware Management Console, verify that the Logical Partitions cannot issue control program commands to another Logical Partition.  Use the PR/SM panel, known as the Security Definitions Page, to do this.  The Cross Partition Control option must be turned off.</t>
    </r>
    <r>
      <rPr>
        <sz val="11"/>
        <color rgb="FF000000"/>
        <rFont val="Calibri"/>
      </rPr>
      <t xml:space="preserve">
</t>
    </r>
    <r>
      <rPr>
        <sz val="11"/>
        <color rgb="FF000000"/>
        <rFont val="Calibri"/>
      </rPr>
      <t>NOTE:  The default is that the Cross Partition Control option is turned off.</t>
    </r>
    <r>
      <rPr>
        <sz val="11"/>
        <color rgb="FF000000"/>
        <rFont val="Calibri"/>
      </rPr>
      <t xml:space="preserve">
</t>
    </r>
    <r>
      <rPr>
        <sz val="11"/>
        <color rgb="FF000000"/>
        <rFont val="Calibri"/>
      </rPr>
      <t>If Processor Resource/Systems Manager (PR/SM) allows unrestricted issuing of control program commands then this  is a FINDING</t>
    </r>
  </si>
  <si>
    <t>V-256865</t>
  </si>
  <si>
    <r>
      <rPr>
        <sz val="11"/>
        <rFont val="Calibri"/>
      </rPr>
      <t>Classified Logical Partition (LPAR) channel paths must be restricted.</t>
    </r>
  </si>
  <si>
    <r>
      <rPr>
        <sz val="11"/>
        <color rgb="FF000000"/>
        <rFont val="Calibri"/>
      </rPr>
      <t>Have the System Administrator or Systems Programmer for classified systems use the Hardware Management Console to verify that the LPAR channel paths are reserved from the rest of the LPARs. Use the Security Definitions Panel to verify this. The Logical Partition Isolation option must be turned on for classified systems.</t>
    </r>
  </si>
  <si>
    <r>
      <rPr>
        <sz val="11"/>
        <color rgb="FF000000"/>
        <rFont val="Calibri"/>
      </rPr>
      <t>Restricted LPAR channel paths are necessary to ensure data integrity. Unrestricted LPAR channel path access could result in a compromise of data integrity. When a classified LPAR exists on a mainframe which requires total isolation, all paths to that LPAR must be restricted.</t>
    </r>
  </si>
  <si>
    <r>
      <rPr>
        <sz val="11"/>
        <color rgb="FF000000"/>
        <rFont val="Calibri"/>
      </rPr>
      <t xml:space="preserve">Have the System Administrator or Systems Programmer on classified systems use the Hardware Management Console to verify that the LPAR channel paths are reserved from the rest of the LPARs. </t>
    </r>
    <r>
      <rPr>
        <sz val="11"/>
        <color rgb="FF000000"/>
        <rFont val="Calibri"/>
      </rPr>
      <t xml:space="preserve">
</t>
    </r>
    <r>
      <rPr>
        <sz val="11"/>
        <color rgb="FF000000"/>
        <rFont val="Calibri"/>
      </rPr>
      <t>Use the Security Definitions Panel to verify  this.  The Logical Partition Isolation option must be turned on.</t>
    </r>
    <r>
      <rPr>
        <sz val="11"/>
        <color rgb="FF000000"/>
        <rFont val="Calibri"/>
      </rPr>
      <t xml:space="preserve">
</t>
    </r>
    <r>
      <rPr>
        <sz val="11"/>
        <color rgb="FF000000"/>
        <rFont val="Calibri"/>
      </rPr>
      <t>If the Classified LPAR channel paths are not restricted then this is a FINDING.</t>
    </r>
  </si>
  <si>
    <t>V-256866</t>
  </si>
  <si>
    <r>
      <rPr>
        <sz val="11"/>
        <rFont val="Calibri"/>
      </rPr>
      <t>On Classified Systems the Processor Resource/Systems Manager (PR/SM) must not allow access to system complex data.</t>
    </r>
  </si>
  <si>
    <r>
      <rPr>
        <sz val="11"/>
        <color rgb="FF000000"/>
        <rFont val="Calibri"/>
      </rPr>
      <t xml:space="preserve">Have the Systems Administrator or Systems Programmer use the Hardware Management Console, to verify that the classified Logical Partition system data cannot be viewed by other Logical Partitions. </t>
    </r>
    <r>
      <rPr>
        <sz val="11"/>
        <color rgb="FF000000"/>
        <rFont val="Calibri"/>
      </rPr>
      <t xml:space="preserve">
</t>
    </r>
    <r>
      <rPr>
        <sz val="11"/>
        <color rgb="FF000000"/>
        <rFont val="Calibri"/>
      </rPr>
      <t>Use the Security Definitions Panel to do this.  The Global Performance Data Control option must be turned off.</t>
    </r>
  </si>
  <si>
    <r>
      <rPr>
        <sz val="11"/>
        <color rgb="FF000000"/>
        <rFont val="Calibri"/>
      </rPr>
      <t>Allowing unrestricted access to all Logical Partition data could result in the possibility of unauthorized access and updating of data. This could also impact the integrity of the processing environment.</t>
    </r>
  </si>
  <si>
    <r>
      <rPr>
        <sz val="11"/>
        <color rgb="FF000000"/>
        <rFont val="Calibri"/>
      </rPr>
      <t xml:space="preserve">Have the Systems Administrator or Systems Programmer use the Hardware Management Console; to verify that the classified Logical Partition system data cannot be viewed by other Logical Partitions. </t>
    </r>
    <r>
      <rPr>
        <sz val="11"/>
        <color rgb="FF000000"/>
        <rFont val="Calibri"/>
      </rPr>
      <t xml:space="preserve">
</t>
    </r>
    <r>
      <rPr>
        <sz val="11"/>
        <color rgb="FF000000"/>
        <rFont val="Calibri"/>
      </rPr>
      <t>Use the Security Definitions Panel to do this.  The Global Performance Data Control option must be turned off.</t>
    </r>
    <r>
      <rPr>
        <sz val="11"/>
        <color rgb="FF000000"/>
        <rFont val="Calibri"/>
      </rPr>
      <t xml:space="preserve">
</t>
    </r>
    <r>
      <rPr>
        <sz val="11"/>
        <color rgb="FF000000"/>
        <rFont val="Calibri"/>
      </rPr>
      <t>NOTE:	The default is that the Global Performance Data Control option is turned off.</t>
    </r>
    <r>
      <rPr>
        <sz val="11"/>
        <color rgb="FF000000"/>
        <rFont val="Calibri"/>
      </rPr>
      <t xml:space="preserve">
</t>
    </r>
    <r>
      <rPr>
        <sz val="11"/>
        <color rgb="FF000000"/>
        <rFont val="Calibri"/>
      </rPr>
      <t>If  the PR/SM allows access to system complex data then, this is a FINDING.</t>
    </r>
  </si>
  <si>
    <t>V-256867</t>
  </si>
  <si>
    <r>
      <rPr>
        <sz val="11"/>
        <rFont val="Calibri"/>
      </rPr>
      <t>Central processors must be restricted for classified/restricted Logical Partitions (LPARs).</t>
    </r>
  </si>
  <si>
    <r>
      <rPr>
        <sz val="11"/>
        <color rgb="FF000000"/>
        <rFont val="Calibri"/>
      </rPr>
      <t>Review the Processor Page under PR/SM and turn on the Dedicated Central Processor option for classified or restricted LPARs.  For unclassified LPARs, this option should not be turned on, unless determined by the site.</t>
    </r>
  </si>
  <si>
    <r>
      <rPr>
        <sz val="11"/>
        <color rgb="FF000000"/>
        <rFont val="Calibri"/>
      </rPr>
      <t>Allowing unrestricted access to classified processors for all LPARs could cause the corruption and loss of classified data sets, which could compromise classified processing.</t>
    </r>
  </si>
  <si>
    <r>
      <rPr>
        <sz val="11"/>
        <color rgb="FF000000"/>
        <rFont val="Calibri"/>
      </rPr>
      <t xml:space="preserve">Have the system administrator or systems programmer use the Hardware Management Console; to verify that the LPAR processors are dedicated for exclusive use by classified LPARs.  </t>
    </r>
    <r>
      <rPr>
        <sz val="11"/>
        <color rgb="FF000000"/>
        <rFont val="Calibri"/>
      </rPr>
      <t xml:space="preserve">
</t>
    </r>
    <r>
      <rPr>
        <sz val="11"/>
        <color rgb="FF000000"/>
        <rFont val="Calibri"/>
      </rPr>
      <t>Use the Processor Page to do this.  The Dedicated Central Processors option must be turned on.</t>
    </r>
    <r>
      <rPr>
        <sz val="11"/>
        <color rgb="FF000000"/>
        <rFont val="Calibri"/>
      </rPr>
      <t xml:space="preserve">
</t>
    </r>
    <r>
      <rPr>
        <sz val="11"/>
        <color rgb="FF000000"/>
        <rFont val="Calibri"/>
      </rPr>
      <t>If Central processors are not restricted for classified/restricted LPARs, this is a FINDING.</t>
    </r>
  </si>
  <si>
    <t>V-256868</t>
  </si>
  <si>
    <r>
      <rPr>
        <sz val="11"/>
        <rFont val="Calibri"/>
      </rPr>
      <t>The Hardware Management Console must be located in a secure location.</t>
    </r>
  </si>
  <si>
    <r>
      <rPr>
        <sz val="11"/>
        <color rgb="FF000000"/>
        <rFont val="Calibri"/>
      </rPr>
      <t>Move the Hardware Management Console to a secure location and implement access controls for authorized personnel.</t>
    </r>
  </si>
  <si>
    <r>
      <rPr>
        <sz val="11"/>
        <color rgb="FF000000"/>
        <rFont val="Calibri"/>
      </rPr>
      <t>The Hardware Management Console is used to perform Initial Program Load (IPLs) and control the Processor Resource/System Manager (PR/SM). If the Hardware Management Console is not located in a secure location, unauthorized personnel can bypass security, access the system, and alter the environment. This can lead to loss of secure operations if not corrected immediately.</t>
    </r>
  </si>
  <si>
    <r>
      <rPr>
        <sz val="11"/>
        <color rgb="FF000000"/>
        <rFont val="Calibri"/>
      </rPr>
      <t>Verify the location of the Hardware Management Console.</t>
    </r>
    <r>
      <rPr>
        <sz val="11"/>
        <color rgb="FF000000"/>
        <rFont val="Calibri"/>
      </rPr>
      <t xml:space="preserve">
</t>
    </r>
    <r>
      <rPr>
        <sz val="11"/>
        <color rgb="FF000000"/>
        <rFont val="Calibri"/>
      </rPr>
      <t>It should be located in a controlled area.</t>
    </r>
    <r>
      <rPr>
        <sz val="11"/>
        <color rgb="FF000000"/>
        <rFont val="Calibri"/>
      </rPr>
      <t xml:space="preserve">
</t>
    </r>
    <r>
      <rPr>
        <sz val="11"/>
        <color rgb="FF000000"/>
        <rFont val="Calibri"/>
      </rPr>
      <t>Access to it should be restricted.</t>
    </r>
    <r>
      <rPr>
        <sz val="11"/>
        <color rgb="FF000000"/>
        <rFont val="Calibri"/>
      </rPr>
      <t xml:space="preserve">
</t>
    </r>
    <r>
      <rPr>
        <sz val="11"/>
        <color rgb="FF000000"/>
        <rFont val="Calibri"/>
      </rPr>
      <t>If the Hardware Management Console is not located in a secure location this is a FINDING.</t>
    </r>
  </si>
  <si>
    <t>V-256869</t>
  </si>
  <si>
    <r>
      <rPr>
        <sz val="11"/>
        <rFont val="Calibri"/>
      </rPr>
      <t>Dial-out access from the Hardware Management Console Remote Support Facility (RSF) must be restricted to an authorized vendor site.</t>
    </r>
  </si>
  <si>
    <r>
      <rPr>
        <sz val="11"/>
        <color rgb="FF000000"/>
        <rFont val="Calibri"/>
      </rPr>
      <t>When this feature is turned on for non-classified systems, the site must verify that the remote site information is valid.</t>
    </r>
    <r>
      <rPr>
        <sz val="11"/>
        <color rgb="FF000000"/>
        <rFont val="Calibri"/>
      </rPr>
      <t xml:space="preserve">
</t>
    </r>
    <r>
      <rPr>
        <sz val="11"/>
        <color rgb="FF000000"/>
        <rFont val="Calibri"/>
      </rPr>
      <t>The RSF, which is also commonly referred to as call home, is one of the key components that contributes to zero downtime on System z hardware.</t>
    </r>
    <r>
      <rPr>
        <sz val="11"/>
        <color rgb="FF000000"/>
        <rFont val="Calibri"/>
      </rPr>
      <t xml:space="preserve">
</t>
    </r>
    <r>
      <rPr>
        <sz val="11"/>
        <color rgb="FF000000"/>
        <rFont val="Calibri"/>
      </rPr>
      <t>The Hardware Management Console RSF provides communication to an IBM support network, known as RETAIN for hardware problem reporting and service.</t>
    </r>
    <r>
      <rPr>
        <sz val="11"/>
        <color rgb="FF000000"/>
        <rFont val="Calibri"/>
      </rPr>
      <t xml:space="preserve">
</t>
    </r>
    <r>
      <rPr>
        <sz val="11"/>
        <color rgb="FF000000"/>
        <rFont val="Calibri"/>
      </rPr>
      <t xml:space="preserve">When a Hardware Management Console enables RSF, the Hardware Management Console then becomes a call home server. </t>
    </r>
    <r>
      <rPr>
        <sz val="11"/>
        <color rgb="FF000000"/>
        <rFont val="Calibri"/>
      </rPr>
      <t xml:space="preserve">
</t>
    </r>
    <r>
      <rPr>
        <sz val="11"/>
        <color rgb="FF000000"/>
        <rFont val="Calibri"/>
      </rPr>
      <t>The types of communication that are provided are:</t>
    </r>
    <r>
      <rPr>
        <sz val="11"/>
        <color rgb="FF000000"/>
        <rFont val="Calibri"/>
      </rPr>
      <t xml:space="preserve">
</t>
    </r>
    <r>
      <rPr>
        <sz val="11"/>
        <color rgb="FF000000"/>
        <rFont val="Calibri"/>
      </rPr>
      <t>- Problem reporting and repair data.</t>
    </r>
    <r>
      <rPr>
        <sz val="11"/>
        <color rgb="FF000000"/>
        <rFont val="Calibri"/>
      </rPr>
      <t xml:space="preserve">
</t>
    </r>
    <r>
      <rPr>
        <sz val="11"/>
        <color rgb="FF000000"/>
        <rFont val="Calibri"/>
      </rPr>
      <t>- Fix delivery to the service processor and Hardware Management Console.</t>
    </r>
    <r>
      <rPr>
        <sz val="11"/>
        <color rgb="FF000000"/>
        <rFont val="Calibri"/>
      </rPr>
      <t xml:space="preserve">
</t>
    </r>
    <r>
      <rPr>
        <sz val="11"/>
        <color rgb="FF000000"/>
        <rFont val="Calibri"/>
      </rPr>
      <t>- Hardware inventory data.</t>
    </r>
    <r>
      <rPr>
        <sz val="11"/>
        <color rgb="FF000000"/>
        <rFont val="Calibri"/>
      </rPr>
      <t xml:space="preserve">
</t>
    </r>
    <r>
      <rPr>
        <sz val="11"/>
        <color rgb="FF000000"/>
        <rFont val="Calibri"/>
      </rPr>
      <t>- System updates that are required to activate Capacity on Demand changes.</t>
    </r>
    <r>
      <rPr>
        <sz val="11"/>
        <color rgb="FF000000"/>
        <rFont val="Calibri"/>
      </rPr>
      <t xml:space="preserve">
</t>
    </r>
    <r>
      <rPr>
        <sz val="11"/>
        <color rgb="FF000000"/>
        <rFont val="Calibri"/>
      </rPr>
      <t>The following call home security characteristics are in effect regardless of the connectivity method that is chosen:</t>
    </r>
    <r>
      <rPr>
        <sz val="11"/>
        <color rgb="FF000000"/>
        <rFont val="Calibri"/>
      </rPr>
      <t xml:space="preserve">
</t>
    </r>
    <r>
      <rPr>
        <sz val="11"/>
        <color rgb="FF000000"/>
        <rFont val="Calibri"/>
      </rPr>
      <t>RSF requests are always initiated from the Hardware Management Console to IBM. An inbound connection is never initiated from the IBM Service Support System.</t>
    </r>
    <r>
      <rPr>
        <sz val="11"/>
        <color rgb="FF000000"/>
        <rFont val="Calibri"/>
      </rPr>
      <t xml:space="preserve">
</t>
    </r>
    <r>
      <rPr>
        <sz val="11"/>
        <color rgb="FF000000"/>
        <rFont val="Calibri"/>
      </rPr>
      <t>All data that is transferred between the Hardware Management Console and the IBM Service Support System is encrypted in a high-grade Secure Sockets Layer (SSL) encryption.</t>
    </r>
    <r>
      <rPr>
        <sz val="11"/>
        <color rgb="FF000000"/>
        <rFont val="Calibri"/>
      </rPr>
      <t xml:space="preserve">
</t>
    </r>
    <r>
      <rPr>
        <sz val="11"/>
        <color rgb="FF000000"/>
        <rFont val="Calibri"/>
      </rPr>
      <t>When initializing the SSL-encrypted connection, the Hardware Management Console validates the trusted host by its digital signature issued for the IBM Service Support system. Data sent to the IBM Service Support System consists solely of hardware problems and configuration data. No application or customer data is transmitted to IBM.</t>
    </r>
  </si>
  <si>
    <r>
      <rPr>
        <sz val="11"/>
        <color rgb="FF000000"/>
        <rFont val="Calibri"/>
      </rPr>
      <t>Dial-out access from the Hardware Management Console could impact the integrity of the environment, by enabling the possible introduction of spyware or other malicious code. It is important to note that it should be properly configured to only go to an authorized vendor site. Note: This feature will  be activated for Non-Classified Systems only.  Also, many newer processors (e.g., zEC12/zBC12 processors) will not have modems.  If there is no modem, this check is not applicable.</t>
    </r>
  </si>
  <si>
    <r>
      <rPr>
        <sz val="11"/>
        <color rgb="FF000000"/>
        <rFont val="Calibri"/>
      </rPr>
      <t>Whenever dial-out hardware is present, have the System Administrator or Systems Programmer validate that dial-out access from the Hardware Management Console is enabled for any non-classified system.</t>
    </r>
    <r>
      <rPr>
        <sz val="11"/>
        <color rgb="FF000000"/>
        <rFont val="Calibri"/>
      </rPr>
      <t xml:space="preserve">
</t>
    </r>
    <r>
      <rPr>
        <sz val="11"/>
        <color rgb="FF000000"/>
        <rFont val="Calibri"/>
      </rPr>
      <t>Note: This is accomplished by going to Hardware Management Console and selecting Customize Remote Services. Then verify that Enable Remote Services is active.</t>
    </r>
    <r>
      <rPr>
        <sz val="11"/>
        <color rgb="FF000000"/>
        <rFont val="Calibri"/>
      </rPr>
      <t xml:space="preserve">
</t>
    </r>
    <r>
      <rPr>
        <sz val="11"/>
        <color rgb="FF000000"/>
        <rFont val="Calibri"/>
      </rPr>
      <t xml:space="preserve">If automatic dial-out access from the Hardware Management Console is enabled, have the Systems Administrator or Systems Programmer validate that remote phone number and remote service parameters values are valid authorized venders in the remote Service Panel of the Hardware Management Console. </t>
    </r>
    <r>
      <rPr>
        <sz val="11"/>
        <color rgb="FF000000"/>
        <rFont val="Calibri"/>
      </rPr>
      <t xml:space="preserve">
</t>
    </r>
    <r>
      <rPr>
        <sz val="11"/>
        <color rgb="FF000000"/>
        <rFont val="Calibri"/>
      </rPr>
      <t>If all the above values are not correct, this is a finding.</t>
    </r>
  </si>
  <si>
    <t>V-256870</t>
  </si>
  <si>
    <r>
      <rPr>
        <sz val="11"/>
        <rFont val="Calibri"/>
      </rPr>
      <t>Dial-out access from the Hardware Management Console Remote Support Facility (RSF) must be disabled for all classified systems.</t>
    </r>
  </si>
  <si>
    <r>
      <rPr>
        <sz val="11"/>
        <color rgb="FF000000"/>
        <rFont val="Calibri"/>
      </rPr>
      <t>Have the Systems Administrator or Systems Programmer validate that dial-out access from the Hardware Management Console is not activated for any classified systems.</t>
    </r>
    <r>
      <rPr>
        <sz val="11"/>
        <color rgb="FF000000"/>
        <rFont val="Calibri"/>
      </rPr>
      <t xml:space="preserve">
</t>
    </r>
    <r>
      <rPr>
        <sz val="11"/>
        <color rgb="FF000000"/>
        <rFont val="Calibri"/>
      </rPr>
      <t>Note: This can be accomplished by going to the Customize Remote Service Panel on the Hardware Management Console and verifying that enable remote service is not enabled.</t>
    </r>
  </si>
  <si>
    <r>
      <rPr>
        <sz val="11"/>
        <color rgb="FF000000"/>
        <rFont val="Calibri"/>
      </rPr>
      <t>This feature will not be activated for any classified systems. Allowing dial-out access from the Hardware Management Console could impact the integrity of the environment by enabling the possible introduction of spyware or other malicious code.</t>
    </r>
  </si>
  <si>
    <r>
      <rPr>
        <sz val="11"/>
        <color rgb="FF000000"/>
        <rFont val="Calibri"/>
      </rPr>
      <t>Have the Systems Administrator or Systems Programmer validate that dial-out access from the Hardware Management Console is not activated for any classified systems.</t>
    </r>
    <r>
      <rPr>
        <sz val="11"/>
        <color rgb="FF000000"/>
        <rFont val="Calibri"/>
      </rPr>
      <t xml:space="preserve">
</t>
    </r>
    <r>
      <rPr>
        <sz val="11"/>
        <color rgb="FF000000"/>
        <rFont val="Calibri"/>
      </rPr>
      <t>Note: This can be accomplished by going to the Customize Remote Service Panel on the Hardware Management Console and verifying that enable remote service is not enabled.</t>
    </r>
    <r>
      <rPr>
        <sz val="11"/>
        <color rgb="FF000000"/>
        <rFont val="Calibri"/>
      </rPr>
      <t xml:space="preserve">
</t>
    </r>
    <r>
      <rPr>
        <sz val="11"/>
        <color rgb="FF000000"/>
        <rFont val="Calibri"/>
      </rPr>
      <t>If this is a classified system and enable remote service is enabled, then this is a FINDING.</t>
    </r>
  </si>
  <si>
    <t>V-256871</t>
  </si>
  <si>
    <r>
      <rPr>
        <sz val="11"/>
        <rFont val="Calibri"/>
      </rPr>
      <t>Access to the Hardware Management Console must be restricted to only authorized personnel.</t>
    </r>
  </si>
  <si>
    <r>
      <rPr>
        <sz val="11"/>
        <color rgb="FF000000"/>
        <rFont val="Calibri"/>
      </rPr>
      <t xml:space="preserve">The System Administrator will see that sign-on access to the Hardware Management Console is restricted to authorized personnel and that a DD2875 is on file for each user ID. </t>
    </r>
    <r>
      <rPr>
        <sz val="11"/>
        <color rgb="FF000000"/>
        <rFont val="Calibri"/>
      </rPr>
      <t xml:space="preserve">
</t>
    </r>
    <r>
      <rPr>
        <sz val="11"/>
        <color rgb="FF000000"/>
        <rFont val="Calibri"/>
      </rPr>
      <t>Note: Sites must have a list of valid HMC users, indicating their USER IDs, Date of DD2875, and roles and responsibilities.</t>
    </r>
    <r>
      <rPr>
        <sz val="11"/>
        <color rgb="FF000000"/>
        <rFont val="Calibri"/>
      </rPr>
      <t xml:space="preserve">
</t>
    </r>
    <r>
      <rPr>
        <sz val="11"/>
        <color rgb="FF000000"/>
        <rFont val="Calibri"/>
      </rPr>
      <t>The System Administrator must see that the list and users defined to the Hardware Management Console match.</t>
    </r>
  </si>
  <si>
    <r>
      <rPr>
        <sz val="11"/>
        <color rgb="FF000000"/>
        <rFont val="Calibri"/>
      </rPr>
      <t>Access to the Hardware Management Console if not properly restricted to authorized personnel could lead to a bypass of security, access to the system, and an altering of the environment. This would result in a loss of secure operations and can cause an impact to data operating environment integrity.</t>
    </r>
  </si>
  <si>
    <r>
      <rPr>
        <sz val="11"/>
        <color rgb="FF000000"/>
        <rFont val="Calibri"/>
      </rPr>
      <t xml:space="preserve">Verify that sign-on access to the Hardware Management Console is restricted to authorize personnel and that a DD2875 is on file for each user ID. </t>
    </r>
    <r>
      <rPr>
        <sz val="11"/>
        <color rgb="FF000000"/>
        <rFont val="Calibri"/>
      </rPr>
      <t xml:space="preserve">
</t>
    </r>
    <r>
      <rPr>
        <sz val="11"/>
        <color rgb="FF000000"/>
        <rFont val="Calibri"/>
      </rPr>
      <t>Note: Sites must have a list of valid HMC users, indicating their USER IDs, Date of DD2875, and roles and responsibilities</t>
    </r>
    <r>
      <rPr>
        <sz val="11"/>
        <color rgb="FF000000"/>
        <rFont val="Calibri"/>
      </rPr>
      <t xml:space="preserve">
</t>
    </r>
    <r>
      <rPr>
        <sz val="11"/>
        <color rgb="FF000000"/>
        <rFont val="Calibri"/>
      </rPr>
      <t>To display user roles chose User Profiles and then select the user for modification. View Task Roles and Manager Resources Roles.</t>
    </r>
    <r>
      <rPr>
        <sz val="11"/>
        <color rgb="FF000000"/>
        <rFont val="Calibri"/>
      </rPr>
      <t xml:space="preserve">
</t>
    </r>
    <r>
      <rPr>
        <sz val="11"/>
        <color rgb="FF000000"/>
        <rFont val="Calibri"/>
      </rPr>
      <t>If each user displayed by the System Administrator does not have a DD2875, then this is a FINDING.</t>
    </r>
  </si>
  <si>
    <t>V-256872</t>
  </si>
  <si>
    <r>
      <rPr>
        <sz val="11"/>
        <rFont val="Calibri"/>
      </rPr>
      <t>Access to the Hardware Management Console (HMC) must be restricted by assigning users proper roles and responsibilities.</t>
    </r>
  </si>
  <si>
    <r>
      <rPr>
        <sz val="11"/>
        <color rgb="FF000000"/>
        <rFont val="Calibri"/>
      </rPr>
      <t>Have the System Administrator using the list user IDs and responsibilities, validate that each user is properly specified in the HMC based on his/her roles and responsibilities.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Sites must have a list of valid HMC users, indicating their USERID, Date of DD2785, roles and responsibilities</t>
    </r>
    <r>
      <rPr>
        <sz val="11"/>
        <color rgb="FF000000"/>
        <rFont val="Calibri"/>
      </rPr>
      <t xml:space="preserve">
</t>
    </r>
    <r>
      <rPr>
        <sz val="11"/>
        <color rgb="FF000000"/>
        <rFont val="Calibri"/>
      </rPr>
      <t>To display user roles choose User Profiles and then select the user for modification. View Task Roles and Manager Roles.</t>
    </r>
  </si>
  <si>
    <r>
      <rPr>
        <sz val="11"/>
        <color rgb="FF000000"/>
        <rFont val="Calibri"/>
      </rPr>
      <t>Access to the HMC if not properly controlled and restricted by assigning users proper roles and responsibilities, could allow modification to areas outside the need-to-know and abilities of the individual resulting in a bypass of security and an altering of the environment. This would result in a loss of secure operations and can cause an impact to data operating environment integrity.</t>
    </r>
  </si>
  <si>
    <r>
      <rPr>
        <sz val="11"/>
        <color rgb="FF000000"/>
        <rFont val="Calibri"/>
      </rPr>
      <t>Have the System Administrator verify to the reviewer that the Roles and Responsibilities assigned are assigned to the proper individuals by their areas of responsibility.</t>
    </r>
    <r>
      <rPr>
        <sz val="11"/>
        <color rgb="FF000000"/>
        <rFont val="Calibri"/>
      </rPr>
      <t xml:space="preserve">
</t>
    </r>
    <r>
      <rPr>
        <sz val="11"/>
        <color rgb="FF000000"/>
        <rFont val="Calibri"/>
      </rPr>
      <t>Note: Sites must have a list of valid HMC users, indicating their USERID, Date of DD2875, and roles and responsibilities.</t>
    </r>
    <r>
      <rPr>
        <sz val="11"/>
        <color rgb="FF000000"/>
        <rFont val="Calibri"/>
      </rPr>
      <t xml:space="preserve">
</t>
    </r>
    <r>
      <rPr>
        <sz val="11"/>
        <color rgb="FF000000"/>
        <rFont val="Calibri"/>
      </rPr>
      <t>Have the System Administrator verify to the reviewer that the Roles and Responsibilities assigned are assigned to the proper individuals by their areas of responsibility.</t>
    </r>
    <r>
      <rPr>
        <sz val="11"/>
        <color rgb="FF000000"/>
        <rFont val="Calibri"/>
      </rPr>
      <t xml:space="preserve">
</t>
    </r>
    <r>
      <rPr>
        <sz val="11"/>
        <color rgb="FF000000"/>
        <rFont val="Calibri"/>
      </rPr>
      <t>To display user roles chose User Profiles and then select the user for modification. View Task Roles and Manager Resources Roles.</t>
    </r>
    <r>
      <rPr>
        <sz val="11"/>
        <color rgb="FF000000"/>
        <rFont val="Calibri"/>
      </rPr>
      <t xml:space="preserve">
</t>
    </r>
    <r>
      <rPr>
        <sz val="11"/>
        <color rgb="FF000000"/>
        <rFont val="Calibri"/>
      </rPr>
      <t>If the HMC user-IDs displayed by the System Administrator are not properly assigned by Roles and Responsibilities, then this is a FINDING.</t>
    </r>
  </si>
  <si>
    <t>V-256873</t>
  </si>
  <si>
    <r>
      <rPr>
        <sz val="11"/>
        <rFont val="Calibri"/>
      </rPr>
      <t>Automatic Call Answering to the Hardware Management Console must be disabled.</t>
    </r>
  </si>
  <si>
    <r>
      <rPr>
        <sz val="11"/>
        <color rgb="FF000000"/>
        <rFont val="Calibri"/>
      </rPr>
      <t xml:space="preserve">The System Administrator must set dial-in facility to off. Do this by ensuring that both the Enable Remote Operations parameter and the Automatic Call Answering parameter are turned off. </t>
    </r>
    <r>
      <rPr>
        <sz val="11"/>
        <color rgb="FF000000"/>
        <rFont val="Calibri"/>
      </rPr>
      <t xml:space="preserve">
</t>
    </r>
    <r>
      <rPr>
        <sz val="11"/>
        <color rgb="FF000000"/>
        <rFont val="Calibri"/>
      </rPr>
      <t>In Check Content:  Enable Remote Operations is found under Customize Remote Services and Automatic Call Answering is found under Customize Auto Answer Settings.</t>
    </r>
  </si>
  <si>
    <r>
      <rPr>
        <sz val="11"/>
        <color rgb="FF000000"/>
        <rFont val="Calibri"/>
      </rPr>
      <t>Automatic Call Answering to the Hardware Management Console allows unrestricted access by unauthorized personnel and could lead to a bypass of security, access to the system, and an altering of the environment. This would result in a loss of secure operations and impact the integrity of the operating environment, files, and programs. Note: Dial-in access to the Hardware Management Console is prohibited.  Also, many newer processors (e.g., zEC12/zBC12 processors) will not have modems.  If there is no modem, this check is not applicable.</t>
    </r>
  </si>
  <si>
    <r>
      <rPr>
        <sz val="11"/>
        <color rgb="FF000000"/>
        <rFont val="Calibri"/>
      </rPr>
      <t>Have the System Administrator verify if either the Enable Remote Operations parameter or the Automatic Call Answering parameter are active on the Enable Hardware Management Console Services panel.</t>
    </r>
    <r>
      <rPr>
        <sz val="11"/>
        <color rgb="FF000000"/>
        <rFont val="Calibri"/>
      </rPr>
      <t xml:space="preserve">
</t>
    </r>
    <r>
      <rPr>
        <sz val="11"/>
        <color rgb="FF000000"/>
        <rFont val="Calibri"/>
      </rPr>
      <t>The  Enable Remote Operations is found under Customize Remote Services and Automatic Call Answering is found under Customize Auto Answer Settings.</t>
    </r>
    <r>
      <rPr>
        <sz val="11"/>
        <color rgb="FF000000"/>
        <rFont val="Calibri"/>
      </rPr>
      <t xml:space="preserve">
</t>
    </r>
    <r>
      <rPr>
        <sz val="11"/>
        <color rgb="FF000000"/>
        <rFont val="Calibri"/>
      </rPr>
      <t>If either of the above options are active, then this is a FINDING.</t>
    </r>
  </si>
  <si>
    <t>V-256874</t>
  </si>
  <si>
    <r>
      <rPr>
        <sz val="11"/>
        <rFont val="Calibri"/>
      </rPr>
      <t>The Hardware Management Console Event log must be active.</t>
    </r>
  </si>
  <si>
    <r>
      <rPr>
        <sz val="11"/>
        <color rgb="FF000000"/>
        <rFont val="Calibri"/>
      </rPr>
      <t>The System Administrator will activate the Hardware Management Console Event log and ensure that all tracking parameters are set.</t>
    </r>
    <r>
      <rPr>
        <sz val="11"/>
        <color rgb="FF000000"/>
        <rFont val="Calibri"/>
      </rPr>
      <t xml:space="preserve">
</t>
    </r>
    <r>
      <rPr>
        <sz val="11"/>
        <color rgb="FF000000"/>
        <rFont val="Calibri"/>
      </rPr>
      <t>This is done by selecting the View Console Events panel under Console Actions.</t>
    </r>
    <r>
      <rPr>
        <sz val="11"/>
        <color rgb="FF000000"/>
        <rFont val="Calibri"/>
      </rPr>
      <t xml:space="preserve">
</t>
    </r>
    <r>
      <rPr>
        <sz val="11"/>
        <color rgb="FF000000"/>
        <rFont val="Calibri"/>
      </rPr>
      <t>From this panel you can display:</t>
    </r>
    <r>
      <rPr>
        <sz val="11"/>
        <color rgb="FF000000"/>
        <rFont val="Calibri"/>
      </rPr>
      <t xml:space="preserve">
</t>
    </r>
    <r>
      <rPr>
        <sz val="11"/>
        <color rgb="FF000000"/>
        <rFont val="Calibri"/>
      </rPr>
      <t>Console Information on EC Changes</t>
    </r>
    <r>
      <rPr>
        <sz val="11"/>
        <color rgb="FF000000"/>
        <rFont val="Calibri"/>
      </rPr>
      <t xml:space="preserve">
</t>
    </r>
    <r>
      <rPr>
        <sz val="11"/>
        <color rgb="FF000000"/>
        <rFont val="Calibri"/>
      </rPr>
      <t>Console Service History displays HMC Problems</t>
    </r>
    <r>
      <rPr>
        <sz val="11"/>
        <color rgb="FF000000"/>
        <rFont val="Calibri"/>
      </rPr>
      <t xml:space="preserve">
</t>
    </r>
    <r>
      <rPr>
        <sz val="11"/>
        <color rgb="FF000000"/>
        <rFont val="Calibri"/>
      </rPr>
      <t>Console Tasks Displays Last 2000 tasks performed on console</t>
    </r>
    <r>
      <rPr>
        <sz val="11"/>
        <color rgb="FF000000"/>
        <rFont val="Calibri"/>
      </rPr>
      <t xml:space="preserve">
</t>
    </r>
    <r>
      <rPr>
        <sz val="11"/>
        <color rgb="FF000000"/>
        <rFont val="Calibri"/>
      </rPr>
      <t>View Licenses View LIC (Licensed Internal Code)</t>
    </r>
    <r>
      <rPr>
        <sz val="11"/>
        <color rgb="FF000000"/>
        <rFont val="Calibri"/>
      </rPr>
      <t xml:space="preserve">
</t>
    </r>
    <r>
      <rPr>
        <sz val="11"/>
        <color rgb="FF000000"/>
        <rFont val="Calibri"/>
      </rPr>
      <t>View Security Logs  tracks an object’s operational state, status, or settings change or involves user access to tasks, actions, and objects.</t>
    </r>
  </si>
  <si>
    <r>
      <rPr>
        <sz val="11"/>
        <color rgb="FF000000"/>
        <rFont val="Calibri"/>
      </rPr>
      <t>The Hardware Management Console controls the operation and availability of the Central Processor Complex (CPC). Failure to create and maintain the Hardware Management Console Event log could result in the lack of monitoring and accountability of CPC control activity.</t>
    </r>
  </si>
  <si>
    <r>
      <rPr>
        <sz val="11"/>
        <color rgb="FF000000"/>
        <rFont val="Calibri"/>
      </rPr>
      <t xml:space="preserve">Verify on the Hardware Management Console that the Event log is in use. </t>
    </r>
    <r>
      <rPr>
        <sz val="11"/>
        <color rgb="FF000000"/>
        <rFont val="Calibri"/>
      </rPr>
      <t xml:space="preserve">
</t>
    </r>
    <r>
      <rPr>
        <sz val="11"/>
        <color rgb="FF000000"/>
        <rFont val="Calibri"/>
      </rPr>
      <t>This is done by selecting the View Console Events panel under Console Actions.</t>
    </r>
    <r>
      <rPr>
        <sz val="11"/>
        <color rgb="FF000000"/>
        <rFont val="Calibri"/>
      </rPr>
      <t xml:space="preserve">
</t>
    </r>
    <r>
      <rPr>
        <sz val="11"/>
        <color rgb="FF000000"/>
        <rFont val="Calibri"/>
      </rPr>
      <t>From this panel you can display:</t>
    </r>
    <r>
      <rPr>
        <sz val="11"/>
        <color rgb="FF000000"/>
        <rFont val="Calibri"/>
      </rPr>
      <t xml:space="preserve">
</t>
    </r>
    <r>
      <rPr>
        <sz val="11"/>
        <color rgb="FF000000"/>
        <rFont val="Calibri"/>
      </rPr>
      <t>Console Information on EC Changes</t>
    </r>
    <r>
      <rPr>
        <sz val="11"/>
        <color rgb="FF000000"/>
        <rFont val="Calibri"/>
      </rPr>
      <t xml:space="preserve">
</t>
    </r>
    <r>
      <rPr>
        <sz val="11"/>
        <color rgb="FF000000"/>
        <rFont val="Calibri"/>
      </rPr>
      <t>Console Service History displays HMC Problems</t>
    </r>
    <r>
      <rPr>
        <sz val="11"/>
        <color rgb="FF000000"/>
        <rFont val="Calibri"/>
      </rPr>
      <t xml:space="preserve">
</t>
    </r>
    <r>
      <rPr>
        <sz val="11"/>
        <color rgb="FF000000"/>
        <rFont val="Calibri"/>
      </rPr>
      <t>Console Tasks Displays Last 2000 tasks performed on console</t>
    </r>
    <r>
      <rPr>
        <sz val="11"/>
        <color rgb="FF000000"/>
        <rFont val="Calibri"/>
      </rPr>
      <t xml:space="preserve">
</t>
    </r>
    <r>
      <rPr>
        <sz val="11"/>
        <color rgb="FF000000"/>
        <rFont val="Calibri"/>
      </rPr>
      <t>View Licenses View LIC (Licensed Internal Code)</t>
    </r>
    <r>
      <rPr>
        <sz val="11"/>
        <color rgb="FF000000"/>
        <rFont val="Calibri"/>
      </rPr>
      <t xml:space="preserve">
</t>
    </r>
    <r>
      <rPr>
        <sz val="11"/>
        <color rgb="FF000000"/>
        <rFont val="Calibri"/>
      </rPr>
      <t>View Security Logs  tracks an object’s operational state, status, or settings change or involves user access to tasks, actions, and objects.</t>
    </r>
    <r>
      <rPr>
        <sz val="11"/>
        <color rgb="FF000000"/>
        <rFont val="Calibri"/>
      </rPr>
      <t xml:space="preserve">
</t>
    </r>
    <r>
      <rPr>
        <sz val="11"/>
        <color rgb="FF000000"/>
        <rFont val="Calibri"/>
      </rPr>
      <t>If no Event log exists, this is a FINDING.</t>
    </r>
    <r>
      <rPr>
        <sz val="11"/>
        <color rgb="FF000000"/>
        <rFont val="Calibri"/>
      </rPr>
      <t xml:space="preserve">
</t>
    </r>
    <r>
      <rPr>
        <sz val="11"/>
        <color rgb="FF000000"/>
        <rFont val="Calibri"/>
      </rPr>
      <t>If the Event log exists and is not collecting data, this is a FINDING.</t>
    </r>
  </si>
  <si>
    <t>V-256875</t>
  </si>
  <si>
    <r>
      <rPr>
        <sz val="11"/>
        <rFont val="Calibri"/>
      </rPr>
      <t>The manufacturer’s default passwords must be changed for all Hardware Management Console (HMC) Management software.</t>
    </r>
  </si>
  <si>
    <r>
      <rPr>
        <sz val="11"/>
        <color rgb="FF000000"/>
        <rFont val="Calibri"/>
      </rPr>
      <t>The System Administrator must logon to the HMC and validate that all Default Passwords have been changed.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User ID		Default Password</t>
    </r>
    <r>
      <rPr>
        <sz val="11"/>
        <color rgb="FF000000"/>
        <rFont val="Calibri"/>
      </rPr>
      <t xml:space="preserve">
</t>
    </r>
    <r>
      <rPr>
        <sz val="11"/>
        <color rgb="FF000000"/>
        <rFont val="Calibri"/>
      </rPr>
      <t>OPERATOR		PASSWORD</t>
    </r>
    <r>
      <rPr>
        <sz val="11"/>
        <color rgb="FF000000"/>
        <rFont val="Calibri"/>
      </rPr>
      <t xml:space="preserve">
</t>
    </r>
    <r>
      <rPr>
        <sz val="11"/>
        <color rgb="FF000000"/>
        <rFont val="Calibri"/>
      </rPr>
      <t>ADVANCED		PASSWORD</t>
    </r>
    <r>
      <rPr>
        <sz val="11"/>
        <color rgb="FF000000"/>
        <rFont val="Calibri"/>
      </rPr>
      <t xml:space="preserve">
</t>
    </r>
    <r>
      <rPr>
        <sz val="11"/>
        <color rgb="FF000000"/>
        <rFont val="Calibri"/>
      </rPr>
      <t>SYSPROG		PASSWORD</t>
    </r>
    <r>
      <rPr>
        <sz val="11"/>
        <color rgb="FF000000"/>
        <rFont val="Calibri"/>
      </rPr>
      <t xml:space="preserve">
</t>
    </r>
    <r>
      <rPr>
        <sz val="11"/>
        <color rgb="FF000000"/>
        <rFont val="Calibri"/>
      </rPr>
      <t>ACSADMIN		PASSWORD</t>
    </r>
    <r>
      <rPr>
        <sz val="11"/>
        <color rgb="FF000000"/>
        <rFont val="Calibri"/>
      </rPr>
      <t xml:space="preserve">
</t>
    </r>
    <r>
      <rPr>
        <sz val="11"/>
        <color rgb="FF000000"/>
        <rFont val="Calibri"/>
      </rPr>
      <t>Default user IDs and passwords are established as part of a base HMC. The System Administrator must assign new user IDs and passwords for each user and remove the default user IDs as soon as the HMC is installed by using the User Profiles task or the Manage Users Wizard.</t>
    </r>
    <r>
      <rPr>
        <sz val="11"/>
        <color rgb="FF000000"/>
        <rFont val="Calibri"/>
      </rPr>
      <t xml:space="preserve">
</t>
    </r>
    <r>
      <rPr>
        <sz val="11"/>
        <color rgb="FF000000"/>
        <rFont val="Calibri"/>
      </rPr>
      <t>Go to task Modify User, select user, select Modify and enter and confirm new password.</t>
    </r>
  </si>
  <si>
    <r>
      <rPr>
        <sz val="11"/>
        <color rgb="FF000000"/>
        <rFont val="Calibri"/>
      </rPr>
      <t>The changing of passwords from the HMC default values, blocks malicious users with knowledge of these default passwords, from creating a denial of service or  from reconfiguring the HMC topology leading to a compromise of sensitive data. The system administrator will ensure that the manufacturer’s default passwords are changed for all HMC management software.</t>
    </r>
  </si>
  <si>
    <r>
      <rPr>
        <sz val="11"/>
        <color rgb="FF000000"/>
        <rFont val="Calibri"/>
      </rPr>
      <t>Have the System Administrator logon to the HMC and validate that all default passwords have been changed.</t>
    </r>
    <r>
      <rPr>
        <sz val="11"/>
        <color rgb="FF000000"/>
        <rFont val="Calibri"/>
      </rPr>
      <t xml:space="preserve">
</t>
    </r>
    <r>
      <rPr>
        <sz val="11"/>
        <color rgb="FF000000"/>
        <rFont val="Calibri"/>
      </rPr>
      <t xml:space="preserve">Go to task Modify User, select user, select Modify and enter and confirm new password. </t>
    </r>
    <r>
      <rPr>
        <sz val="11"/>
        <color rgb="FF000000"/>
        <rFont val="Calibri"/>
      </rPr>
      <t xml:space="preserve">
</t>
    </r>
    <r>
      <rPr>
        <sz val="11"/>
        <color rgb="FF000000"/>
        <rFont val="Calibri"/>
      </rPr>
      <t>User ID		Default Password</t>
    </r>
    <r>
      <rPr>
        <sz val="11"/>
        <color rgb="FF000000"/>
        <rFont val="Calibri"/>
      </rPr>
      <t xml:space="preserve">
</t>
    </r>
    <r>
      <rPr>
        <sz val="11"/>
        <color rgb="FF000000"/>
        <rFont val="Calibri"/>
      </rPr>
      <t>•	OPERATOR		PASSWORD</t>
    </r>
    <r>
      <rPr>
        <sz val="11"/>
        <color rgb="FF000000"/>
        <rFont val="Calibri"/>
      </rPr>
      <t xml:space="preserve">
</t>
    </r>
    <r>
      <rPr>
        <sz val="11"/>
        <color rgb="FF000000"/>
        <rFont val="Calibri"/>
      </rPr>
      <t>•	ADVANCED		PASSWORD</t>
    </r>
    <r>
      <rPr>
        <sz val="11"/>
        <color rgb="FF000000"/>
        <rFont val="Calibri"/>
      </rPr>
      <t xml:space="preserve">
</t>
    </r>
    <r>
      <rPr>
        <sz val="11"/>
        <color rgb="FF000000"/>
        <rFont val="Calibri"/>
      </rPr>
      <t>•	SYSPROG		PASSWORD</t>
    </r>
    <r>
      <rPr>
        <sz val="11"/>
        <color rgb="FF000000"/>
        <rFont val="Calibri"/>
      </rPr>
      <t xml:space="preserve">
</t>
    </r>
    <r>
      <rPr>
        <sz val="11"/>
        <color rgb="FF000000"/>
        <rFont val="Calibri"/>
      </rPr>
      <t>•	ACSADMIN		PASSWORD</t>
    </r>
    <r>
      <rPr>
        <sz val="11"/>
        <color rgb="FF000000"/>
        <rFont val="Calibri"/>
      </rPr>
      <t xml:space="preserve">
</t>
    </r>
    <r>
      <rPr>
        <sz val="11"/>
        <color rgb="FF000000"/>
        <rFont val="Calibri"/>
      </rPr>
      <t>The System Administrator is to validate that each user has his/her own user ID and password and that sharing of user-IDs and passwords is not permitted.</t>
    </r>
    <r>
      <rPr>
        <sz val="11"/>
        <color rgb="FF000000"/>
        <rFont val="Calibri"/>
      </rPr>
      <t xml:space="preserve">
</t>
    </r>
    <r>
      <rPr>
        <sz val="11"/>
        <color rgb="FF000000"/>
        <rFont val="Calibri"/>
      </rPr>
      <t xml:space="preserve">Default user IDs and passwords are established as part of a base HMC. The System Administrator must assign new user IDs and passwords for each user and remove the default user IDs as soon as the HMC is installed by using the User Profiles task or the Manage Users Wizard.   </t>
    </r>
    <r>
      <rPr>
        <sz val="11"/>
        <color rgb="FF000000"/>
        <rFont val="Calibri"/>
      </rPr>
      <t xml:space="preserve">
</t>
    </r>
    <r>
      <rPr>
        <sz val="11"/>
        <color rgb="FF000000"/>
        <rFont val="Calibri"/>
      </rPr>
      <t>If all the default passwords have not been changed, and each user is not assigned a separate user ID and password, then this is a FINDING</t>
    </r>
  </si>
  <si>
    <t>V-256876</t>
  </si>
  <si>
    <r>
      <rPr>
        <sz val="11"/>
        <rFont val="Calibri"/>
      </rPr>
      <t>Predefined task roles to the Hardware Management Console (HMC) must be specified to limit capabilities of individual users.</t>
    </r>
  </si>
  <si>
    <r>
      <rPr>
        <sz val="11"/>
        <color rgb="FF000000"/>
        <rFont val="Calibri"/>
      </rPr>
      <t>The System Administrator must set up a list of Users</t>
    </r>
    <r>
      <rPr>
        <sz val="11"/>
        <color rgb="FF000000"/>
        <rFont val="Calibri"/>
      </rPr>
      <t xml:space="preserve">
</t>
    </r>
    <r>
      <rPr>
        <sz val="11"/>
        <color rgb="FF000000"/>
        <rFont val="Calibri"/>
      </rPr>
      <t xml:space="preserve">Note: Sites must have a list of valid HMC users, indicating their USER IDs, Date of DD2875, and roles and responsibilities  </t>
    </r>
    <r>
      <rPr>
        <sz val="11"/>
        <color rgb="FF000000"/>
        <rFont val="Calibri"/>
      </rPr>
      <t xml:space="preserve">
</t>
    </r>
    <r>
      <rPr>
        <sz val="11"/>
        <color rgb="FF000000"/>
        <rFont val="Calibri"/>
      </rPr>
      <t>and these must match the users defined to the HMC.</t>
    </r>
    <r>
      <rPr>
        <sz val="11"/>
        <color rgb="FF000000"/>
        <rFont val="Calibri"/>
      </rPr>
      <t xml:space="preserve">
</t>
    </r>
    <r>
      <rPr>
        <sz val="11"/>
        <color rgb="FF000000"/>
        <rFont val="Calibri"/>
      </rPr>
      <t>To display user roles chose User Profiles and then select the user for modification. View Task Roles and Manager Resources Roles.</t>
    </r>
  </si>
  <si>
    <r>
      <rPr>
        <sz val="11"/>
        <color rgb="FF000000"/>
        <rFont val="Calibri"/>
      </rPr>
      <t xml:space="preserve">Individual task roles with access to specific resources if not created and restricted, will allow unrestricted access to system functions. The following is an example of some managed resource categories: Tasks are functions that a user can perform, and the managed resource role defines where those tasks might be carried out. The Access Administrator assigns a user ID and user roles to each user of the Hardware Management Console. </t>
    </r>
    <r>
      <rPr>
        <sz val="11"/>
        <color rgb="FF000000"/>
        <rFont val="Calibri"/>
      </rPr>
      <t xml:space="preserve">
</t>
    </r>
    <r>
      <rPr>
        <sz val="11"/>
        <color rgb="FF000000"/>
        <rFont val="Calibri"/>
      </rPr>
      <t xml:space="preserve">•	OPERATOR OPERATOR </t>
    </r>
    <r>
      <rPr>
        <sz val="11"/>
        <color rgb="FF000000"/>
        <rFont val="Calibri"/>
      </rPr>
      <t xml:space="preserve">
</t>
    </r>
    <r>
      <rPr>
        <sz val="11"/>
        <color rgb="FF000000"/>
        <rFont val="Calibri"/>
      </rPr>
      <t>•	ADVANCED ADVANCED OPERATOR</t>
    </r>
    <r>
      <rPr>
        <sz val="11"/>
        <color rgb="FF000000"/>
        <rFont val="Calibri"/>
      </rPr>
      <t xml:space="preserve">
</t>
    </r>
    <r>
      <rPr>
        <sz val="11"/>
        <color rgb="FF000000"/>
        <rFont val="Calibri"/>
      </rPr>
      <t>•	ACSADMIN ACCESS ADMINISTRTOR</t>
    </r>
    <r>
      <rPr>
        <sz val="11"/>
        <color rgb="FF000000"/>
        <rFont val="Calibri"/>
      </rPr>
      <t xml:space="preserve">
</t>
    </r>
    <r>
      <rPr>
        <sz val="11"/>
        <color rgb="FF000000"/>
        <rFont val="Calibri"/>
      </rPr>
      <t>•	SYSPROG SYSTEM PROGRAMMER</t>
    </r>
    <r>
      <rPr>
        <sz val="11"/>
        <color rgb="FF000000"/>
        <rFont val="Calibri"/>
      </rPr>
      <t xml:space="preserve">
</t>
    </r>
    <r>
      <rPr>
        <sz val="11"/>
        <color rgb="FF000000"/>
        <rFont val="Calibri"/>
      </rPr>
      <t>•	SERVICE SRVICE REPRESENTATIVE</t>
    </r>
    <r>
      <rPr>
        <sz val="11"/>
        <color rgb="FF000000"/>
        <rFont val="Calibri"/>
      </rPr>
      <t xml:space="preserve">
</t>
    </r>
    <r>
      <rPr>
        <sz val="11"/>
        <color rgb="FF000000"/>
        <rFont val="Calibri"/>
      </rPr>
      <t>Failure to establish this environment may lead to uncontrolled access to system resources.</t>
    </r>
  </si>
  <si>
    <r>
      <rPr>
        <sz val="11"/>
        <color rgb="FF000000"/>
        <rFont val="Calibri"/>
      </rPr>
      <t>Have the System Administrator display the user profiles and demonstrate that valid users are defined to valid roles and that authorities are restricted to the site list of users.</t>
    </r>
    <r>
      <rPr>
        <sz val="11"/>
        <color rgb="FF000000"/>
        <rFont val="Calibri"/>
      </rPr>
      <t xml:space="preserve">
</t>
    </r>
    <r>
      <rPr>
        <sz val="11"/>
        <color rgb="FF000000"/>
        <rFont val="Calibri"/>
      </rPr>
      <t>Note: Sites must have a list of valid HMC users, indicating their USER IDs, Date of DD2875, and roles and responsibilities.</t>
    </r>
    <r>
      <rPr>
        <sz val="11"/>
        <color rgb="FF000000"/>
        <rFont val="Calibri"/>
      </rPr>
      <t xml:space="preserve">
</t>
    </r>
    <r>
      <rPr>
        <sz val="11"/>
        <color rgb="FF000000"/>
        <rFont val="Calibri"/>
      </rPr>
      <t>To display user roles chose User Profiles and then select the user for modification. View Task Roles and Manager Resources Roles.</t>
    </r>
    <r>
      <rPr>
        <sz val="11"/>
        <color rgb="FF000000"/>
        <rFont val="Calibri"/>
      </rPr>
      <t xml:space="preserve">
</t>
    </r>
    <r>
      <rPr>
        <sz val="11"/>
        <color rgb="FF000000"/>
        <rFont val="Calibri"/>
      </rPr>
      <t>If the different roles are not properly displayed or are not properly restricted, then this is a FINDING.</t>
    </r>
  </si>
  <si>
    <t>V-256877</t>
  </si>
  <si>
    <r>
      <rPr>
        <sz val="11"/>
        <rFont val="Calibri"/>
      </rPr>
      <t>Individual user accounts with passwords must be maintained for the Hardware Management Console operating system and application.</t>
    </r>
  </si>
  <si>
    <r>
      <rPr>
        <sz val="11"/>
        <color rgb="FF000000"/>
        <rFont val="Calibri"/>
      </rPr>
      <t>Have the System Administrator verify that all users of the Hardware Management Console are individually defined with USER IDs  and passwords and that their roles and responsibilities are documented. Verify that a DD2875 exists for each USER ID.</t>
    </r>
  </si>
  <si>
    <r>
      <rPr>
        <sz val="11"/>
        <color rgb="FF000000"/>
        <rFont val="Calibri"/>
      </rPr>
      <t>Without identification and authentication, unauthorized users could reconfigure the Hardware Management Console or disrupt its operation by logging in to the  system or application and execute unauthorized commands. The System Administrator will ensure individual user accounts with passwords are set up and maintained for the Hardware Management Console.</t>
    </r>
  </si>
  <si>
    <r>
      <rPr>
        <sz val="11"/>
        <color rgb="FF000000"/>
        <rFont val="Calibri"/>
      </rPr>
      <t xml:space="preserve">Have the System Administrator prove that individual USER IDs are specified for each user and DD2875 are on file for each user. </t>
    </r>
    <r>
      <rPr>
        <sz val="11"/>
        <color rgb="FF000000"/>
        <rFont val="Calibri"/>
      </rPr>
      <t xml:space="preserve">
</t>
    </r>
    <r>
      <rPr>
        <sz val="11"/>
        <color rgb="FF000000"/>
        <rFont val="Calibri"/>
      </rPr>
      <t>If USERIDs are shared among multiple users and crresponding DD2875 forms do not exist for each user, then this is a FINDING.</t>
    </r>
  </si>
  <si>
    <t>V-256878</t>
  </si>
  <si>
    <r>
      <rPr>
        <sz val="11"/>
        <rFont val="Calibri"/>
      </rPr>
      <t>The PASSWORD History Count value must be set to 10 or greater.</t>
    </r>
  </si>
  <si>
    <r>
      <rPr>
        <sz val="11"/>
        <color rgb="FF000000"/>
        <rFont val="Calibri"/>
      </rPr>
      <t>Have the SA go into the Password Profile and set the History Count to 10 or greater.</t>
    </r>
  </si>
  <si>
    <r>
      <rPr>
        <sz val="11"/>
        <color rgb="FF000000"/>
        <rFont val="Calibri"/>
      </rPr>
      <t>History Count specifies the number of previous passwords saved for each USERID and compares it with an intended new password. If there is a match with one of the previous passwords, or with the current password, it will reject the intended new password. The improper setting of any of these fields, individually or in combination with another, can compromise the security of the processing environment.</t>
    </r>
  </si>
  <si>
    <r>
      <rPr>
        <sz val="11"/>
        <color rgb="FF000000"/>
        <rFont val="Calibri"/>
      </rPr>
      <t>Have the system administrator (SA) display the Password Profile Task window on the Hardware Management Console and validate that the History Count is set to 10.</t>
    </r>
    <r>
      <rPr>
        <sz val="11"/>
        <color rgb="FF000000"/>
        <rFont val="Calibri"/>
      </rPr>
      <t xml:space="preserve">
</t>
    </r>
    <r>
      <rPr>
        <sz val="11"/>
        <color rgb="FF000000"/>
        <rFont val="Calibri"/>
      </rPr>
      <t>If the History Count is less than 10, then this is a finding.</t>
    </r>
  </si>
  <si>
    <t>V-256879</t>
  </si>
  <si>
    <r>
      <rPr>
        <sz val="11"/>
        <rFont val="Calibri"/>
      </rPr>
      <t>The PASSWORD expiration day(s) value must be set to equal or less then 60 days.</t>
    </r>
  </si>
  <si>
    <r>
      <rPr>
        <sz val="11"/>
        <color rgb="FF000000"/>
        <rFont val="Calibri"/>
      </rPr>
      <t>Have the SA go into the Password Profile and set the Expiration day(s) to equal or less then 60 days.</t>
    </r>
  </si>
  <si>
    <r>
      <rPr>
        <sz val="11"/>
        <color rgb="FF000000"/>
        <rFont val="Calibri"/>
      </rPr>
      <t>Expiration Day(s) specifies the maximum number of days that each user's password is valid. When a user logs on to the Hardware Management Console it compares the system password interval value specified in the user profile and it uses the lower of the two values to determine if the user's, password has expired. The improper setting of any of these fields, individually or in combination with another, can compromise the security of the processing environment.</t>
    </r>
  </si>
  <si>
    <r>
      <rPr>
        <sz val="11"/>
        <color rgb="FF000000"/>
        <rFont val="Calibri"/>
      </rPr>
      <t>Have the system administrator (SA) display the Password Profile Task window on the Hardware Management Console and validate that the Expiration day(s) is set to equal or less than 60 days.</t>
    </r>
    <r>
      <rPr>
        <sz val="11"/>
        <color rgb="FF000000"/>
        <rFont val="Calibri"/>
      </rPr>
      <t xml:space="preserve">
</t>
    </r>
    <r>
      <rPr>
        <sz val="11"/>
        <color rgb="FF000000"/>
        <rFont val="Calibri"/>
      </rPr>
      <t>If the expiration day(s) is set to equal or less then 60 days, this is not a finding.</t>
    </r>
    <r>
      <rPr>
        <sz val="11"/>
        <color rgb="FF000000"/>
        <rFont val="Calibri"/>
      </rPr>
      <t xml:space="preserve">
</t>
    </r>
    <r>
      <rPr>
        <sz val="11"/>
        <color rgb="FF000000"/>
        <rFont val="Calibri"/>
      </rPr>
      <t>If the expiration day(s) is greater than 60 days, then this is a finding.</t>
    </r>
  </si>
  <si>
    <t>V-256880</t>
  </si>
  <si>
    <r>
      <rPr>
        <sz val="11"/>
        <rFont val="Calibri"/>
      </rPr>
      <t>Maximum failed password attempts before disable delay must be set to 3 or less.</t>
    </r>
  </si>
  <si>
    <r>
      <rPr>
        <sz val="11"/>
        <color rgb="FF000000"/>
        <rFont val="Calibri"/>
      </rPr>
      <t>The System Administrator will display the User Properties window on the Hardware Management Console for each user and verify that the maximum attempts before disable delay is set to 3 or less and will update them if this is not true.</t>
    </r>
    <r>
      <rPr>
        <sz val="11"/>
        <color rgb="FF000000"/>
        <rFont val="Calibri"/>
      </rPr>
      <t xml:space="preserve">
</t>
    </r>
    <r>
      <rPr>
        <sz val="11"/>
        <color rgb="FF000000"/>
        <rFont val="Calibri"/>
      </rPr>
      <t>Maximum Failed Attempts and Disable Delay are found in User Profiles by selecting the user, selecting modify user and then selecting User Properties.</t>
    </r>
  </si>
  <si>
    <r>
      <rPr>
        <sz val="11"/>
        <color rgb="FF000000"/>
        <rFont val="Calibri"/>
      </rPr>
      <t>The Maximum failed attempts before disable delay is not set to 3. This specifies the number of consecutive incorrect password attempts the Hardware Management Console allows as 3 times, before setting a 60-minute delay to attempt to retry the password. The improper setting of any of these fields, individually or in combination with another, can compromise the security of the processing environment. Note: The Hardware Management Console does not allow a revoke of a userID. A 60- minute delay time setting is being substituted.</t>
    </r>
  </si>
  <si>
    <r>
      <rPr>
        <sz val="11"/>
        <color rgb="FF000000"/>
        <rFont val="Calibri"/>
      </rPr>
      <t>Have the System Administrator display the maximum failed attempts on the user properties table on the Hardware Management Console before disable delay is invoked.</t>
    </r>
    <r>
      <rPr>
        <sz val="11"/>
        <color rgb="FF000000"/>
        <rFont val="Calibri"/>
      </rPr>
      <t xml:space="preserve">
</t>
    </r>
    <r>
      <rPr>
        <sz val="11"/>
        <color rgb="FF000000"/>
        <rFont val="Calibri"/>
      </rPr>
      <t xml:space="preserve">Maximum Failed Attempts and Disable Delay are found in User Profiles by selecting the user, selecting modify user and then selecting User Properties. </t>
    </r>
    <r>
      <rPr>
        <sz val="11"/>
        <color rgb="FF000000"/>
        <rFont val="Calibri"/>
      </rPr>
      <t xml:space="preserve">
</t>
    </r>
    <r>
      <rPr>
        <sz val="11"/>
        <color rgb="FF000000"/>
        <rFont val="Calibri"/>
      </rPr>
      <t>If the Maximum failed attempts before disable delay is invoked is set at greater than 3, then this is a FINDING.</t>
    </r>
  </si>
  <si>
    <t>V-256881</t>
  </si>
  <si>
    <r>
      <rPr>
        <sz val="11"/>
        <rFont val="Calibri"/>
      </rPr>
      <t>A maximum of 60-minute delay must be specified for the password retry after 3 failed attempts to enter your password</t>
    </r>
  </si>
  <si>
    <t>CAT III (Low)</t>
  </si>
  <si>
    <r>
      <rPr>
        <sz val="11"/>
        <color rgb="FF000000"/>
        <rFont val="Calibri"/>
      </rPr>
      <t xml:space="preserve">The System Administrator will display the User Properties window on the Hardware Management Console for each user and verify that the disable delay is set to 60 or more.   </t>
    </r>
    <r>
      <rPr>
        <sz val="11"/>
        <color rgb="FF000000"/>
        <rFont val="Calibri"/>
      </rPr>
      <t xml:space="preserve">
</t>
    </r>
    <r>
      <rPr>
        <sz val="11"/>
        <color rgb="FF000000"/>
        <rFont val="Calibri"/>
      </rPr>
      <t>Maximum Failed Attempts and Disable Delay are found in User Profiles by selecting the user, selecting modify user and then selecting User Properties.</t>
    </r>
  </si>
  <si>
    <r>
      <rPr>
        <sz val="11"/>
        <color rgb="FF000000"/>
        <rFont val="Calibri"/>
      </rPr>
      <t>The Maximum failed attempts before disable delay is not set to 3. This specifies the number of consecutive incorrect password attempts the Hardware Management Console allows as 3 times, before setting a 60-minute delay to attempt to retry the password. The improper setting of any of these fields, individually or in combination with another, can compromise the security of the processing environment. Note: The Hardware Management Console does not allow a revoke of a user ID.A 60-minute delay time setting is being substituted.</t>
    </r>
  </si>
  <si>
    <r>
      <rPr>
        <sz val="11"/>
        <color rgb="FF000000"/>
        <rFont val="Calibri"/>
      </rPr>
      <t>Have the System Administrator display the Disable delay in minutes.</t>
    </r>
    <r>
      <rPr>
        <sz val="11"/>
        <color rgb="FF000000"/>
        <rFont val="Calibri"/>
      </rPr>
      <t xml:space="preserve">
</t>
    </r>
    <r>
      <rPr>
        <sz val="11"/>
        <color rgb="FF000000"/>
        <rFont val="Calibri"/>
      </rPr>
      <t xml:space="preserve">Disable Delay is found in User Profiles by selecting the user, selecting modify user and then selecting User Properties. </t>
    </r>
    <r>
      <rPr>
        <sz val="11"/>
        <color rgb="FF000000"/>
        <rFont val="Calibri"/>
      </rPr>
      <t xml:space="preserve">
</t>
    </r>
    <r>
      <rPr>
        <sz val="11"/>
        <color rgb="FF000000"/>
        <rFont val="Calibri"/>
      </rPr>
      <t>If this is les than 60 minutes then this is a finding.</t>
    </r>
    <r>
      <rPr>
        <sz val="11"/>
        <color rgb="FF000000"/>
        <rFont val="Calibri"/>
      </rPr>
      <t xml:space="preserve">
</t>
    </r>
    <r>
      <rPr>
        <sz val="11"/>
        <color rgb="FF000000"/>
        <rFont val="Calibri"/>
      </rPr>
      <t>Note:       Hardware Management Console does not have the ability to revoke a user ID, so a 60-minute delay has been imposed instead.</t>
    </r>
  </si>
  <si>
    <t>V-256882</t>
  </si>
  <si>
    <r>
      <rPr>
        <sz val="11"/>
        <rFont val="Calibri"/>
      </rPr>
      <t>The password values must be set to meet the requirements in accordance with DODI 8500.2 for DoD information systems processing sensitive information and above, and CJCSI 6510.01E (INFORMATION ASSURANCE [IA] AND COMPUTER NETWORK DEFENSE [CND]).</t>
    </r>
  </si>
  <si>
    <r>
      <rPr>
        <sz val="11"/>
        <color rgb="FF000000"/>
        <rFont val="Calibri"/>
      </rPr>
      <t>Have the system administrator (SA) validate that the settings in the Password Profiles Window meet the following specifications:</t>
    </r>
    <r>
      <rPr>
        <sz val="11"/>
        <color rgb="FF000000"/>
        <rFont val="Calibri"/>
      </rPr>
      <t xml:space="preserve">
</t>
    </r>
    <r>
      <rPr>
        <sz val="11"/>
        <color rgb="FF000000"/>
        <rFont val="Calibri"/>
      </rPr>
      <t>Passwords are a minimum of 14 characters in length.</t>
    </r>
    <r>
      <rPr>
        <sz val="11"/>
        <color rgb="FF000000"/>
        <rFont val="Calibri"/>
      </rPr>
      <t xml:space="preserve">
</t>
    </r>
    <r>
      <rPr>
        <sz val="11"/>
        <color rgb="FF000000"/>
        <rFont val="Calibri"/>
      </rPr>
      <t>Passwords are to be a mix of uppercase, lowercase alphabetic, numeric, and special characters, including at least one of each. Special characters include the national characters (i.e., @, #, and $) and other non-alphabetic and non-numeric characters typically found on a keyboard.</t>
    </r>
    <r>
      <rPr>
        <sz val="11"/>
        <color rgb="FF000000"/>
        <rFont val="Calibri"/>
      </rPr>
      <t xml:space="preserve">
</t>
    </r>
    <r>
      <rPr>
        <sz val="11"/>
        <color rgb="FF000000"/>
        <rFont val="Calibri"/>
      </rPr>
      <t>Each character of the password is to be unique, prohibiting the use of repeating characters.</t>
    </r>
    <r>
      <rPr>
        <sz val="11"/>
        <color rgb="FF000000"/>
        <rFont val="Calibri"/>
      </rPr>
      <t xml:space="preserve">
</t>
    </r>
    <r>
      <rPr>
        <sz val="11"/>
        <color rgb="FF000000"/>
        <rFont val="Calibri"/>
      </rPr>
      <t>Passwords are to contain no consecutive characters (e.g., 12, AB, etc.).</t>
    </r>
  </si>
  <si>
    <r>
      <rPr>
        <sz val="11"/>
        <color rgb="FF000000"/>
        <rFont val="Calibri"/>
      </rPr>
      <t>In accordance with DODI 8500.2 for DOD information systems processing sensitive information and above and CJCSI 6510.01E (INFORMATION ASSURANCE [IA] AND COMPUTER NETWORK DEFENSE [CND]). The following recommendations concerning password requirements are mandatory and apply equally to both classified and unclassified systems: (1) Passwords are to be 14 characters. (2) Passwords are to be a mix of uppercase, lowercase alphabetic, numeric, and special characters, including at least one of each. Special characters include the national characters (i.e., @, #, and $) and other nonalphabetic and nonnumeric characters typically found on a keyboard. The improper setting of any of these fields, individually or in combination with another, can compromise the security of the processing environment. In addition, failure to establish standardized settings for the Hardware Management Console control options introduces the possibility of exposure during the migration process or contingency plan activation.</t>
    </r>
  </si>
  <si>
    <r>
      <rPr>
        <sz val="11"/>
        <color rgb="FF000000"/>
        <rFont val="Calibri"/>
      </rPr>
      <t>Have the system administrator (SA) display the Password Profile Task window on the Hardware Management Console and check that:</t>
    </r>
    <r>
      <rPr>
        <sz val="11"/>
        <color rgb="FF000000"/>
        <rFont val="Calibri"/>
      </rPr>
      <t xml:space="preserve">
</t>
    </r>
    <r>
      <rPr>
        <sz val="11"/>
        <color rgb="FF000000"/>
        <rFont val="Calibri"/>
      </rPr>
      <t>Passwords are to be a minimum of 14 characters in length.</t>
    </r>
    <r>
      <rPr>
        <sz val="11"/>
        <color rgb="FF000000"/>
        <rFont val="Calibri"/>
      </rPr>
      <t xml:space="preserve">
</t>
    </r>
    <r>
      <rPr>
        <sz val="11"/>
        <color rgb="FF000000"/>
        <rFont val="Calibri"/>
      </rPr>
      <t>Passwords are to be a mix of uppercase, lowercase alphabetic, numeric, and special characters, including at least one of each. Special characters include the national characters (i.e., @, #, and $) and other nonalphabetic and nonnumeric characters typically found on a keyboard.</t>
    </r>
    <r>
      <rPr>
        <sz val="11"/>
        <color rgb="FF000000"/>
        <rFont val="Calibri"/>
      </rPr>
      <t xml:space="preserve">
</t>
    </r>
    <r>
      <rPr>
        <sz val="11"/>
        <color rgb="FF000000"/>
        <rFont val="Calibri"/>
      </rPr>
      <t xml:space="preserve">Each character of the password is to be unique, prohibiting the use of repeating characters. </t>
    </r>
    <r>
      <rPr>
        <sz val="11"/>
        <color rgb="FF000000"/>
        <rFont val="Calibri"/>
      </rPr>
      <t xml:space="preserve">
</t>
    </r>
    <r>
      <rPr>
        <sz val="11"/>
        <color rgb="FF000000"/>
        <rFont val="Calibri"/>
      </rPr>
      <t xml:space="preserve">Passwords are to contain no consecutive characters (e.g., 12, AB, etc.). </t>
    </r>
    <r>
      <rPr>
        <sz val="11"/>
        <color rgb="FF000000"/>
        <rFont val="Calibri"/>
      </rPr>
      <t xml:space="preserve">
</t>
    </r>
    <r>
      <rPr>
        <sz val="11"/>
        <color rgb="FF000000"/>
        <rFont val="Calibri"/>
      </rPr>
      <t>If the Password Profile does not have the specifications for the above options then this is a finding.</t>
    </r>
  </si>
  <si>
    <t>V-256883</t>
  </si>
  <si>
    <r>
      <rPr>
        <sz val="11"/>
        <rFont val="Calibri"/>
      </rPr>
      <t>The terminal or workstation must lock out after a maximum of 15 minutes of inactivity, requiring the account password to resume.</t>
    </r>
  </si>
  <si>
    <r>
      <rPr>
        <sz val="11"/>
        <color rgb="FF000000"/>
        <rFont val="Calibri"/>
      </rPr>
      <t>The System Administrator will display the User Properties window and will ensure that the Verify timeout minutes are set to a maximum of 15.</t>
    </r>
  </si>
  <si>
    <r>
      <rPr>
        <sz val="11"/>
        <color rgb="FF000000"/>
        <rFont val="Calibri"/>
      </rPr>
      <t>If the system, workstation, or terminal does not lock the session after more than15 minutes of inactivity, requiring a password to resume operations, the system or individual data could be compromised by an alert intruder who could exploit the oversight.</t>
    </r>
  </si>
  <si>
    <r>
      <rPr>
        <sz val="11"/>
        <color rgb="FF000000"/>
        <rFont val="Calibri"/>
      </rPr>
      <t>Have the System Administrator display the User Properties window on the Hardware Management Console and check that the timeout minutes are set to a maximum of 15.</t>
    </r>
    <r>
      <rPr>
        <sz val="11"/>
        <color rgb="FF000000"/>
        <rFont val="Calibri"/>
      </rPr>
      <t xml:space="preserve">
</t>
    </r>
    <r>
      <rPr>
        <sz val="11"/>
        <color rgb="FF000000"/>
        <rFont val="Calibri"/>
      </rPr>
      <t>If the Verify Timeout minutes are set to more than 15, then this is a FINDING.</t>
    </r>
  </si>
  <si>
    <t>V-256884</t>
  </si>
  <si>
    <r>
      <rPr>
        <sz val="11"/>
        <rFont val="Calibri"/>
      </rPr>
      <t>The Department of Defense (DoD) logon banner must be displayed prior to any login attempt.</t>
    </r>
  </si>
  <si>
    <r>
      <rPr>
        <sz val="11"/>
        <color rgb="FF000000"/>
        <rFont val="Calibri"/>
      </rPr>
      <t xml:space="preserve">The System Administrator will update the logon banner by going to the Create Welcome Text Task to read as follows: </t>
    </r>
    <r>
      <rPr>
        <sz val="11"/>
        <color rgb="FF000000"/>
        <rFont val="Calibri"/>
      </rPr>
      <t xml:space="preserve">
</t>
    </r>
    <r>
      <rPr>
        <sz val="11"/>
        <color rgb="FF000000"/>
        <rFont val="Calibri"/>
      </rPr>
      <t>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</si>
  <si>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Failure to display the required DoD logon banner prior to a login attempt may void legal proceedings resulting from unauthorized access to system resources and may leave the SA, IAO, IAM, and Installation Commander open to legal proceedings for not advising users that keystrokes are being audited.</t>
    </r>
  </si>
  <si>
    <r>
      <rPr>
        <sz val="11"/>
        <color rgb="FF000000"/>
        <rFont val="Calibri"/>
      </rPr>
      <t xml:space="preserve">Have the reviewer verify that the logon banner reads as follows:on the Create Welcome Text  window: </t>
    </r>
    <r>
      <rPr>
        <sz val="11"/>
        <color rgb="FF000000"/>
        <rFont val="Calibri"/>
      </rPr>
      <t xml:space="preserve">
</t>
    </r>
    <r>
      <rPr>
        <sz val="11"/>
        <color rgb="FF000000"/>
        <rFont val="Calibri"/>
      </rPr>
      <t>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any item in above is untrue, this is a FINDING.</t>
    </r>
  </si>
  <si>
    <t>V-256885</t>
  </si>
  <si>
    <r>
      <rPr>
        <sz val="11"/>
        <rFont val="Calibri"/>
      </rPr>
      <t>A private web server must subscribe to certificates, issued from any DOD-authorized Certificate Authority (CA), as an access control mechanism for web users.</t>
    </r>
  </si>
  <si>
    <r>
      <rPr>
        <sz val="11"/>
        <color rgb="FF000000"/>
        <rFont val="Calibri"/>
      </rPr>
      <t>The SA must order a DOD PKI to replace the IBM Certificate and then use the Hardware Management Console Certificate Management Task to install it.</t>
    </r>
    <r>
      <rPr>
        <sz val="11"/>
        <color rgb="FF000000"/>
        <rFont val="Calibri"/>
      </rPr>
      <t xml:space="preserve">
</t>
    </r>
    <r>
      <rPr>
        <sz val="11"/>
        <color rgb="FF000000"/>
        <rFont val="Calibri"/>
      </rPr>
      <t>Note: This only applies to networked HMCs.</t>
    </r>
  </si>
  <si>
    <r>
      <rPr>
        <sz val="11"/>
        <color rgb="FF000000"/>
        <rFont val="Calibri"/>
      </rPr>
      <t>If the Hardware Management Consoles (HMC) is network-connected, use SSL encryption techniques, through digital certificates to provide message privacy, message integrity and mutual authentication between clients and servers. To maintain data integrity the IBM Certificate distributed with the HMC's is to be replaced by a DOD-authorized Certificate. Note: This check applies only to network-connected HMCs.</t>
    </r>
  </si>
  <si>
    <r>
      <rPr>
        <sz val="11"/>
        <color rgb="FF000000"/>
        <rFont val="Calibri"/>
      </rPr>
      <t>The System Reviewer will have the system administrator (SA) use the Hardware Management Console Certificate Management Task to validate that the private key and certificate shipped with any network-connected HMC from IBM was replaced with an approved DOD-authorized Certificate.</t>
    </r>
    <r>
      <rPr>
        <sz val="11"/>
        <color rgb="FF000000"/>
        <rFont val="Calibri"/>
      </rPr>
      <t xml:space="preserve">
</t>
    </r>
    <r>
      <rPr>
        <sz val="11"/>
        <color rgb="FF000000"/>
        <rFont val="Calibri"/>
      </rPr>
      <t>Note: This check applies only to network-connected HMCs.</t>
    </r>
    <r>
      <rPr>
        <sz val="11"/>
        <color rgb="FF000000"/>
        <rFont val="Calibri"/>
      </rPr>
      <t xml:space="preserve">
</t>
    </r>
    <r>
      <rPr>
        <sz val="11"/>
        <color rgb="FF000000"/>
        <rFont val="Calibri"/>
      </rPr>
      <t>Note: DOD certificates should display the following Information: 'OU=PKI.OU=DoD.O=U.S. Government.C=US'</t>
    </r>
    <r>
      <rPr>
        <sz val="11"/>
        <color rgb="FF000000"/>
        <rFont val="Calibri"/>
      </rPr>
      <t xml:space="preserve">
</t>
    </r>
    <r>
      <rPr>
        <sz val="11"/>
        <color rgb="FF000000"/>
        <rFont val="Calibri"/>
      </rPr>
      <t>If private web server does not subscribe to certificates issued from any DOD-authorized Certificate Authority (CA) as an access control mechanism for web users, this is a finding.</t>
    </r>
  </si>
  <si>
    <t>V-256886</t>
  </si>
  <si>
    <r>
      <rPr>
        <sz val="11"/>
        <rFont val="Calibri"/>
      </rPr>
      <t>Hardware Management Console audit record content data must be backed up.</t>
    </r>
  </si>
  <si>
    <r>
      <rPr>
        <sz val="11"/>
        <color rgb="FF000000"/>
        <rFont val="Calibri"/>
      </rPr>
      <t>The System Administrator will see that a log exists to verify that backups are being performed. This list will have the date and reason for the backup.</t>
    </r>
    <r>
      <rPr>
        <sz val="11"/>
        <color rgb="FF000000"/>
        <rFont val="Calibri"/>
      </rPr>
      <t xml:space="preserve">
</t>
    </r>
    <r>
      <rPr>
        <sz val="11"/>
        <color rgb="FF000000"/>
        <rFont val="Calibri"/>
      </rPr>
      <t xml:space="preserve">Backup security logs. This task will archive a security log for the console. </t>
    </r>
    <r>
      <rPr>
        <sz val="11"/>
        <color rgb="FF000000"/>
        <rFont val="Calibri"/>
      </rPr>
      <t xml:space="preserve">
</t>
    </r>
    <r>
      <rPr>
        <sz val="11"/>
        <color rgb="FF000000"/>
        <rFont val="Calibri"/>
      </rPr>
      <t>The backup critical console data backs up the data that is stored on your Hardware Management Console hard disk and is critical to support Hardware Management Console operations. You should back up the Hardware Management Console data after changes have been made to the Hardware Management Console or to the information associated with the processor cluster. Information associated with processor cluster changes is usually information that you are able to modify or add to the Hardware Management Console hard disk. Association of an activation profile to an object, the definition of a group, hardware configuration data, and receiving internal code changes are examples of modifying and adding information, respectively. Use this task after customizing your processor cluster in any way. A backup copy of hard disk information may be restored to your Hardware Management Console following the repair or replacement of the fixed disk.</t>
    </r>
  </si>
  <si>
    <r>
      <rPr>
        <sz val="11"/>
        <color rgb="FF000000"/>
        <rFont val="Calibri"/>
      </rPr>
      <t>The Hardware Management Console has the ability to backup and display the following data: 1) Critical console data 2) Critical hard disk information 3) Backup of critical CPC data and 4) Security Logs. Failure to backup and archive the listed data could make auditing of system incidents and history unavailable and could impact recovery for failed components.</t>
    </r>
  </si>
  <si>
    <r>
      <rPr>
        <sz val="11"/>
        <color rgb="FF000000"/>
        <rFont val="Calibri"/>
      </rPr>
      <t>Have the System Administrator produce a log by date validating that backups are being performed for Security logs and Critical console data on a routine scheduled basis (e.g., daily, weekly, monthly, quarterly, annually) and copies are rotated to off site storage. Compare the list of backups made to a physical inventory of storage media to verify that HMC backups are being retained as expected. If backups are either not being made, or there are obvious gaps in storage and retention of the backups, this is a finding.</t>
    </r>
  </si>
  <si>
    <t>V-256887</t>
  </si>
  <si>
    <r>
      <rPr>
        <sz val="11"/>
        <rFont val="Calibri"/>
      </rPr>
      <t>Audit records content must contain valid information to allow for proper incident reporting.</t>
    </r>
  </si>
  <si>
    <r>
      <rPr>
        <sz val="11"/>
        <color rgb="FF000000"/>
        <rFont val="Calibri"/>
      </rPr>
      <t>Have the System Administrator check the content of audit records.</t>
    </r>
    <r>
      <rPr>
        <sz val="11"/>
        <color rgb="FF000000"/>
        <rFont val="Calibri"/>
      </rPr>
      <t xml:space="preserve">
</t>
    </r>
    <r>
      <rPr>
        <sz val="11"/>
        <color rgb="FF000000"/>
        <rFont val="Calibri"/>
      </rPr>
      <t>Use the View Console Events task to view security logs and validate that it has the following information:</t>
    </r>
    <r>
      <rPr>
        <sz val="11"/>
        <color rgb="FF000000"/>
        <rFont val="Calibri"/>
      </rPr>
      <t xml:space="preserve">
</t>
    </r>
    <r>
      <rPr>
        <sz val="11"/>
        <color rgb="FF000000"/>
        <rFont val="Calibri"/>
      </rPr>
      <t>User IDs</t>
    </r>
    <r>
      <rPr>
        <sz val="11"/>
        <color rgb="FF000000"/>
        <rFont val="Calibri"/>
      </rPr>
      <t xml:space="preserve">
</t>
    </r>
    <r>
      <rPr>
        <sz val="11"/>
        <color rgb="FF000000"/>
        <rFont val="Calibri"/>
      </rPr>
      <t>Successful and unsuccessful attempts to access security files (e.g., audit records, password files, access control files, etc)</t>
    </r>
    <r>
      <rPr>
        <sz val="11"/>
        <color rgb="FF000000"/>
        <rFont val="Calibri"/>
      </rPr>
      <t xml:space="preserve">
</t>
    </r>
    <r>
      <rPr>
        <sz val="11"/>
        <color rgb="FF000000"/>
        <rFont val="Calibri"/>
      </rPr>
      <t>Date and time of the event</t>
    </r>
    <r>
      <rPr>
        <sz val="11"/>
        <color rgb="FF000000"/>
        <rFont val="Calibri"/>
      </rPr>
      <t xml:space="preserve">
</t>
    </r>
    <r>
      <rPr>
        <sz val="11"/>
        <color rgb="FF000000"/>
        <rFont val="Calibri"/>
      </rPr>
      <t>Type of event</t>
    </r>
    <r>
      <rPr>
        <sz val="11"/>
        <color rgb="FF000000"/>
        <rFont val="Calibri"/>
      </rPr>
      <t xml:space="preserve">
</t>
    </r>
    <r>
      <rPr>
        <sz val="11"/>
        <color rgb="FF000000"/>
        <rFont val="Calibri"/>
      </rPr>
      <t>Success or failure of event</t>
    </r>
    <r>
      <rPr>
        <sz val="11"/>
        <color rgb="FF000000"/>
        <rFont val="Calibri"/>
      </rPr>
      <t xml:space="preserve">
</t>
    </r>
    <r>
      <rPr>
        <sz val="11"/>
        <color rgb="FF000000"/>
        <rFont val="Calibri"/>
      </rPr>
      <t>Successful and unsuccessful logons</t>
    </r>
    <r>
      <rPr>
        <sz val="11"/>
        <color rgb="FF000000"/>
        <rFont val="Calibri"/>
      </rPr>
      <t xml:space="preserve">
</t>
    </r>
    <r>
      <rPr>
        <sz val="11"/>
        <color rgb="FF000000"/>
        <rFont val="Calibri"/>
      </rPr>
      <t>Denial of access resulting from excessive number of logon attempts</t>
    </r>
  </si>
  <si>
    <r>
      <rPr>
        <sz val="11"/>
        <color rgb="FF000000"/>
        <rFont val="Calibri"/>
      </rPr>
      <t>The content of audit data must validate that the information contains: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User IDs</t>
    </r>
    <r>
      <rPr>
        <sz val="11"/>
        <color rgb="FF000000"/>
        <rFont val="Calibri"/>
      </rPr>
      <t xml:space="preserve">
</t>
    </r>
    <r>
      <rPr>
        <sz val="11"/>
        <color rgb="FF000000"/>
        <rFont val="Calibri"/>
      </rPr>
      <t>Successful and unsuccessful attempts to access security files (e.g., audit records, password files, access control files, etc)</t>
    </r>
    <r>
      <rPr>
        <sz val="11"/>
        <color rgb="FF000000"/>
        <rFont val="Calibri"/>
      </rPr>
      <t xml:space="preserve">
</t>
    </r>
    <r>
      <rPr>
        <sz val="11"/>
        <color rgb="FF000000"/>
        <rFont val="Calibri"/>
      </rPr>
      <t>Date and time of the event</t>
    </r>
    <r>
      <rPr>
        <sz val="11"/>
        <color rgb="FF000000"/>
        <rFont val="Calibri"/>
      </rPr>
      <t xml:space="preserve">
</t>
    </r>
    <r>
      <rPr>
        <sz val="11"/>
        <color rgb="FF000000"/>
        <rFont val="Calibri"/>
      </rPr>
      <t>Type of event</t>
    </r>
    <r>
      <rPr>
        <sz val="11"/>
        <color rgb="FF000000"/>
        <rFont val="Calibri"/>
      </rPr>
      <t xml:space="preserve">
</t>
    </r>
    <r>
      <rPr>
        <sz val="11"/>
        <color rgb="FF000000"/>
        <rFont val="Calibri"/>
      </rPr>
      <t>Success or failure of event</t>
    </r>
    <r>
      <rPr>
        <sz val="11"/>
        <color rgb="FF000000"/>
        <rFont val="Calibri"/>
      </rPr>
      <t xml:space="preserve">
</t>
    </r>
    <r>
      <rPr>
        <sz val="11"/>
        <color rgb="FF000000"/>
        <rFont val="Calibri"/>
      </rPr>
      <t>Successful and unsuccessful logons</t>
    </r>
    <r>
      <rPr>
        <sz val="11"/>
        <color rgb="FF000000"/>
        <rFont val="Calibri"/>
      </rPr>
      <t xml:space="preserve">
</t>
    </r>
    <r>
      <rPr>
        <sz val="11"/>
        <color rgb="FF000000"/>
        <rFont val="Calibri"/>
      </rPr>
      <t>Denial of access resulting from excessive number of logon attempts</t>
    </r>
    <r>
      <rPr>
        <sz val="11"/>
        <color rgb="FF000000"/>
        <rFont val="Calibri"/>
      </rPr>
      <t xml:space="preserve">
</t>
    </r>
    <r>
      <rPr>
        <sz val="11"/>
        <color rgb="FF000000"/>
        <rFont val="Calibri"/>
      </rPr>
      <t>Failure to not contain this information may hamper attempts to trace events and not allow proper tracking of incidents during a forensic investigation</t>
    </r>
  </si>
  <si>
    <r>
      <rPr>
        <sz val="11"/>
        <color rgb="FF000000"/>
        <rFont val="Calibri"/>
      </rPr>
      <t xml:space="preserve">Have the System Administrator validate the audit records contain valid information to allow for a proper incident tracking. Use the View Console Events task to display contents of security logs. </t>
    </r>
    <r>
      <rPr>
        <sz val="11"/>
        <color rgb="FF000000"/>
        <rFont val="Calibri"/>
      </rPr>
      <t xml:space="preserve">
</t>
    </r>
    <r>
      <rPr>
        <sz val="11"/>
        <color rgb="FF000000"/>
        <rFont val="Calibri"/>
      </rPr>
      <t>Use the View Console Events task to view security logs and validate that it has the following information:</t>
    </r>
    <r>
      <rPr>
        <sz val="11"/>
        <color rgb="FF000000"/>
        <rFont val="Calibri"/>
      </rPr>
      <t xml:space="preserve">
</t>
    </r>
    <r>
      <rPr>
        <sz val="11"/>
        <color rgb="FF000000"/>
        <rFont val="Calibri"/>
      </rPr>
      <t>User IDs</t>
    </r>
    <r>
      <rPr>
        <sz val="11"/>
        <color rgb="FF000000"/>
        <rFont val="Calibri"/>
      </rPr>
      <t xml:space="preserve">
</t>
    </r>
    <r>
      <rPr>
        <sz val="11"/>
        <color rgb="FF000000"/>
        <rFont val="Calibri"/>
      </rPr>
      <t>Successful and unsuccessful attempts to access security files (e.g., audit records, password files, access control files, etc)</t>
    </r>
    <r>
      <rPr>
        <sz val="11"/>
        <color rgb="FF000000"/>
        <rFont val="Calibri"/>
      </rPr>
      <t xml:space="preserve">
</t>
    </r>
    <r>
      <rPr>
        <sz val="11"/>
        <color rgb="FF000000"/>
        <rFont val="Calibri"/>
      </rPr>
      <t>Date and time of the event</t>
    </r>
    <r>
      <rPr>
        <sz val="11"/>
        <color rgb="FF000000"/>
        <rFont val="Calibri"/>
      </rPr>
      <t xml:space="preserve">
</t>
    </r>
    <r>
      <rPr>
        <sz val="11"/>
        <color rgb="FF000000"/>
        <rFont val="Calibri"/>
      </rPr>
      <t>Type of event</t>
    </r>
    <r>
      <rPr>
        <sz val="11"/>
        <color rgb="FF000000"/>
        <rFont val="Calibri"/>
      </rPr>
      <t xml:space="preserve">
</t>
    </r>
    <r>
      <rPr>
        <sz val="11"/>
        <color rgb="FF000000"/>
        <rFont val="Calibri"/>
      </rPr>
      <t>Success or failure of event</t>
    </r>
    <r>
      <rPr>
        <sz val="11"/>
        <color rgb="FF000000"/>
        <rFont val="Calibri"/>
      </rPr>
      <t xml:space="preserve">
</t>
    </r>
    <r>
      <rPr>
        <sz val="11"/>
        <color rgb="FF000000"/>
        <rFont val="Calibri"/>
      </rPr>
      <t>Successful and unsuccessful logons</t>
    </r>
    <r>
      <rPr>
        <sz val="11"/>
        <color rgb="FF000000"/>
        <rFont val="Calibri"/>
      </rPr>
      <t xml:space="preserve">
</t>
    </r>
    <r>
      <rPr>
        <sz val="11"/>
        <color rgb="FF000000"/>
        <rFont val="Calibri"/>
      </rPr>
      <t>Denial of access resulting from excessive number of logon attempts</t>
    </r>
  </si>
  <si>
    <t>V-256888</t>
  </si>
  <si>
    <r>
      <rPr>
        <sz val="11"/>
        <rFont val="Calibri"/>
      </rPr>
      <t>Hardware Management Console management must be accomplished by using the out-of-band or direct connection method.</t>
    </r>
  </si>
  <si>
    <r>
      <rPr>
        <sz val="11"/>
        <color rgb="FF000000"/>
        <rFont val="Calibri"/>
      </rPr>
      <t>The System Administrator will work with the NSO to see that the Hardware Management Console management is set up with encryption on an out-of band network.</t>
    </r>
  </si>
  <si>
    <r>
      <rPr>
        <sz val="11"/>
        <color rgb="FF000000"/>
        <rFont val="Calibri"/>
      </rPr>
      <t>Removing the management traffic from the production network diminishes the security profile of the Hardware Management Console servers by allowing all the management ports to be closed on the production network. The System Administrator will ensure that Hardware Management Console management is accomplished using the out-of-band or direct connection method.</t>
    </r>
  </si>
  <si>
    <r>
      <rPr>
        <sz val="11"/>
        <color rgb="FF000000"/>
        <rFont val="Calibri"/>
      </rPr>
      <t>The System Administrator will validate that the Hardware Management Console management connection will use TCP/IP with encryption on an out-of-band network.</t>
    </r>
    <r>
      <rPr>
        <sz val="11"/>
        <color rgb="FF000000"/>
        <rFont val="Calibri"/>
      </rPr>
      <t xml:space="preserve">
</t>
    </r>
    <r>
      <rPr>
        <sz val="11"/>
        <color rgb="FF000000"/>
        <rFont val="Calibri"/>
      </rPr>
      <t>If the Hardware Management Console management connection does not use TCP/IP with encryption on an out-of-band network then this is a FINDING.</t>
    </r>
  </si>
  <si>
    <t>V-256889</t>
  </si>
  <si>
    <r>
      <rPr>
        <sz val="11"/>
        <rFont val="Calibri"/>
      </rPr>
      <t>Product engineering access to the Hardware Management Console must be disabled.</t>
    </r>
  </si>
  <si>
    <r>
      <rPr>
        <sz val="11"/>
        <color rgb="FF000000"/>
        <rFont val="Calibri"/>
      </rPr>
      <t>The System Administrator or System Programmer will set the</t>
    </r>
    <r>
      <rPr>
        <sz val="11"/>
        <color rgb="FF000000"/>
        <rFont val="Calibri"/>
      </rPr>
      <t xml:space="preserve">
</t>
    </r>
    <r>
      <rPr>
        <sz val="11"/>
        <color rgb="FF000000"/>
        <rFont val="Calibri"/>
      </rPr>
      <t>Product Engineering Access control for product engineering or remote product engineering to a disabled status.</t>
    </r>
    <r>
      <rPr>
        <sz val="11"/>
        <color rgb="FF000000"/>
        <rFont val="Calibri"/>
      </rPr>
      <t xml:space="preserve">
</t>
    </r>
    <r>
      <rPr>
        <sz val="11"/>
        <color rgb="FF000000"/>
        <rFont val="Calibri"/>
      </rPr>
      <t>This can be checked under the classic style user interface; this task is found under the Hardware Management Console Settings console action.</t>
    </r>
    <r>
      <rPr>
        <sz val="11"/>
        <color rgb="FF000000"/>
        <rFont val="Calibri"/>
      </rPr>
      <t xml:space="preserve">
</t>
    </r>
    <r>
      <rPr>
        <sz val="11"/>
        <color rgb="FF000000"/>
        <rFont val="Calibri"/>
      </rPr>
      <t xml:space="preserve">Open the Customize Product Engineering Access task. The Customize Product Engineering Access window is displayed. </t>
    </r>
    <r>
      <rPr>
        <sz val="11"/>
        <color rgb="FF000000"/>
        <rFont val="Calibri"/>
      </rPr>
      <t xml:space="preserve">
</t>
    </r>
    <r>
      <rPr>
        <sz val="11"/>
        <color rgb="FF000000"/>
        <rFont val="Calibri"/>
      </rPr>
      <t>Select the appropriate accesses for product engineering or remote product engineering. (Both should be disabled)</t>
    </r>
    <r>
      <rPr>
        <sz val="11"/>
        <color rgb="FF000000"/>
        <rFont val="Calibri"/>
      </rPr>
      <t xml:space="preserve">
</t>
    </r>
    <r>
      <rPr>
        <sz val="11"/>
        <color rgb="FF000000"/>
        <rFont val="Calibri"/>
      </rPr>
      <t>Click OK to save the changes and exit the task.</t>
    </r>
  </si>
  <si>
    <r>
      <rPr>
        <sz val="11"/>
        <color rgb="FF000000"/>
        <rFont val="Calibri"/>
      </rPr>
      <t>The Hardware Management Console has a built-in feature that allows Product Engineers access to the console. With access authority, IBM Product Engineering can log on the Hardware Management Console with an exclusive user identification (ID) that provides tasks and operations for problem determination. Product Engineering access is provided by a reserved password and permanent user ID. You cannot view, discard, or change the password and user ID, but you can control their use for accessing the Hardware Management Console. User IDs and passwords that are hard-coded and cannot be modified are a violation of NIST 800-53 and multiple other compliance regulations. Failure to disable this access would allow unauthorized access and could lead to security violations on the HMC.</t>
    </r>
  </si>
  <si>
    <r>
      <rPr>
        <sz val="11"/>
        <color rgb="FF000000"/>
        <rFont val="Calibri"/>
      </rPr>
      <t xml:space="preserve">Have the System Administrator or System Programmer validate that IBM Product Engineering access to the Hardware Management Console is disabled. </t>
    </r>
    <r>
      <rPr>
        <sz val="11"/>
        <color rgb="FF000000"/>
        <rFont val="Calibri"/>
      </rPr>
      <t xml:space="preserve">
</t>
    </r>
    <r>
      <rPr>
        <sz val="11"/>
        <color rgb="FF000000"/>
        <rFont val="Calibri"/>
      </rPr>
      <t>This can be checked under the classic style user interface; this task is found under the Hardware Management Console Settings console action.</t>
    </r>
    <r>
      <rPr>
        <sz val="11"/>
        <color rgb="FF000000"/>
        <rFont val="Calibri"/>
      </rPr>
      <t xml:space="preserve">
</t>
    </r>
    <r>
      <rPr>
        <sz val="11"/>
        <color rgb="FF000000"/>
        <rFont val="Calibri"/>
      </rPr>
      <t xml:space="preserve">Open the Customize Product Engineering Access task. The Customize Product Engineering Access window is displayed. </t>
    </r>
    <r>
      <rPr>
        <sz val="11"/>
        <color rgb="FF000000"/>
        <rFont val="Calibri"/>
      </rPr>
      <t xml:space="preserve">
</t>
    </r>
    <r>
      <rPr>
        <sz val="11"/>
        <color rgb="FF000000"/>
        <rFont val="Calibri"/>
      </rPr>
      <t>Select the appropriate accesses for product engineering or remote product engineering. (Both should be disabled.)</t>
    </r>
    <r>
      <rPr>
        <sz val="11"/>
        <color rgb="FF000000"/>
        <rFont val="Calibri"/>
      </rPr>
      <t xml:space="preserve">
</t>
    </r>
    <r>
      <rPr>
        <sz val="11"/>
        <color rgb="FF000000"/>
        <rFont val="Calibri"/>
      </rPr>
      <t>Click OK to save the changes and exit the task.</t>
    </r>
    <r>
      <rPr>
        <sz val="11"/>
        <color rgb="FF000000"/>
        <rFont val="Calibri"/>
      </rPr>
      <t xml:space="preserve">
</t>
    </r>
    <r>
      <rPr>
        <sz val="11"/>
        <color rgb="FF000000"/>
        <rFont val="Calibri"/>
      </rPr>
      <t>If access to the Customize Product Engineering Access is not disabled, than this is a finding.</t>
    </r>
  </si>
  <si>
    <t>V-256890</t>
  </si>
  <si>
    <r>
      <rPr>
        <sz val="11"/>
        <rFont val="Calibri"/>
      </rPr>
      <t>Connection to the Internet for IBM remote support must be in compliance with the Remote Access STIGs.</t>
    </r>
  </si>
  <si>
    <r>
      <rPr>
        <sz val="11"/>
        <color rgb="FF000000"/>
        <rFont val="Calibri"/>
      </rPr>
      <t>The Network Security Officer or System Programmer should make any changes required for IBM RSF to meet the requirements stipulated in the Remote Access STIGs. Also any documentation or letters of Attestation should be placed on file with the IAM/IAO.  The letter of attestation must be signed by an authorized representative of IBM. The letter should contain certification that the security measures identified in the Remote Access STIGs are in compliance.</t>
    </r>
  </si>
  <si>
    <r>
      <rPr>
        <sz val="11"/>
        <color rgb="FF000000"/>
        <rFont val="Calibri"/>
      </rPr>
      <t>Failure to securely connect to remote sites can leave systems open to multiple attacks and security violations through the network. Failure to securely implement remote support connections can lead to unauthorized access or denial of service attacks on the Hardware Management Console.</t>
    </r>
  </si>
  <si>
    <r>
      <rPr>
        <sz val="11"/>
        <color rgb="FF000000"/>
        <rFont val="Calibri"/>
      </rPr>
      <t>Have the Network Security Engineer or system Programmer check, that the remote Internet connection for IBM RSF support has met the requirements of the Remote Access STIGs. For controls that are a part of IBM’s closed system that cannot be updated or changed by customers, review provided documentation, such as found in the HMC Broadband Support manuals or a letter of Attestation provided by IBM assuring compliance. If the security measures in the Remote Access STIGs are not fully compliant and there is no supporting documentation or Letter of attestation on file with the IAM/IAO this is a finding.</t>
    </r>
  </si>
  <si>
    <t>V-256891</t>
  </si>
  <si>
    <r>
      <rPr>
        <sz val="11"/>
        <rFont val="Calibri"/>
      </rPr>
      <t>Connection to the Internet for IBM remote support must be in compliance with mitigations specified in the Ports and Protocols and Services Management (PPSM) requirements.</t>
    </r>
  </si>
  <si>
    <r>
      <rPr>
        <sz val="11"/>
        <color rgb="FF000000"/>
        <rFont val="Calibri"/>
      </rPr>
      <t>Have the Network Security Officer validate that the Internet connection meets the specifications in the PPSM requirements.</t>
    </r>
  </si>
  <si>
    <r>
      <rPr>
        <sz val="11"/>
        <color rgb="FF000000"/>
        <rFont val="Calibri"/>
      </rPr>
      <t>Failure to securely connect to remote sites can leave systems open to multiple attacks and security violations through the network. Failure to securely implement remote support connections can lead to unauthorized access or denial of service attacks on theHardware Management Console.</t>
    </r>
  </si>
  <si>
    <r>
      <rPr>
        <sz val="11"/>
        <color rgb="FF000000"/>
        <rFont val="Calibri"/>
      </rPr>
      <t>Have the Network Security Engineer check, that the remote Internet connection for IBM RSF support has met the mitigations outlined in Vulnerability Analysis for port 443/SSL in the PPSM requirements.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</si>
  <si>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</si>
  <si>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</si>
  <si>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</si>
  <si>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</si>
  <si>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</si>
  <si>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</si>
  <si>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</si>
  <si>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</si>
  <si>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</si>
  <si>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</si>
  <si>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</si>
  <si>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</si>
  <si>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</si>
  <si>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</si>
  <si>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</si>
  <si>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</si>
  <si>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</si>
  <si>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</si>
  <si>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</si>
  <si>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</si>
  <si>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</si>
  <si>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</si>
  <si>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</si>
  <si>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</si>
  <si>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</si>
  <si>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</si>
  <si>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</si>
  <si>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</si>
  <si>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</si>
  <si>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IBM Hardware Management Console (HMC) Security Technical Implementation Guide V2R1</t>
  </si>
  <si>
    <t>Developed By:</t>
  </si>
  <si>
    <t>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</si>
  <si>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</si>
  <si>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24 October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35</t>
    </r>
  </si>
  <si>
    <t>Download Url:</t>
  </si>
  <si>
    <t>https://www.cyber.mil/stigs</t>
  </si>
  <si>
    <t>Guide Overview:</t>
  </si>
  <si>
    <r>
      <rPr>
        <sz val="11"/>
        <color rgb="FF000000"/>
        <rFont val="Calibri"/>
      </rPr>
      <t>The IBM Hardware Management Console (HMC) Overview provides guidance for secure configuration and usage of the IBM HMC Licensed Internal Code application to manage System z resources. “HMC Application” will be used to reference the licensed Internal Code application for the remainder of this document. The HMC is a closed platform. Specifically, this means that the customer is not given access to the underlying operating platform and is not allowed to install and run other applications on the HMC. All configuration of the HMC is accomplished using tasks provided by the HMC Application as it is the only user interface (UI) available to HMC. This document covers HMC Versions 2.9.2 and 2.10.0.</t>
    </r>
    <r>
      <rPr>
        <sz val="11"/>
        <color rgb="FF000000"/>
        <rFont val="Calibri"/>
      </rPr>
      <t xml:space="preserve">
</t>
    </r>
    <r>
      <rPr>
        <sz val="11"/>
        <color rgb="FF000000"/>
        <rFont val="Calibri"/>
      </rPr>
      <t>The HMC is required to be a network-attached device since this is the path HMC uses to communicate with various System z resources. This overview will describe the functions of the HMC and the Support Element. It will briefly cover the security and configuration settings of the HMC Application and how it is utilized to control the HMC/Support Element.</t>
    </r>
    <r>
      <rPr>
        <sz val="11"/>
        <color rgb="FF000000"/>
        <rFont val="Calibri"/>
      </rPr>
      <t xml:space="preserve">
</t>
    </r>
    <r>
      <rPr>
        <sz val="11"/>
        <color rgb="FF000000"/>
        <rFont val="Calibri"/>
      </rPr>
      <t>This document applies to all DOD-administered or -managed data center networks, assets, and</t>
    </r>
    <r>
      <rPr>
        <sz val="11"/>
        <color rgb="FF000000"/>
        <rFont val="Calibri"/>
      </rPr>
      <t xml:space="preserve">
</t>
    </r>
    <r>
      <rPr>
        <sz val="11"/>
        <color rgb="FF000000"/>
        <rFont val="Calibri"/>
      </rPr>
      <t>security domains. The requirements set forth in this document are designed to assist information system security managers (ISSMs), information system security officers (ISSOs), and system administrators (SAs) in support of protecting DOD network infrastructures and resources.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</si>
  <si>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</si>
  <si>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</si>
  <si>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</si>
  <si>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</si>
  <si>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</si>
  <si>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</si>
  <si>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</si>
  <si>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</si>
  <si>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</si>
  <si>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</si>
  <si>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</si>
  <si>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</si>
  <si>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</si>
  <si>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</si>
  <si>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</si>
  <si>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</si>
  <si>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</si>
  <si>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</si>
  <si>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</si>
  <si>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</si>
  <si>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</si>
  <si>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</si>
  <si>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IBM Hardware Management Console (HMC)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</si>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</sst>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DFC-4EA7-BCCE-F706CEECDDA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DFC-4EA7-BCCE-F706CEECDDA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35</c:v>
                </c:pt>
              </c:numCache>
            </c:numRef>
          </c:val>
          <c:extLst>
            <c:ext xmlns:c16="http://schemas.microsoft.com/office/drawing/2014/chart" uri="{C3380CC4-5D6E-409C-BE32-E72D297353CC}">
              <c16:uniqueId val="{00000002-1DFC-4EA7-BCCE-F706CEECDDA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721-4213-9AC8-7908F18BD90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721-4213-9AC8-7908F18BD90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35</c:v>
                </c:pt>
              </c:numCache>
            </c:numRef>
          </c:val>
          <c:extLst>
            <c:ext xmlns:c16="http://schemas.microsoft.com/office/drawing/2014/chart" uri="{C3380CC4-5D6E-409C-BE32-E72D297353CC}">
              <c16:uniqueId val="{00000002-8721-4213-9AC8-7908F18BD90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1934-48A0-9B06-449C2B53AB9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1934-48A0-9B06-449C2B53AB9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10</c:v>
                </c:pt>
                <c:pt idx="1">
                  <c:v>24</c:v>
                </c:pt>
                <c:pt idx="2">
                  <c:v>1</c:v>
                </c:pt>
              </c:numCache>
            </c:numRef>
          </c:val>
          <c:extLst>
            <c:ext xmlns:c16="http://schemas.microsoft.com/office/drawing/2014/chart" uri="{C3380CC4-5D6E-409C-BE32-E72D297353CC}">
              <c16:uniqueId val="{00000002-1934-48A0-9B06-449C2B53AB9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434-4DC9-8B13-0AD4EAA6144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434-4DC9-8B13-0AD4EAA6144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35</c:v>
                </c:pt>
              </c:numCache>
            </c:numRef>
          </c:val>
          <c:extLst>
            <c:ext xmlns:c16="http://schemas.microsoft.com/office/drawing/2014/chart" uri="{C3380CC4-5D6E-409C-BE32-E72D297353CC}">
              <c16:uniqueId val="{00000002-3434-4DC9-8B13-0AD4EAA6144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0DD-49B3-8C70-3DEBCE2E905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0DD-49B3-8C70-3DEBCE2E905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35</c:v>
                </c:pt>
              </c:numCache>
            </c:numRef>
          </c:val>
          <c:extLst>
            <c:ext xmlns:c16="http://schemas.microsoft.com/office/drawing/2014/chart" uri="{C3380CC4-5D6E-409C-BE32-E72D297353CC}">
              <c16:uniqueId val="{00000002-D0DD-49B3-8C70-3DEBCE2E905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683-4A1A-942C-21F4F5DEA485}"/>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683-4A1A-942C-21F4F5DEA485}"/>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683-4A1A-942C-21F4F5DEA485}"/>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683-4A1A-942C-21F4F5DEA48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0EA-4305-8F93-134D8F6E460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ueww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okg5z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5yjf0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s5pm5o">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o0zah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ft5bs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4vouw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6">
  <autoFilter ref="A1:M3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195</v>
      </c>
    </row>
    <row r="3" spans="2:3" ht="15" customHeight="1" x14ac:dyDescent="0.35"/>
    <row r="4" spans="2:3" ht="58" x14ac:dyDescent="0.35">
      <c r="B4" s="18" t="s">
        <v>196</v>
      </c>
      <c r="C4" s="19" t="s">
        <v>197</v>
      </c>
    </row>
    <row r="5" spans="2:3" x14ac:dyDescent="0.35">
      <c r="C5" s="19" t="s">
        <v>198</v>
      </c>
    </row>
    <row r="6" spans="2:3" x14ac:dyDescent="0.35">
      <c r="C6" s="16" t="s">
        <v>199</v>
      </c>
    </row>
    <row r="7" spans="2:3" ht="10" customHeight="1" x14ac:dyDescent="0.35"/>
    <row r="8" spans="2:3" ht="232" x14ac:dyDescent="0.35">
      <c r="B8" s="20" t="s">
        <v>200</v>
      </c>
      <c r="C8" s="19" t="s">
        <v>201</v>
      </c>
    </row>
    <row r="9" spans="2:3" ht="10" customHeight="1" x14ac:dyDescent="0.35"/>
    <row r="10" spans="2:3" ht="35" customHeight="1" x14ac:dyDescent="0.35">
      <c r="B10" s="20" t="s">
        <v>202</v>
      </c>
      <c r="C10" s="19" t="s">
        <v>203</v>
      </c>
    </row>
    <row r="11" spans="2:3" ht="75" customHeight="1" x14ac:dyDescent="0.35">
      <c r="B11" s="16" t="s">
        <v>19</v>
      </c>
      <c r="C11" s="19" t="s">
        <v>204</v>
      </c>
    </row>
    <row r="12" spans="2:3" ht="47" customHeight="1" x14ac:dyDescent="0.35">
      <c r="B12" s="16" t="s">
        <v>19</v>
      </c>
      <c r="C12" s="19" t="s">
        <v>205</v>
      </c>
    </row>
    <row r="13" spans="2:3" ht="35" customHeight="1" x14ac:dyDescent="0.35">
      <c r="B13" s="16" t="s">
        <v>19</v>
      </c>
      <c r="C13" s="19" t="s">
        <v>206</v>
      </c>
    </row>
    <row r="14" spans="2:3" ht="32" customHeight="1" x14ac:dyDescent="0.35">
      <c r="B14" s="16" t="s">
        <v>19</v>
      </c>
      <c r="C14" s="19" t="s">
        <v>207</v>
      </c>
    </row>
    <row r="15" spans="2:3" ht="30" customHeight="1" x14ac:dyDescent="0.35">
      <c r="B15" s="16" t="s">
        <v>19</v>
      </c>
      <c r="C15" s="19" t="s">
        <v>208</v>
      </c>
    </row>
    <row r="16" spans="2:3" ht="10" customHeight="1" x14ac:dyDescent="0.35"/>
    <row r="17" spans="1:3" ht="145" customHeight="1" x14ac:dyDescent="0.35">
      <c r="B17" s="20" t="s">
        <v>209</v>
      </c>
      <c r="C17" s="19" t="s">
        <v>210</v>
      </c>
    </row>
    <row r="18" spans="1:3" ht="10" customHeight="1" x14ac:dyDescent="0.35"/>
    <row r="19" spans="1:3" ht="3" customHeight="1" x14ac:dyDescent="0.35">
      <c r="B19" s="21"/>
      <c r="C19" s="21"/>
    </row>
    <row r="20" spans="1:3" ht="12" customHeight="1" x14ac:dyDescent="0.35"/>
    <row r="21" spans="1:3" ht="35" customHeight="1" x14ac:dyDescent="0.35">
      <c r="A21" s="23"/>
      <c r="B21" s="24" t="s">
        <v>211</v>
      </c>
      <c r="C21" s="25" t="s">
        <v>212</v>
      </c>
    </row>
    <row r="22" spans="1:3" ht="18" customHeight="1" x14ac:dyDescent="0.35">
      <c r="A22" s="23"/>
      <c r="B22" s="23" t="s">
        <v>19</v>
      </c>
      <c r="C22" s="25" t="s">
        <v>213</v>
      </c>
    </row>
    <row r="23" spans="1:3" ht="18" customHeight="1" x14ac:dyDescent="0.35">
      <c r="A23" s="23"/>
      <c r="B23" s="23" t="s">
        <v>19</v>
      </c>
      <c r="C23" s="25" t="s">
        <v>214</v>
      </c>
    </row>
    <row r="24" spans="1:3" ht="18" customHeight="1" x14ac:dyDescent="0.35">
      <c r="A24" s="23"/>
      <c r="B24" s="23" t="s">
        <v>19</v>
      </c>
      <c r="C24" s="25" t="s">
        <v>215</v>
      </c>
    </row>
    <row r="25" spans="1:3" ht="18" customHeight="1" x14ac:dyDescent="0.35">
      <c r="A25" s="23"/>
      <c r="B25" s="23" t="s">
        <v>19</v>
      </c>
      <c r="C25" s="25" t="s">
        <v>216</v>
      </c>
    </row>
    <row r="26" spans="1:3" ht="18" customHeight="1" x14ac:dyDescent="0.35">
      <c r="A26" s="23"/>
      <c r="B26" s="23" t="s">
        <v>19</v>
      </c>
      <c r="C26" s="25" t="s">
        <v>217</v>
      </c>
    </row>
    <row r="27" spans="1:3" ht="18" customHeight="1" x14ac:dyDescent="0.35">
      <c r="A27" s="23"/>
      <c r="B27" s="23" t="s">
        <v>19</v>
      </c>
      <c r="C27" s="25" t="s">
        <v>218</v>
      </c>
    </row>
    <row r="28" spans="1:3" ht="18" customHeight="1" x14ac:dyDescent="0.35">
      <c r="A28" s="23"/>
      <c r="B28" s="23" t="s">
        <v>19</v>
      </c>
      <c r="C28" s="25" t="s">
        <v>219</v>
      </c>
    </row>
    <row r="29" spans="1:3" ht="18" customHeight="1" x14ac:dyDescent="0.35">
      <c r="A29" s="23"/>
      <c r="B29" s="23" t="s">
        <v>19</v>
      </c>
      <c r="C29" s="25" t="s">
        <v>220</v>
      </c>
    </row>
    <row r="30" spans="1:3" ht="44" customHeight="1" x14ac:dyDescent="0.35">
      <c r="A30" s="23"/>
      <c r="B30" s="23" t="s">
        <v>19</v>
      </c>
      <c r="C30" s="26" t="s">
        <v>221</v>
      </c>
    </row>
    <row r="31" spans="1:3" ht="10" customHeight="1" x14ac:dyDescent="0.35"/>
    <row r="32" spans="1:3" ht="3" customHeight="1" x14ac:dyDescent="0.35">
      <c r="B32" s="21"/>
      <c r="C32" s="21"/>
    </row>
    <row r="33" spans="2:3" ht="12" customHeight="1" x14ac:dyDescent="0.35"/>
    <row r="34" spans="2:3" ht="24" customHeight="1" x14ac:dyDescent="0.35">
      <c r="B34" s="27" t="s">
        <v>222</v>
      </c>
      <c r="C34" s="28" t="s">
        <v>223</v>
      </c>
    </row>
    <row r="35" spans="2:3" ht="18.5" x14ac:dyDescent="0.35">
      <c r="B35" s="27" t="s">
        <v>224</v>
      </c>
      <c r="C35" s="29" t="s">
        <v>225</v>
      </c>
    </row>
    <row r="36" spans="2:3" ht="27" customHeight="1" x14ac:dyDescent="0.35">
      <c r="B36" s="30" t="s">
        <v>226</v>
      </c>
      <c r="C36" s="22" t="s">
        <v>227</v>
      </c>
    </row>
    <row r="37" spans="2:3" x14ac:dyDescent="0.35">
      <c r="B37" s="27" t="s">
        <v>228</v>
      </c>
      <c r="C37" s="31" t="s">
        <v>229</v>
      </c>
    </row>
    <row r="38" spans="2:3" ht="10" customHeight="1" x14ac:dyDescent="0.35"/>
    <row r="39" spans="2:3" ht="261" x14ac:dyDescent="0.35">
      <c r="B39" s="27" t="s">
        <v>230</v>
      </c>
      <c r="C39" s="32" t="s">
        <v>231</v>
      </c>
    </row>
    <row r="40" spans="2:3" ht="10" customHeight="1" x14ac:dyDescent="0.35"/>
    <row r="41" spans="2:3" ht="43.5" x14ac:dyDescent="0.35">
      <c r="B41" s="27" t="s">
        <v>232</v>
      </c>
      <c r="C41" s="19" t="s">
        <v>233</v>
      </c>
    </row>
    <row r="42" spans="2:3" ht="10" customHeight="1" x14ac:dyDescent="0.35"/>
    <row r="43" spans="2:3" ht="15.5" x14ac:dyDescent="0.35">
      <c r="C43" s="33" t="s">
        <v>15</v>
      </c>
    </row>
    <row r="44" spans="2:3" ht="29" x14ac:dyDescent="0.35">
      <c r="C44" s="19" t="s">
        <v>234</v>
      </c>
    </row>
    <row r="45" spans="2:3" ht="10" customHeight="1" x14ac:dyDescent="0.35"/>
    <row r="46" spans="2:3" ht="15.5" x14ac:dyDescent="0.35">
      <c r="C46" s="34" t="s">
        <v>25</v>
      </c>
    </row>
    <row r="47" spans="2:3" ht="29" x14ac:dyDescent="0.35">
      <c r="C47" s="19" t="s">
        <v>235</v>
      </c>
    </row>
    <row r="48" spans="2:3" ht="10" customHeight="1" x14ac:dyDescent="0.35"/>
    <row r="49" spans="2:3" ht="15.5" x14ac:dyDescent="0.35">
      <c r="C49" s="35" t="s">
        <v>140</v>
      </c>
    </row>
    <row r="50" spans="2:3" ht="29" x14ac:dyDescent="0.35">
      <c r="C50" s="19" t="s">
        <v>236</v>
      </c>
    </row>
    <row r="51" spans="2:3" ht="10" customHeight="1" x14ac:dyDescent="0.35"/>
    <row r="52" spans="2:3" ht="3" customHeight="1" x14ac:dyDescent="0.35">
      <c r="B52" s="21"/>
      <c r="C52" s="21"/>
    </row>
    <row r="53" spans="2:3" ht="12" customHeight="1" x14ac:dyDescent="0.35"/>
    <row r="54" spans="2:3" ht="130.5" x14ac:dyDescent="0.35">
      <c r="B54" s="18" t="s">
        <v>237</v>
      </c>
      <c r="C54" s="19" t="s">
        <v>238</v>
      </c>
    </row>
    <row r="55" spans="2:3" ht="6" customHeight="1" x14ac:dyDescent="0.35"/>
    <row r="56" spans="2:3" ht="217.5" x14ac:dyDescent="0.35">
      <c r="C56" s="19" t="s">
        <v>239</v>
      </c>
    </row>
    <row r="57" spans="2:3" ht="6" customHeight="1" x14ac:dyDescent="0.35"/>
    <row r="58" spans="2:3" ht="43.5" x14ac:dyDescent="0.35">
      <c r="C58" s="19" t="s">
        <v>240</v>
      </c>
    </row>
    <row r="59" spans="2:3" ht="10" customHeight="1" x14ac:dyDescent="0.35"/>
    <row r="60" spans="2:3" ht="3" customHeight="1" x14ac:dyDescent="0.35">
      <c r="B60" s="21"/>
      <c r="C60" s="21"/>
    </row>
    <row r="61" spans="2:3" ht="12" customHeight="1" x14ac:dyDescent="0.35"/>
    <row r="62" spans="2:3" ht="145" x14ac:dyDescent="0.35">
      <c r="B62" s="18" t="s">
        <v>241</v>
      </c>
      <c r="C62" s="19" t="s">
        <v>242</v>
      </c>
    </row>
    <row r="63" spans="2:3" ht="6" customHeight="1" x14ac:dyDescent="0.35"/>
    <row r="64" spans="2:3" ht="203" x14ac:dyDescent="0.35">
      <c r="C64" s="19" t="s">
        <v>243</v>
      </c>
    </row>
    <row r="65" spans="2:3" ht="6" customHeight="1" x14ac:dyDescent="0.35"/>
    <row r="66" spans="2:3" ht="43.5" x14ac:dyDescent="0.35">
      <c r="C66" s="19" t="s">
        <v>244</v>
      </c>
    </row>
    <row r="67" spans="2:3" ht="10" customHeight="1" x14ac:dyDescent="0.35"/>
    <row r="68" spans="2:3" ht="3" customHeight="1" x14ac:dyDescent="0.35">
      <c r="B68" s="21"/>
      <c r="C68" s="21"/>
    </row>
    <row r="69" spans="2:3" ht="12" customHeight="1" x14ac:dyDescent="0.35"/>
    <row r="70" spans="2:3" ht="101.5" x14ac:dyDescent="0.35">
      <c r="B70" s="18" t="s">
        <v>245</v>
      </c>
      <c r="C70" s="19" t="s">
        <v>246</v>
      </c>
    </row>
    <row r="71" spans="2:3" ht="6" customHeight="1" x14ac:dyDescent="0.35"/>
    <row r="72" spans="2:3" ht="145" x14ac:dyDescent="0.35">
      <c r="C72" s="19" t="s">
        <v>247</v>
      </c>
    </row>
    <row r="73" spans="2:3" ht="6" customHeight="1" x14ac:dyDescent="0.35"/>
    <row r="74" spans="2:3" ht="43.5" x14ac:dyDescent="0.35">
      <c r="C74" s="19" t="s">
        <v>248</v>
      </c>
    </row>
    <row r="78" spans="2:3" ht="32" customHeight="1" x14ac:dyDescent="0.35">
      <c r="B78" s="78" t="s">
        <v>194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249</v>
      </c>
      <c r="C2" s="80"/>
      <c r="D2" s="80"/>
      <c r="E2" s="80"/>
      <c r="F2" s="80"/>
      <c r="G2" s="80"/>
      <c r="H2" s="80"/>
      <c r="I2" s="80"/>
    </row>
    <row r="4" spans="2:15" ht="18.5" x14ac:dyDescent="0.45">
      <c r="B4" s="37" t="s">
        <v>250</v>
      </c>
    </row>
    <row r="5" spans="2:15" x14ac:dyDescent="0.35">
      <c r="B5" s="39" t="s">
        <v>19</v>
      </c>
      <c r="C5" s="39" t="s">
        <v>251</v>
      </c>
      <c r="D5" s="39" t="s">
        <v>252</v>
      </c>
      <c r="F5" s="81" t="s">
        <v>253</v>
      </c>
      <c r="G5" s="81"/>
      <c r="H5" s="81"/>
      <c r="I5" s="82" t="s">
        <v>254</v>
      </c>
      <c r="J5" s="82"/>
      <c r="K5" s="82"/>
      <c r="L5" s="82"/>
      <c r="M5" s="82"/>
      <c r="N5" s="82"/>
      <c r="O5" s="82"/>
    </row>
    <row r="6" spans="2:15" x14ac:dyDescent="0.35">
      <c r="B6" s="45" t="s">
        <v>255</v>
      </c>
      <c r="C6" s="46">
        <v>35</v>
      </c>
      <c r="D6" s="47" t="s">
        <v>19</v>
      </c>
      <c r="F6" s="81" t="s">
        <v>256</v>
      </c>
      <c r="G6" s="81"/>
      <c r="H6" s="81"/>
      <c r="I6" s="83" t="s">
        <v>257</v>
      </c>
      <c r="J6" s="83"/>
      <c r="K6" s="83"/>
      <c r="L6" s="83"/>
      <c r="M6" s="83"/>
      <c r="N6" s="83"/>
      <c r="O6" s="83"/>
    </row>
    <row r="7" spans="2:15" x14ac:dyDescent="0.35">
      <c r="B7" s="48" t="s">
        <v>258</v>
      </c>
      <c r="C7" s="49">
        <f>C6-C8-C9</f>
        <v>35</v>
      </c>
      <c r="D7" s="50">
        <f>IF(C6&gt;0,C7/C6,0)</f>
        <v>1</v>
      </c>
      <c r="F7" s="81" t="s">
        <v>259</v>
      </c>
      <c r="G7" s="81"/>
      <c r="H7" s="81"/>
      <c r="I7" s="83" t="s">
        <v>257</v>
      </c>
      <c r="J7" s="83"/>
      <c r="K7" s="83"/>
      <c r="L7" s="83"/>
      <c r="M7" s="83"/>
      <c r="N7" s="83"/>
      <c r="O7" s="83"/>
    </row>
    <row r="8" spans="2:15" x14ac:dyDescent="0.35">
      <c r="B8" s="41" t="s">
        <v>260</v>
      </c>
      <c r="C8" s="42">
        <f>COUNTIF('Recommendations'!G:G,"Risk Accepted")</f>
        <v>0</v>
      </c>
      <c r="D8" s="43">
        <f>IF(C6&gt;0,C8/C6,0)</f>
        <v>0</v>
      </c>
      <c r="F8" s="81" t="s">
        <v>261</v>
      </c>
      <c r="G8" s="81"/>
      <c r="H8" s="81"/>
      <c r="I8" s="83" t="s">
        <v>257</v>
      </c>
      <c r="J8" s="83"/>
      <c r="K8" s="83"/>
      <c r="L8" s="83"/>
      <c r="M8" s="83"/>
      <c r="N8" s="83"/>
      <c r="O8" s="83"/>
    </row>
    <row r="9" spans="2:15" x14ac:dyDescent="0.35">
      <c r="B9" s="41" t="s">
        <v>262</v>
      </c>
      <c r="C9" s="42">
        <f>COUNTIF('Recommendations'!G:G,"N/A")</f>
        <v>0</v>
      </c>
      <c r="D9" s="43">
        <f>IF(C6&gt;0,C9/C6,0)</f>
        <v>0</v>
      </c>
      <c r="F9" s="81" t="s">
        <v>263</v>
      </c>
      <c r="G9" s="81"/>
      <c r="H9" s="81"/>
      <c r="I9" s="83" t="s">
        <v>257</v>
      </c>
      <c r="J9" s="83"/>
      <c r="K9" s="83"/>
      <c r="L9" s="83"/>
      <c r="M9" s="83"/>
      <c r="N9" s="83"/>
      <c r="O9" s="83"/>
    </row>
    <row r="12" spans="2:15" ht="18.5" x14ac:dyDescent="0.45">
      <c r="B12" s="37" t="s">
        <v>264</v>
      </c>
    </row>
    <row r="14" spans="2:15" x14ac:dyDescent="0.35">
      <c r="B14" s="51" t="s">
        <v>265</v>
      </c>
    </row>
    <row r="15" spans="2:15" x14ac:dyDescent="0.35">
      <c r="B15" s="39" t="s">
        <v>19</v>
      </c>
      <c r="C15" s="39" t="s">
        <v>266</v>
      </c>
      <c r="D15" s="39" t="s">
        <v>267</v>
      </c>
      <c r="E15" s="39" t="s">
        <v>268</v>
      </c>
      <c r="F15" s="39" t="s">
        <v>269</v>
      </c>
    </row>
    <row r="16" spans="2:15" x14ac:dyDescent="0.35">
      <c r="B16" s="41" t="s">
        <v>270</v>
      </c>
      <c r="C16" s="42">
        <f>COUNTIF('Recommendations'!L:L,"Resolved")</f>
        <v>0</v>
      </c>
      <c r="D16" s="42">
        <f>COUNTIF('Recommendations'!L:L,"Testing")</f>
        <v>0</v>
      </c>
      <c r="E16" s="42">
        <f>COUNTIF('Recommendations'!L:L,"Outstanding")</f>
        <v>35</v>
      </c>
      <c r="F16" s="42">
        <f>SUM(C16:E16)</f>
        <v>35</v>
      </c>
    </row>
    <row r="18" spans="2:6" x14ac:dyDescent="0.35">
      <c r="B18" s="51" t="s">
        <v>271</v>
      </c>
    </row>
    <row r="19" spans="2:6" x14ac:dyDescent="0.35">
      <c r="B19" s="52" t="s">
        <v>19</v>
      </c>
      <c r="C19" s="52" t="s">
        <v>266</v>
      </c>
      <c r="D19" s="52" t="s">
        <v>267</v>
      </c>
      <c r="E19" s="52" t="s">
        <v>268</v>
      </c>
      <c r="F19" s="52" t="s">
        <v>19</v>
      </c>
    </row>
    <row r="20" spans="2:6" x14ac:dyDescent="0.35">
      <c r="B20" s="41" t="s">
        <v>270</v>
      </c>
      <c r="C20" s="43">
        <f>IF(F16&gt;0, C16/F16, 0)</f>
        <v>0</v>
      </c>
      <c r="D20" s="43">
        <f>IF(F16&gt;0, D16/F16, 0)</f>
        <v>0</v>
      </c>
      <c r="E20" s="43">
        <f>IF(F16&gt;0, E16/F16, 0)</f>
        <v>1</v>
      </c>
      <c r="F20" s="44" t="s">
        <v>19</v>
      </c>
    </row>
    <row r="25" spans="2:6" ht="18.5" x14ac:dyDescent="0.45">
      <c r="B25" s="37" t="s">
        <v>272</v>
      </c>
    </row>
    <row r="27" spans="2:6" x14ac:dyDescent="0.35">
      <c r="B27" s="51" t="s">
        <v>265</v>
      </c>
    </row>
    <row r="28" spans="2:6" x14ac:dyDescent="0.35">
      <c r="B28" s="39" t="s">
        <v>5</v>
      </c>
      <c r="C28" s="39" t="s">
        <v>266</v>
      </c>
      <c r="D28" s="39" t="s">
        <v>267</v>
      </c>
      <c r="E28" s="39" t="s">
        <v>268</v>
      </c>
      <c r="F28" s="39" t="s">
        <v>269</v>
      </c>
    </row>
    <row r="29" spans="2:6" x14ac:dyDescent="0.35">
      <c r="B29" s="41" t="s">
        <v>273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274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275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276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277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35</v>
      </c>
      <c r="F34" s="42">
        <f t="shared" si="0"/>
        <v>35</v>
      </c>
    </row>
    <row r="36" spans="2:6" x14ac:dyDescent="0.35">
      <c r="B36" s="51" t="s">
        <v>271</v>
      </c>
    </row>
    <row r="37" spans="2:6" x14ac:dyDescent="0.35">
      <c r="B37" s="52" t="s">
        <v>5</v>
      </c>
      <c r="C37" s="52" t="s">
        <v>266</v>
      </c>
      <c r="D37" s="52" t="s">
        <v>267</v>
      </c>
      <c r="E37" s="52" t="s">
        <v>268</v>
      </c>
      <c r="F37" s="52" t="s">
        <v>19</v>
      </c>
    </row>
    <row r="38" spans="2:6" x14ac:dyDescent="0.35">
      <c r="B38" s="41" t="s">
        <v>273</v>
      </c>
      <c r="C38" s="43">
        <f t="shared" ref="C38:C43" si="1">IF(F29&gt;0, C29/F29, 0)</f>
        <v>0</v>
      </c>
      <c r="D38" s="43">
        <f t="shared" ref="D38:D43" si="2">IF(F29&gt;0, D29/F29, 0)</f>
        <v>0</v>
      </c>
      <c r="E38" s="43">
        <f t="shared" ref="E38:E43" si="3">IF(F29&gt;0, E29/F29, 0)</f>
        <v>0</v>
      </c>
      <c r="F38" s="44" t="s">
        <v>19</v>
      </c>
    </row>
    <row r="39" spans="2:6" x14ac:dyDescent="0.35">
      <c r="B39" s="41" t="s">
        <v>274</v>
      </c>
      <c r="C39" s="43">
        <f t="shared" si="1"/>
        <v>0</v>
      </c>
      <c r="D39" s="43">
        <f t="shared" si="2"/>
        <v>0</v>
      </c>
      <c r="E39" s="43">
        <f t="shared" si="3"/>
        <v>0</v>
      </c>
      <c r="F39" s="44" t="s">
        <v>19</v>
      </c>
    </row>
    <row r="40" spans="2:6" x14ac:dyDescent="0.35">
      <c r="B40" s="41" t="s">
        <v>275</v>
      </c>
      <c r="C40" s="43">
        <f t="shared" si="1"/>
        <v>0</v>
      </c>
      <c r="D40" s="43">
        <f t="shared" si="2"/>
        <v>0</v>
      </c>
      <c r="E40" s="43">
        <f t="shared" si="3"/>
        <v>0</v>
      </c>
      <c r="F40" s="44" t="s">
        <v>19</v>
      </c>
    </row>
    <row r="41" spans="2:6" x14ac:dyDescent="0.35">
      <c r="B41" s="41" t="s">
        <v>276</v>
      </c>
      <c r="C41" s="43">
        <f t="shared" si="1"/>
        <v>0</v>
      </c>
      <c r="D41" s="43">
        <f t="shared" si="2"/>
        <v>0</v>
      </c>
      <c r="E41" s="43">
        <f t="shared" si="3"/>
        <v>0</v>
      </c>
      <c r="F41" s="44" t="s">
        <v>19</v>
      </c>
    </row>
    <row r="42" spans="2:6" x14ac:dyDescent="0.35">
      <c r="B42" s="41" t="s">
        <v>277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278</v>
      </c>
    </row>
    <row r="50" spans="2:6" x14ac:dyDescent="0.35">
      <c r="B50" s="51" t="s">
        <v>265</v>
      </c>
    </row>
    <row r="51" spans="2:6" x14ac:dyDescent="0.35">
      <c r="B51" s="39" t="s">
        <v>2</v>
      </c>
      <c r="C51" s="39" t="s">
        <v>266</v>
      </c>
      <c r="D51" s="39" t="s">
        <v>267</v>
      </c>
      <c r="E51" s="39" t="s">
        <v>268</v>
      </c>
      <c r="F51" s="39" t="s">
        <v>269</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10</v>
      </c>
      <c r="F52" s="42">
        <f>SUM(C52:E52)</f>
        <v>10</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24</v>
      </c>
      <c r="F53" s="42">
        <f>SUM(C53:E53)</f>
        <v>24</v>
      </c>
    </row>
    <row r="54" spans="2:6" x14ac:dyDescent="0.35">
      <c r="B54" s="41" t="s">
        <v>140</v>
      </c>
      <c r="C54" s="42">
        <f>COUNTIFS('Recommendations'!C:C,"CAT III (Low)",'Recommendations'!L:L,"=Resolved")</f>
        <v>0</v>
      </c>
      <c r="D54" s="42">
        <f>COUNTIFS('Recommendations'!C:C,"=CAT III (Low)",'Recommendations'!L:L,"=Testing")</f>
        <v>0</v>
      </c>
      <c r="E54" s="42">
        <f>COUNTIFS('Recommendations'!C:C,"=CAT III (Low)",'Recommendations'!L:L,"=Outstanding")</f>
        <v>1</v>
      </c>
      <c r="F54" s="42">
        <f>SUM(C54:E54)</f>
        <v>1</v>
      </c>
    </row>
    <row r="56" spans="2:6" x14ac:dyDescent="0.35">
      <c r="B56" s="51" t="s">
        <v>271</v>
      </c>
    </row>
    <row r="57" spans="2:6" x14ac:dyDescent="0.35">
      <c r="B57" s="52" t="s">
        <v>2</v>
      </c>
      <c r="C57" s="52" t="s">
        <v>266</v>
      </c>
      <c r="D57" s="52" t="s">
        <v>267</v>
      </c>
      <c r="E57" s="52" t="s">
        <v>268</v>
      </c>
      <c r="F57" s="52" t="s">
        <v>19</v>
      </c>
    </row>
    <row r="58" spans="2:6" x14ac:dyDescent="0.35">
      <c r="B58" s="41" t="s">
        <v>15</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140</v>
      </c>
      <c r="C60" s="43">
        <f>IF(F54&gt;0, C54/F54, 0)</f>
        <v>0</v>
      </c>
      <c r="D60" s="43">
        <f>IF(F54&gt;0, D54/F54, 0)</f>
        <v>0</v>
      </c>
      <c r="E60" s="43">
        <f>IF(F54&gt;0, E54/F54, 0)</f>
        <v>1</v>
      </c>
      <c r="F60" s="44" t="s">
        <v>19</v>
      </c>
    </row>
    <row r="65" spans="2:6" ht="18.5" x14ac:dyDescent="0.45">
      <c r="B65" s="37" t="s">
        <v>279</v>
      </c>
    </row>
    <row r="67" spans="2:6" x14ac:dyDescent="0.35">
      <c r="B67" s="51" t="s">
        <v>265</v>
      </c>
    </row>
    <row r="68" spans="2:6" x14ac:dyDescent="0.35">
      <c r="B68" s="39" t="s">
        <v>3</v>
      </c>
      <c r="C68" s="39" t="s">
        <v>266</v>
      </c>
      <c r="D68" s="39" t="s">
        <v>267</v>
      </c>
      <c r="E68" s="39" t="s">
        <v>268</v>
      </c>
      <c r="F68" s="39" t="s">
        <v>269</v>
      </c>
    </row>
    <row r="69" spans="2:6" x14ac:dyDescent="0.35">
      <c r="B69" s="41" t="s">
        <v>280</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281</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282</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283</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35</v>
      </c>
      <c r="F73" s="42">
        <f>SUM(C73:E73)</f>
        <v>35</v>
      </c>
    </row>
    <row r="75" spans="2:6" x14ac:dyDescent="0.35">
      <c r="B75" s="51" t="s">
        <v>271</v>
      </c>
    </row>
    <row r="76" spans="2:6" x14ac:dyDescent="0.35">
      <c r="B76" s="52" t="s">
        <v>3</v>
      </c>
      <c r="C76" s="52" t="s">
        <v>266</v>
      </c>
      <c r="D76" s="52" t="s">
        <v>267</v>
      </c>
      <c r="E76" s="52" t="s">
        <v>268</v>
      </c>
      <c r="F76" s="52" t="s">
        <v>19</v>
      </c>
    </row>
    <row r="77" spans="2:6" x14ac:dyDescent="0.35">
      <c r="B77" s="41" t="s">
        <v>280</v>
      </c>
      <c r="C77" s="43">
        <f>IF(F69&gt;0, C69/F69, 0)</f>
        <v>0</v>
      </c>
      <c r="D77" s="43">
        <f>IF(F69&gt;0, D69/F69, 0)</f>
        <v>0</v>
      </c>
      <c r="E77" s="43">
        <f>IF(F69&gt;0, E69/F69, 0)</f>
        <v>0</v>
      </c>
      <c r="F77" s="44" t="s">
        <v>19</v>
      </c>
    </row>
    <row r="78" spans="2:6" x14ac:dyDescent="0.35">
      <c r="B78" s="41" t="s">
        <v>281</v>
      </c>
      <c r="C78" s="43">
        <f>IF(F70&gt;0, C70/F70, 0)</f>
        <v>0</v>
      </c>
      <c r="D78" s="43">
        <f>IF(F70&gt;0, D70/F70, 0)</f>
        <v>0</v>
      </c>
      <c r="E78" s="43">
        <f>IF(F70&gt;0, E70/F70, 0)</f>
        <v>0</v>
      </c>
      <c r="F78" s="44" t="s">
        <v>19</v>
      </c>
    </row>
    <row r="79" spans="2:6" x14ac:dyDescent="0.35">
      <c r="B79" s="41" t="s">
        <v>282</v>
      </c>
      <c r="C79" s="43">
        <f>IF(F71&gt;0, C71/F71, 0)</f>
        <v>0</v>
      </c>
      <c r="D79" s="43">
        <f>IF(F71&gt;0, D71/F71, 0)</f>
        <v>0</v>
      </c>
      <c r="E79" s="43">
        <f>IF(F71&gt;0, E71/F71, 0)</f>
        <v>0</v>
      </c>
      <c r="F79" s="44" t="s">
        <v>19</v>
      </c>
    </row>
    <row r="80" spans="2:6" x14ac:dyDescent="0.35">
      <c r="B80" s="41" t="s">
        <v>283</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284</v>
      </c>
    </row>
    <row r="88" spans="2:6" x14ac:dyDescent="0.35">
      <c r="B88" s="51" t="s">
        <v>265</v>
      </c>
    </row>
    <row r="89" spans="2:6" x14ac:dyDescent="0.35">
      <c r="B89" s="39" t="s">
        <v>285</v>
      </c>
      <c r="C89" s="39" t="s">
        <v>266</v>
      </c>
      <c r="D89" s="39" t="s">
        <v>267</v>
      </c>
      <c r="E89" s="39" t="s">
        <v>268</v>
      </c>
      <c r="F89" s="39" t="s">
        <v>269</v>
      </c>
    </row>
    <row r="90" spans="2:6" x14ac:dyDescent="0.35">
      <c r="B90" s="41" t="s">
        <v>286</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287</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288</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35</v>
      </c>
      <c r="F93" s="42">
        <f>SUM(C93:E93)</f>
        <v>35</v>
      </c>
    </row>
    <row r="95" spans="2:6" x14ac:dyDescent="0.35">
      <c r="B95" s="51" t="s">
        <v>271</v>
      </c>
    </row>
    <row r="96" spans="2:6" x14ac:dyDescent="0.35">
      <c r="B96" s="52" t="s">
        <v>285</v>
      </c>
      <c r="C96" s="52" t="s">
        <v>266</v>
      </c>
      <c r="D96" s="52" t="s">
        <v>267</v>
      </c>
      <c r="E96" s="52" t="s">
        <v>268</v>
      </c>
      <c r="F96" s="52" t="s">
        <v>19</v>
      </c>
    </row>
    <row r="97" spans="2:15" x14ac:dyDescent="0.35">
      <c r="B97" s="41" t="s">
        <v>286</v>
      </c>
      <c r="C97" s="43">
        <f>IF(F90&gt;0, C90/F90, 0)</f>
        <v>0</v>
      </c>
      <c r="D97" s="43">
        <f>IF(F90&gt;0, D90/F90, 0)</f>
        <v>0</v>
      </c>
      <c r="E97" s="43">
        <f>IF(F90&gt;0, E90/F90, 0)</f>
        <v>0</v>
      </c>
      <c r="F97" s="44" t="s">
        <v>19</v>
      </c>
    </row>
    <row r="98" spans="2:15" x14ac:dyDescent="0.35">
      <c r="B98" s="41" t="s">
        <v>287</v>
      </c>
      <c r="C98" s="43">
        <f>IF(F91&gt;0, C91/F91, 0)</f>
        <v>0</v>
      </c>
      <c r="D98" s="43">
        <f>IF(F91&gt;0, D91/F91, 0)</f>
        <v>0</v>
      </c>
      <c r="E98" s="43">
        <f>IF(F91&gt;0, E91/F91, 0)</f>
        <v>0</v>
      </c>
      <c r="F98" s="44" t="s">
        <v>19</v>
      </c>
    </row>
    <row r="99" spans="2:15" x14ac:dyDescent="0.35">
      <c r="B99" s="41" t="s">
        <v>288</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289</v>
      </c>
      <c r="J105" s="37" t="s">
        <v>290</v>
      </c>
    </row>
    <row r="106" spans="2:15" x14ac:dyDescent="0.35">
      <c r="B106" s="39" t="s">
        <v>5</v>
      </c>
      <c r="C106" s="84" t="s">
        <v>291</v>
      </c>
      <c r="D106" s="84"/>
      <c r="E106" s="39" t="s">
        <v>258</v>
      </c>
      <c r="F106" s="39" t="s">
        <v>266</v>
      </c>
      <c r="G106" s="84" t="s">
        <v>292</v>
      </c>
      <c r="H106" s="84"/>
      <c r="J106" s="39" t="s">
        <v>5</v>
      </c>
      <c r="K106" s="39" t="s">
        <v>280</v>
      </c>
      <c r="L106" s="39" t="s">
        <v>281</v>
      </c>
      <c r="M106" s="39" t="s">
        <v>282</v>
      </c>
      <c r="N106" s="39" t="s">
        <v>283</v>
      </c>
      <c r="O106" s="39" t="s">
        <v>16</v>
      </c>
    </row>
    <row r="107" spans="2:15" x14ac:dyDescent="0.35">
      <c r="B107" s="45" t="s">
        <v>273</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273</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274</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274</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275</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275</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276</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276</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277</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277</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35</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35</v>
      </c>
    </row>
    <row r="119" spans="2:24" ht="21" x14ac:dyDescent="0.5">
      <c r="B119" s="37" t="s">
        <v>293</v>
      </c>
      <c r="P119" s="54" t="s">
        <v>294</v>
      </c>
    </row>
    <row r="121" spans="2:24" ht="60" customHeight="1" x14ac:dyDescent="0.35">
      <c r="B121" s="87" t="s">
        <v>295</v>
      </c>
      <c r="C121" s="80"/>
      <c r="D121" s="80"/>
      <c r="E121" s="80"/>
      <c r="F121" s="80"/>
      <c r="P121" s="87" t="s">
        <v>296</v>
      </c>
      <c r="Q121" s="80"/>
      <c r="R121" s="80"/>
      <c r="S121" s="80"/>
      <c r="T121" s="80"/>
      <c r="U121" s="80"/>
      <c r="V121" s="80"/>
      <c r="W121" s="80"/>
    </row>
    <row r="123" spans="2:24" ht="30" customHeight="1" x14ac:dyDescent="0.35">
      <c r="P123" s="55" t="s">
        <v>297</v>
      </c>
      <c r="Q123" s="56">
        <f>C16</f>
        <v>0</v>
      </c>
      <c r="R123" s="57"/>
      <c r="S123" s="56">
        <f>C69</f>
        <v>0</v>
      </c>
      <c r="T123" s="57"/>
      <c r="U123" s="56">
        <f>C70</f>
        <v>0</v>
      </c>
      <c r="V123" s="57"/>
      <c r="W123" s="56">
        <f>C71</f>
        <v>0</v>
      </c>
      <c r="X123" s="57"/>
    </row>
    <row r="124" spans="2:24" ht="35" customHeight="1" x14ac:dyDescent="0.35">
      <c r="P124" s="58" t="s">
        <v>298</v>
      </c>
      <c r="Q124" s="58" t="s">
        <v>299</v>
      </c>
      <c r="R124" s="58" t="s">
        <v>300</v>
      </c>
      <c r="S124" s="58" t="s">
        <v>301</v>
      </c>
      <c r="T124" s="58" t="s">
        <v>302</v>
      </c>
      <c r="U124" s="58" t="s">
        <v>303</v>
      </c>
      <c r="V124" s="58" t="s">
        <v>304</v>
      </c>
      <c r="W124" s="58" t="s">
        <v>305</v>
      </c>
      <c r="X124" s="58" t="s">
        <v>306</v>
      </c>
    </row>
    <row r="125" spans="2:24" x14ac:dyDescent="0.35">
      <c r="O125" s="59" t="s">
        <v>307</v>
      </c>
      <c r="P125" s="60" t="s">
        <v>308</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309</v>
      </c>
      <c r="P160" s="54" t="s">
        <v>310</v>
      </c>
    </row>
    <row r="162" spans="2:22" ht="45" customHeight="1" x14ac:dyDescent="0.35">
      <c r="B162" s="87" t="s">
        <v>311</v>
      </c>
      <c r="C162" s="80"/>
      <c r="D162" s="80"/>
      <c r="E162" s="80"/>
      <c r="F162" s="80"/>
      <c r="P162" s="87" t="s">
        <v>312</v>
      </c>
      <c r="Q162" s="80"/>
      <c r="R162" s="80"/>
      <c r="S162" s="80"/>
      <c r="T162" s="80"/>
      <c r="U162" s="80"/>
    </row>
    <row r="163" spans="2:22" ht="35" customHeight="1" x14ac:dyDescent="0.35">
      <c r="P163" s="84" t="s">
        <v>313</v>
      </c>
      <c r="Q163" s="84"/>
      <c r="R163" s="84" t="s">
        <v>314</v>
      </c>
      <c r="S163" s="84"/>
      <c r="T163" s="84"/>
    </row>
    <row r="164" spans="2:22" ht="30" customHeight="1" x14ac:dyDescent="0.35">
      <c r="P164" s="88">
        <v>0</v>
      </c>
      <c r="Q164" s="89"/>
      <c r="R164" s="90" t="s">
        <v>315</v>
      </c>
      <c r="S164" s="91"/>
      <c r="T164" s="91"/>
    </row>
    <row r="167" spans="2:22" ht="25" customHeight="1" x14ac:dyDescent="0.35">
      <c r="P167" s="63" t="s">
        <v>298</v>
      </c>
      <c r="Q167" s="63" t="s">
        <v>316</v>
      </c>
      <c r="R167" s="63" t="s">
        <v>317</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194</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6"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37</v>
      </c>
      <c r="K6" s="1" t="s">
        <v>42</v>
      </c>
      <c r="L6" s="3" t="str">
        <f t="shared" si="0"/>
        <v>Outstanding</v>
      </c>
      <c r="M6" s="11" t="s">
        <v>19</v>
      </c>
    </row>
    <row r="7" spans="1:13" ht="60" customHeight="1" x14ac:dyDescent="0.35">
      <c r="A7" s="9" t="s">
        <v>43</v>
      </c>
      <c r="B7" s="1" t="s">
        <v>44</v>
      </c>
      <c r="C7" s="2" t="s">
        <v>25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25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25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25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25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25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25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25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25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25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25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25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25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25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140</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25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25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25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25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25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25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25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10" t="s">
        <v>189</v>
      </c>
      <c r="B36" s="5" t="s">
        <v>190</v>
      </c>
      <c r="C36" s="6" t="s">
        <v>15</v>
      </c>
      <c r="D36" s="7" t="s">
        <v>16</v>
      </c>
      <c r="E36" s="7" t="s">
        <v>17</v>
      </c>
      <c r="F36" s="7" t="s">
        <v>18</v>
      </c>
      <c r="G36" s="7" t="s">
        <v>19</v>
      </c>
      <c r="H36" s="8" t="s">
        <v>19</v>
      </c>
      <c r="I36" s="5" t="s">
        <v>191</v>
      </c>
      <c r="J36" s="5" t="s">
        <v>192</v>
      </c>
      <c r="K36" s="5" t="s">
        <v>193</v>
      </c>
      <c r="L36" s="7" t="str">
        <f t="shared" si="0"/>
        <v>Outstanding</v>
      </c>
      <c r="M36" s="12" t="s">
        <v>19</v>
      </c>
    </row>
    <row r="40" spans="1:13" ht="32" customHeight="1" x14ac:dyDescent="0.35">
      <c r="A40" s="78" t="s">
        <v>194</v>
      </c>
      <c r="B40" s="78"/>
      <c r="C40" s="78"/>
      <c r="D40" s="78"/>
    </row>
  </sheetData>
  <mergeCells count="1">
    <mergeCell ref="A40:D40"/>
  </mergeCells>
  <conditionalFormatting sqref="C2:C3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6" xr:uid="{00000000-0002-0000-0200-000000000000}">
      <formula1>"Must,Should,Could,Won't,Unassigned"</formula1>
    </dataValidation>
    <dataValidation type="list" showErrorMessage="1" errorTitle="Invalid Value" error="Please select a value from the list: Low, Medium, High, Unassessed." sqref="E2:E36" xr:uid="{00000000-0002-0000-0200-000001000000}">
      <formula1>"Low,Medium,High,Unassessed"</formula1>
    </dataValidation>
    <dataValidation type="list" showErrorMessage="1" errorTitle="Invalid Value" error="Please select a value from the list: Phase1, Phase2, Phase3, Phase4, Phase5, Pending." sqref="F2:F3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6" xr:uid="{00000000-0002-0000-0200-000003000000}">
      <formula1>"Implemented,Testing,Failed,Compensated,Risk Accepted,N/A"</formula1>
    </dataValidation>
  </dataValidations>
  <hyperlinks>
    <hyperlink ref="A4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318</v>
      </c>
      <c r="C2" s="95" t="s">
        <v>318</v>
      </c>
      <c r="D2" s="95" t="s">
        <v>318</v>
      </c>
      <c r="E2" s="95" t="s">
        <v>318</v>
      </c>
      <c r="F2" s="95" t="s">
        <v>318</v>
      </c>
      <c r="G2" s="95" t="s">
        <v>318</v>
      </c>
      <c r="H2" s="99" t="s">
        <v>319</v>
      </c>
      <c r="I2" s="99" t="s">
        <v>319</v>
      </c>
      <c r="J2" s="99" t="s">
        <v>319</v>
      </c>
      <c r="K2" s="99" t="s">
        <v>319</v>
      </c>
      <c r="L2" s="99" t="s">
        <v>319</v>
      </c>
      <c r="M2" s="98" t="s">
        <v>320</v>
      </c>
      <c r="N2" s="98" t="s">
        <v>320</v>
      </c>
      <c r="O2" s="100" t="s">
        <v>321</v>
      </c>
      <c r="P2" s="100" t="s">
        <v>321</v>
      </c>
      <c r="Q2" s="96" t="s">
        <v>11</v>
      </c>
      <c r="R2" s="96" t="s">
        <v>11</v>
      </c>
      <c r="S2" s="96" t="s">
        <v>11</v>
      </c>
      <c r="T2" s="97" t="s">
        <v>322</v>
      </c>
    </row>
    <row r="3" spans="2:20" ht="35" customHeight="1" x14ac:dyDescent="0.35">
      <c r="B3" s="68" t="s">
        <v>323</v>
      </c>
      <c r="C3" s="68" t="s">
        <v>324</v>
      </c>
      <c r="D3" s="68" t="s">
        <v>325</v>
      </c>
      <c r="E3" s="68" t="s">
        <v>326</v>
      </c>
      <c r="F3" s="68" t="s">
        <v>327</v>
      </c>
      <c r="G3" s="68" t="s">
        <v>9</v>
      </c>
      <c r="H3" s="69" t="s">
        <v>328</v>
      </c>
      <c r="I3" s="69" t="s">
        <v>329</v>
      </c>
      <c r="J3" s="69" t="s">
        <v>330</v>
      </c>
      <c r="K3" s="69" t="s">
        <v>331</v>
      </c>
      <c r="L3" s="69" t="s">
        <v>263</v>
      </c>
      <c r="M3" s="70" t="s">
        <v>332</v>
      </c>
      <c r="N3" s="70" t="s">
        <v>333</v>
      </c>
      <c r="O3" s="71" t="s">
        <v>334</v>
      </c>
      <c r="P3" s="71" t="s">
        <v>335</v>
      </c>
      <c r="Q3" s="72" t="s">
        <v>11</v>
      </c>
      <c r="R3" s="72" t="s">
        <v>336</v>
      </c>
      <c r="S3" s="72" t="s">
        <v>337</v>
      </c>
      <c r="T3" s="73" t="s">
        <v>338</v>
      </c>
    </row>
    <row r="4" spans="2:20" ht="60" customHeight="1" x14ac:dyDescent="0.35">
      <c r="B4" s="74" t="s">
        <v>339</v>
      </c>
      <c r="C4" s="74" t="s">
        <v>340</v>
      </c>
      <c r="D4" s="74" t="s">
        <v>341</v>
      </c>
      <c r="E4" s="74" t="s">
        <v>342</v>
      </c>
      <c r="F4" s="74" t="s">
        <v>343</v>
      </c>
      <c r="G4" s="74" t="s">
        <v>344</v>
      </c>
      <c r="H4" s="74" t="s">
        <v>345</v>
      </c>
      <c r="I4" s="74" t="s">
        <v>346</v>
      </c>
      <c r="J4" s="74" t="s">
        <v>347</v>
      </c>
      <c r="K4" s="74" t="s">
        <v>348</v>
      </c>
      <c r="L4" s="74" t="s">
        <v>349</v>
      </c>
      <c r="M4" s="74" t="s">
        <v>350</v>
      </c>
      <c r="N4" s="74" t="s">
        <v>351</v>
      </c>
      <c r="O4" s="74" t="s">
        <v>352</v>
      </c>
      <c r="P4" s="74" t="s">
        <v>353</v>
      </c>
      <c r="Q4" s="74" t="s">
        <v>354</v>
      </c>
      <c r="R4" s="74" t="s">
        <v>355</v>
      </c>
      <c r="S4" s="74" t="s">
        <v>356</v>
      </c>
      <c r="T4" s="74" t="s">
        <v>357</v>
      </c>
    </row>
    <row r="5" spans="2:20" ht="60" customHeight="1" x14ac:dyDescent="0.35">
      <c r="B5" s="36" t="s">
        <v>358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359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360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361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362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363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364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365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366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367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368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369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370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371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372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373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374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375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376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377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378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379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380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381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382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383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384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385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386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387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388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389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390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391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392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393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394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395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396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397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398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399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400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401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402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403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404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405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406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407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194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IBM Hardware Management Console (HMC) Security Technical Implementation Guide - SHGIR</dc:title>
  <dc:subject>Generated on: 2026-06-08 12:37:18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2026-06-08T11:37:25Z</dcterms:modified>
  <cp:category>DISA-STIG</cp:category>
  <cp:contentStatus>Draft</cp:contentStatus>
</cp:coreProperties>
</file>