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8143F6B8DB368346CC696284C8667633788F94BE" xr6:coauthVersionLast="47" xr6:coauthVersionMax="47" xr10:uidLastSave="{BF694673-61CA-423B-8ED3-265FF3393B2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F71" i="3" s="1"/>
  <c r="F70" i="3"/>
  <c r="V153" i="3" s="1"/>
  <c r="E70" i="3"/>
  <c r="D70" i="3"/>
  <c r="C70" i="3"/>
  <c r="U123" i="3" s="1"/>
  <c r="F69" i="3"/>
  <c r="T154"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Q123" i="3" s="1"/>
  <c r="C9" i="3"/>
  <c r="D9" i="3" s="1"/>
  <c r="C8" i="3"/>
  <c r="D8" i="3" s="1"/>
  <c r="G112" i="3" l="1"/>
  <c r="C43" i="3"/>
  <c r="E43" i="3"/>
  <c r="D43" i="3"/>
  <c r="D58" i="3"/>
  <c r="C58" i="3"/>
  <c r="E58" i="3"/>
  <c r="X153" i="3"/>
  <c r="X148" i="3"/>
  <c r="X143" i="3"/>
  <c r="X138" i="3"/>
  <c r="X133" i="3"/>
  <c r="X128" i="3"/>
  <c r="D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E79" i="3"/>
  <c r="E59" i="3"/>
  <c r="D59" i="3"/>
  <c r="C59" i="3"/>
  <c r="E42" i="3"/>
  <c r="D42" i="3"/>
  <c r="C42" i="3"/>
  <c r="E38" i="3"/>
  <c r="D38" i="3"/>
  <c r="C38" i="3"/>
  <c r="C81" i="3"/>
  <c r="E81" i="3"/>
  <c r="D81" i="3"/>
  <c r="D97" i="3"/>
  <c r="C97" i="3"/>
  <c r="E97" i="3"/>
  <c r="E100" i="3"/>
  <c r="D100" i="3"/>
  <c r="C100" i="3"/>
  <c r="E39" i="3"/>
  <c r="D39" i="3"/>
  <c r="C39" i="3"/>
  <c r="E60" i="3"/>
  <c r="D60" i="3"/>
  <c r="C60" i="3"/>
  <c r="D40" i="3"/>
  <c r="E40" i="3"/>
  <c r="C40" i="3"/>
  <c r="E98" i="3"/>
  <c r="D98" i="3"/>
  <c r="C98" i="3"/>
  <c r="E41" i="3"/>
  <c r="D41" i="3"/>
  <c r="C41" i="3"/>
  <c r="E99" i="3"/>
  <c r="D99" i="3"/>
  <c r="C99" i="3"/>
  <c r="D80" i="3"/>
  <c r="F16" i="3"/>
  <c r="V129" i="3"/>
  <c r="V134" i="3"/>
  <c r="V139" i="3"/>
  <c r="V144" i="3"/>
  <c r="V149" i="3"/>
  <c r="V154" i="3"/>
  <c r="W123" i="3"/>
  <c r="T125" i="3"/>
  <c r="T130" i="3"/>
  <c r="T135" i="3"/>
  <c r="T140" i="3"/>
  <c r="T145" i="3"/>
  <c r="T150" i="3"/>
  <c r="T155" i="3"/>
  <c r="V125" i="3"/>
  <c r="V130" i="3"/>
  <c r="V135" i="3"/>
  <c r="V140" i="3"/>
  <c r="V145" i="3"/>
  <c r="V150" i="3"/>
  <c r="V155" i="3"/>
  <c r="C77" i="3"/>
  <c r="T126" i="3"/>
  <c r="T131" i="3"/>
  <c r="T136" i="3"/>
  <c r="T141" i="3"/>
  <c r="T146" i="3"/>
  <c r="T151" i="3"/>
  <c r="D77" i="3"/>
  <c r="V126" i="3"/>
  <c r="V131" i="3"/>
  <c r="V136" i="3"/>
  <c r="V141" i="3"/>
  <c r="V146" i="3"/>
  <c r="V151" i="3"/>
  <c r="E77" i="3"/>
  <c r="C78" i="3"/>
  <c r="C7" i="3"/>
  <c r="D7" i="3" s="1"/>
  <c r="D78" i="3"/>
  <c r="T127" i="3"/>
  <c r="T132" i="3"/>
  <c r="T137" i="3"/>
  <c r="T142" i="3"/>
  <c r="T147" i="3"/>
  <c r="T152" i="3"/>
  <c r="E78" i="3"/>
  <c r="V127" i="3"/>
  <c r="V132" i="3"/>
  <c r="V137" i="3"/>
  <c r="V142" i="3"/>
  <c r="V147" i="3"/>
  <c r="V152" i="3"/>
  <c r="T128" i="3"/>
  <c r="T133" i="3"/>
  <c r="T138" i="3"/>
  <c r="T143" i="3"/>
  <c r="T148" i="3"/>
  <c r="T153" i="3"/>
  <c r="C80" i="3"/>
  <c r="V128" i="3"/>
  <c r="V133" i="3"/>
  <c r="V138" i="3"/>
  <c r="V143" i="3"/>
  <c r="V148" i="3"/>
  <c r="T129" i="3"/>
  <c r="T134" i="3"/>
  <c r="T139" i="3"/>
  <c r="T144" i="3"/>
  <c r="T149" i="3"/>
  <c r="R154" i="3" l="1"/>
  <c r="R149" i="3"/>
  <c r="R144" i="3"/>
  <c r="R139" i="3"/>
  <c r="R134" i="3"/>
  <c r="R129" i="3"/>
  <c r="R153" i="3"/>
  <c r="R148" i="3"/>
  <c r="R143" i="3"/>
  <c r="R138" i="3"/>
  <c r="R133" i="3"/>
  <c r="R128" i="3"/>
  <c r="R152" i="3"/>
  <c r="R147" i="3"/>
  <c r="R142" i="3"/>
  <c r="R137" i="3"/>
  <c r="R132" i="3"/>
  <c r="R127" i="3"/>
  <c r="E20" i="3"/>
  <c r="D20" i="3"/>
  <c r="R151" i="3"/>
  <c r="R146" i="3"/>
  <c r="R141" i="3"/>
  <c r="R136" i="3"/>
  <c r="R131" i="3"/>
  <c r="R126" i="3"/>
  <c r="R155" i="3"/>
  <c r="R150" i="3"/>
  <c r="R145" i="3"/>
  <c r="R140" i="3"/>
  <c r="R135" i="3"/>
  <c r="R130" i="3"/>
  <c r="R125" i="3"/>
  <c r="C20" i="3"/>
</calcChain>
</file>

<file path=xl/sharedStrings.xml><?xml version="1.0" encoding="utf-8"?>
<sst xmlns="http://schemas.openxmlformats.org/spreadsheetml/2006/main" count="1263" uniqueCount="532">
  <si>
    <t>Id</t>
  </si>
  <si>
    <t>Title</t>
  </si>
  <si>
    <t>Severity</t>
  </si>
  <si>
    <t>MoSCoW</t>
  </si>
  <si>
    <t>OpsImpact</t>
  </si>
  <si>
    <t>Phase</t>
  </si>
  <si>
    <t>ImplStatus</t>
  </si>
  <si>
    <t>Notes</t>
  </si>
  <si>
    <t>Remediation</t>
  </si>
  <si>
    <t>Description</t>
  </si>
  <si>
    <t>Audit</t>
  </si>
  <si>
    <t>Status</t>
  </si>
  <si>
    <t>LogID</t>
  </si>
  <si>
    <t>V-64981</t>
  </si>
  <si>
    <r>
      <rPr>
        <sz val="11"/>
        <rFont val="Calibri"/>
      </rPr>
      <t>The DataPower Gateway must enforce the assigned privilege level for each administrator and authorizations for access to all commands relative to the privilege level in accordance with applicable policy for the device.</t>
    </r>
  </si>
  <si>
    <t>CAT II (Medium)</t>
  </si>
  <si>
    <t>Unassigned</t>
  </si>
  <si>
    <t>Unassessed</t>
  </si>
  <si>
    <t>Pending</t>
  </si>
  <si>
    <t/>
  </si>
  <si>
    <r>
      <rPr>
        <sz val="11"/>
        <color rgb="FF000000"/>
        <rFont val="Calibri"/>
      </rPr>
      <t>Create the appropriate User Group(s) using the "RBM Builder": Privileged account user log on to default domain &gt;&gt; Administration &gt;&gt; Access &gt;&gt; User Group &gt;&gt; Click the "Add" button &gt;&gt; Define the policy &gt;&gt; Click "Add" &gt;&gt; Click “Apply”.</t>
    </r>
    <r>
      <rPr>
        <sz val="11"/>
        <color rgb="FF000000"/>
        <rFont val="Calibri"/>
      </rPr>
      <t xml:space="preserve">
</t>
    </r>
    <r>
      <rPr>
        <sz val="11"/>
        <color rgb="FF000000"/>
        <rFont val="Calibri"/>
      </rPr>
      <t>Add users' accounts to LDAP groups with the same names as those defined with the RBM Builder, in the remote Authentication/Authorization server (LDAP). Note: This takes place outside the context of the IBM DataPower Gateway. Specific instructions will depend on the LDAP server being used.</t>
    </r>
    <r>
      <rPr>
        <sz val="11"/>
        <color rgb="FF000000"/>
        <rFont val="Calibri"/>
      </rPr>
      <t xml:space="preserve">
</t>
    </r>
    <r>
      <rPr>
        <sz val="11"/>
        <color rgb="FF000000"/>
        <rFont val="Calibri"/>
      </rPr>
      <t>Configure Role-Based Management to make use of LDAP Group information during logon to map users to local group definitions.</t>
    </r>
  </si>
  <si>
    <r>
      <rPr>
        <sz val="11"/>
        <color rgb="FF000000"/>
        <rFont val="Calibri"/>
      </rPr>
      <t xml:space="preserve">To mitigate the risk of unauthorized access to sensitive information by entities that have been issued certificates by DoD-approved PKIs, all DoD systems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Network devices use access control policies and enforcement mechanisms to implement this requirement. </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network device to control access between administrators (or processes acting on behalf of administrators) and objects (e.g., device commands, files, records, processes) in the network device.</t>
    </r>
  </si>
  <si>
    <r>
      <rPr>
        <sz val="11"/>
        <color rgb="FF000000"/>
        <rFont val="Calibri"/>
      </rPr>
      <t>Administration &gt;&gt; Access &gt;&gt; User Group &gt;&gt; Click the group to be confirmed &gt;&gt; Confirm that the access profiles are configured appropriately for the desired security policy. If the group profile(s) is/are not present, this is a finding</t>
    </r>
    <r>
      <rPr>
        <sz val="11"/>
        <color rgb="FF000000"/>
        <rFont val="Calibri"/>
      </rPr>
      <t xml:space="preserve">
</t>
    </r>
    <r>
      <rPr>
        <sz val="11"/>
        <color rgb="FF000000"/>
        <rFont val="Calibri"/>
      </rPr>
      <t>Privileged account user log on to default domain &gt;&gt; Administration &gt;&gt; Access &gt;&gt; RBM Settings &gt;&gt; Click "Credential Mapping" &gt;&gt; If Credential-mapping method is not "Local user group" or "Search LDAP for group name" is off, this is a finding.</t>
    </r>
  </si>
  <si>
    <t>V-65063</t>
  </si>
  <si>
    <r>
      <rPr>
        <sz val="11"/>
        <rFont val="Calibri"/>
      </rPr>
      <t>The DataPower Gateway must enforce approved authorizations for controlling the flow of management information within DataPower based on information flow control policies.</t>
    </r>
  </si>
  <si>
    <r>
      <rPr>
        <sz val="11"/>
        <color rgb="FF000000"/>
        <rFont val="Calibri"/>
      </rPr>
      <t>Create the appropriate User Group(s) using the "RBM Builder": Privileged account user log on to default domain &gt;&gt; Administration &gt;&gt; Access &gt;&gt; User Group &gt;&gt; Click the "Add" button &gt;&gt; Define the policy &gt;&gt; Click "Add" &gt;&gt; Click “Apply”.</t>
    </r>
    <r>
      <rPr>
        <sz val="11"/>
        <color rgb="FF000000"/>
        <rFont val="Calibri"/>
      </rPr>
      <t xml:space="preserve">
</t>
    </r>
    <r>
      <rPr>
        <sz val="11"/>
        <color rgb="FF000000"/>
        <rFont val="Calibri"/>
      </rPr>
      <t>Add users’ accounts to LDAP groups with the same names as those defined with the RBM Builder, in the remote Authentication/Authorization server (LDAP). Note: This takes place outside the context of the IBM DataPower Gateway. Specific instructions will depend on the LDAP server being used.</t>
    </r>
    <r>
      <rPr>
        <sz val="11"/>
        <color rgb="FF000000"/>
        <rFont val="Calibri"/>
      </rPr>
      <t xml:space="preserve">
</t>
    </r>
    <r>
      <rPr>
        <sz val="11"/>
        <color rgb="FF000000"/>
        <rFont val="Calibri"/>
      </rPr>
      <t>Configure Role-Based Management to use LDAP Group information during logon to map users to local group definitions.</t>
    </r>
  </si>
  <si>
    <r>
      <rPr>
        <sz val="11"/>
        <color rgb="FF000000"/>
        <rFont val="Calibri"/>
      </rPr>
      <t xml:space="preserve">A mechanism to detect and prevent unauthorized communication flow must be configured or provided as part of the system design. If management information flow is not enforced based on approved authorizations, the network device may become compromised. Information flow control regulates where management information is allowed to travel within a network device. The flow of all management information must be monitored and controlled so it does not introduce any unacceptable risk to the network device or data. </t>
    </r>
    <r>
      <rPr>
        <sz val="11"/>
        <color rgb="FF000000"/>
        <rFont val="Calibri"/>
      </rPr>
      <t xml:space="preserve">
</t>
    </r>
    <r>
      <rPr>
        <sz val="11"/>
        <color rgb="FF000000"/>
        <rFont val="Calibri"/>
      </rPr>
      <t>Application-specific examples of enforcement occur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management information within the system in accordance with applicable policy.</t>
    </r>
  </si>
  <si>
    <t>V-65065</t>
  </si>
  <si>
    <r>
      <rPr>
        <sz val="11"/>
        <rFont val="Calibri"/>
      </rPr>
      <t>The DataPower Gateway must display the Standard Mandatory DoD Notice and Consent Banner before granting access to the device.</t>
    </r>
  </si>
  <si>
    <t>CAT III (Low)</t>
  </si>
  <si>
    <r>
      <rPr>
        <sz val="11"/>
        <color rgb="FF000000"/>
        <rFont val="Calibri"/>
      </rPr>
      <t>Get the User Interface (UI) Configuration Template File from the IBM DataPower Gateway website &gt;&gt; Copy the template to a new text file on the local operating system named "ui-customization.xml".</t>
    </r>
    <r>
      <rPr>
        <sz val="11"/>
        <color rgb="FF000000"/>
        <rFont val="Calibri"/>
      </rPr>
      <t xml:space="preserve">
</t>
    </r>
    <r>
      <rPr>
        <sz val="11"/>
        <color rgb="FF000000"/>
        <rFont val="Calibri"/>
      </rPr>
      <t>Upload the User Interface Customization Template: Privileged account user log on to default domain &gt;&gt; Control Panel &gt;&gt; File Management &gt;&gt; Click "local:" &gt;&gt; Click "Actions..." Link corresponding to "local:" &gt;&gt; Click "Upload Files" &gt;&gt; Click "Browse" button &gt;&gt; Select the previously saved "ui-customization.xml" file from the local operating system &gt;&gt; Click "Open" &gt;&gt; Click the "Upload" button" &gt;&gt; Click the "Continue" button.</t>
    </r>
    <r>
      <rPr>
        <sz val="11"/>
        <color rgb="FF000000"/>
        <rFont val="Calibri"/>
      </rPr>
      <t xml:space="preserve">
</t>
    </r>
    <r>
      <rPr>
        <sz val="11"/>
        <color rgb="FF000000"/>
        <rFont val="Calibri"/>
      </rPr>
      <t>Edit the "ui-customization.xml" file: Click "refresh page" &gt;&gt; Click "local:" &gt;&gt; Click the "Edit" link corresponding to "ui-customization.xml" &gt;&gt; Click the "Edit" button &gt;&gt; Locate the XML Stanza named "MarkupBanner" and 'type="pre-logon"' &gt;&gt; Replace the text "WebGUI pre-logon message" with the text of the 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&gt;&gt; Locate the XML Stanza named "TextBanner" and 'type="pre-logon"' &gt;&gt; replace the text "Command line pre-logon message" with the text of the Standard Mandatory DoD Notice and Consent Banner: "I've read &amp; consent to terms in IS user agreem't." &gt;&gt; Click the "Submit" button.</t>
    </r>
    <r>
      <rPr>
        <sz val="11"/>
        <color rgb="FF000000"/>
        <rFont val="Calibri"/>
      </rPr>
      <t xml:space="preserve">
</t>
    </r>
    <r>
      <rPr>
        <sz val="11"/>
        <color rgb="FF000000"/>
        <rFont val="Calibri"/>
      </rPr>
      <t>Configure the IBM DataPower Gateway to use the customized User Interface Customization file: Administration &gt;&gt; Device &gt;&gt; System Settings &gt;&gt; Scroll to "Custom user interface file" section at the bottom of the page and select "ui-customization.xml" from the drop-down list &gt;&gt; Scroll to top of the page &gt;&gt; Click "Apply" &gt;&gt; Click "Save Configuration".</t>
    </r>
    <r>
      <rPr>
        <sz val="11"/>
        <color rgb="FF000000"/>
        <rFont val="Calibri"/>
      </rPr>
      <t xml:space="preserve">
</t>
    </r>
    <r>
      <rPr>
        <sz val="11"/>
        <color rgb="FF000000"/>
        <rFont val="Calibri"/>
      </rPr>
      <t>Log out of the appliance.</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</si>
  <si>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</si>
  <si>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Privileged user opens browser and navigates to the DataPower logon page.</t>
    </r>
    <r>
      <rPr>
        <sz val="11"/>
        <color rgb="FF000000"/>
        <rFont val="Calibri"/>
      </rPr>
      <t xml:space="preserve">
</t>
    </r>
    <r>
      <rPr>
        <sz val="11"/>
        <color rgb="FF000000"/>
        <rFont val="Calibri"/>
      </rPr>
      <t>Confirm that the logon page displays the 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standard banner is not displayed, this is a finding.</t>
    </r>
  </si>
  <si>
    <t>V-65067</t>
  </si>
  <si>
    <r>
      <rPr>
        <sz val="11"/>
        <rFont val="Calibri"/>
      </rPr>
      <t>The DataPower Gateway must retain the Standard Mandatory DoD Notice and Consent Banner on the screen until the administrator acknowledges the usage conditions and takes explicit actions to log on for further access.</t>
    </r>
  </si>
  <si>
    <r>
      <rPr>
        <sz val="11"/>
        <color rgb="FF000000"/>
        <rFont val="Calibri"/>
      </rPr>
      <t>Get the User Interface (UI) Configuration Template File from the IBM DataPower Gateway online website &gt;&gt; Copy the template to a new text file on the local operating system named "ui-customization.xml"</t>
    </r>
    <r>
      <rPr>
        <sz val="11"/>
        <color rgb="FF000000"/>
        <rFont val="Calibri"/>
      </rPr>
      <t xml:space="preserve">
</t>
    </r>
    <r>
      <rPr>
        <sz val="11"/>
        <color rgb="FF000000"/>
        <rFont val="Calibri"/>
      </rPr>
      <t>Upload the User Interface Customization Template: Privileged account user log on to default domain &gt;&gt; Control Panel &gt;&gt; File Management &gt;&gt; Click "local:" &gt;&gt; Click "Actions..." link corresponding to "local:" &gt;&gt; Click "Upload Files" &gt;&gt; Click "Browse" button &gt;&gt; Select the previously saved "ui-customization.xml" file from the local operating system &gt;&gt; Click "Open" &gt;&gt; Click the "Upload" button" &gt;&gt; Click the "Continue" button.</t>
    </r>
    <r>
      <rPr>
        <sz val="11"/>
        <color rgb="FF000000"/>
        <rFont val="Calibri"/>
      </rPr>
      <t xml:space="preserve">
</t>
    </r>
    <r>
      <rPr>
        <sz val="11"/>
        <color rgb="FF000000"/>
        <rFont val="Calibri"/>
      </rPr>
      <t>Edit the "ui-customization.xml" file: Click "refresh page" &gt;&gt; Click "local:" &gt;&gt; Click the "Edit" link corresponding to "ui-customization.xml" &gt;&gt; Click the "Edit" button &gt;&gt; Locate the XML Stanza named "MarkupBanner" and 'type="pre-logon"' &gt;&gt; Replace the text "WebGUI pre-logon message" with the text of the 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&gt;&gt; Locate the XML Stanza named "TextBanner" and 'type="pre-logon"' &gt;&gt; replace the text "Command line pre-logon message" with the text of the Standard Mandatory DoD Notice and Consent Banner: "I've read &amp; consent to terms in IS user agreem't." &gt;&gt; Click the "Submit" button.</t>
    </r>
    <r>
      <rPr>
        <sz val="11"/>
        <color rgb="FF000000"/>
        <rFont val="Calibri"/>
      </rPr>
      <t xml:space="preserve">
</t>
    </r>
    <r>
      <rPr>
        <sz val="11"/>
        <color rgb="FF000000"/>
        <rFont val="Calibri"/>
      </rPr>
      <t>Configure the IBM DataPower Gateway to use the customized User Interface Customization file: Administration &gt;&gt; Device &gt;&gt; System Settings &gt;&gt; Scroll to "Custom user interface file" section at the bottom of the page and select "ui-customization.xml" from the drop-down list &gt;&gt; Scroll to top of the page &gt;&gt; Click "Apply" &gt;&gt; Click "Save Configuration".</t>
    </r>
    <r>
      <rPr>
        <sz val="11"/>
        <color rgb="FF000000"/>
        <rFont val="Calibri"/>
      </rPr>
      <t xml:space="preserve">
</t>
    </r>
    <r>
      <rPr>
        <sz val="11"/>
        <color rgb="FF000000"/>
        <rFont val="Calibri"/>
      </rPr>
      <t>Log out of the appliance.</t>
    </r>
  </si>
  <si>
    <r>
      <rPr>
        <sz val="11"/>
        <color rgb="FF000000"/>
        <rFont val="Calibri"/>
      </rPr>
      <t xml:space="preserve">The banner must be acknowledged by the administrator prior to allowing the administrator access to the network device. This provides assurance that the administrator has seen the message and accepted the conditions for access. If the consent banner is not acknowledged by the administrator, DoD will not be in compliance with system use notifications required by law. </t>
    </r>
    <r>
      <rPr>
        <sz val="11"/>
        <color rgb="FF000000"/>
        <rFont val="Calibri"/>
      </rPr>
      <t xml:space="preserve">
</t>
    </r>
    <r>
      <rPr>
        <sz val="11"/>
        <color rgb="FF000000"/>
        <rFont val="Calibri"/>
      </rPr>
      <t>To establish acceptance of the network administration policy, a click-through banner at management session logon is required. The device must prevent further activity until the administrator executes a positive action to manifest agreement by clicking on a box indicating "OK".</t>
    </r>
  </si>
  <si>
    <r>
      <rPr>
        <sz val="11"/>
        <color rgb="FF000000"/>
        <rFont val="Calibri"/>
      </rPr>
      <t>WebGUI logon page: If DataPower does not retain the banner on the screen until the administrator acknowledges the usage conditions and takes explicit actions to log on for further access, this is a finding.</t>
    </r>
    <r>
      <rPr>
        <sz val="11"/>
        <color rgb="FF000000"/>
        <rFont val="Calibri"/>
      </rPr>
      <t xml:space="preserve">
</t>
    </r>
    <r>
      <rPr>
        <sz val="11"/>
        <color rgb="FF000000"/>
        <rFont val="Calibri"/>
      </rPr>
      <t>CLI logon: If DataPower does not display the banner on the screen until the administrator acknowledges the usage conditions and takes explicit actions to log on for further access, this is a finding.</t>
    </r>
  </si>
  <si>
    <t>V-65069</t>
  </si>
  <si>
    <r>
      <rPr>
        <sz val="11"/>
        <rFont val="Calibri"/>
      </rPr>
      <t>The DataPower Gateway must provide audit record generation capability for DoD-defined auditable events within DataPower.</t>
    </r>
  </si>
  <si>
    <r>
      <rPr>
        <sz val="11"/>
        <color rgb="FF000000"/>
        <rFont val="Calibri"/>
      </rPr>
      <t>Privileged account user logon to default domain</t>
    </r>
    <r>
      <rPr>
        <sz val="11"/>
        <color rgb="FF000000"/>
        <rFont val="Calibri"/>
      </rPr>
      <t xml:space="preserve">
</t>
    </r>
    <r>
      <rPr>
        <sz val="11"/>
        <color rgb="FF000000"/>
        <rFont val="Calibri"/>
      </rPr>
      <t>In the search field, enter “Log Target”.</t>
    </r>
    <r>
      <rPr>
        <sz val="11"/>
        <color rgb="FF000000"/>
        <rFont val="Calibri"/>
      </rPr>
      <t xml:space="preserve">
</t>
    </r>
    <r>
      <rPr>
        <sz val="11"/>
        <color rgb="FF000000"/>
        <rFont val="Calibri"/>
      </rPr>
      <t>From the search results, click “Log Target”.</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Name: enter the name of the log target (e.g., targetDodEvents)</t>
    </r>
    <r>
      <rPr>
        <sz val="11"/>
        <color rgb="FF000000"/>
        <rFont val="Calibri"/>
      </rPr>
      <t xml:space="preserve">
</t>
    </r>
    <r>
      <rPr>
        <sz val="11"/>
        <color rgb="FF000000"/>
        <rFont val="Calibri"/>
      </rPr>
      <t>Target Type: File</t>
    </r>
    <r>
      <rPr>
        <sz val="11"/>
        <color rgb="FF000000"/>
        <rFont val="Calibri"/>
      </rPr>
      <t xml:space="preserve">
</t>
    </r>
    <r>
      <rPr>
        <sz val="11"/>
        <color rgb="FF000000"/>
        <rFont val="Calibri"/>
      </rPr>
      <t>Log Format: XML</t>
    </r>
    <r>
      <rPr>
        <sz val="11"/>
        <color rgb="FF000000"/>
        <rFont val="Calibri"/>
      </rPr>
      <t xml:space="preserve">
</t>
    </r>
    <r>
      <rPr>
        <sz val="11"/>
        <color rgb="FF000000"/>
        <rFont val="Calibri"/>
      </rPr>
      <t>Timestamp format: Syslog</t>
    </r>
    <r>
      <rPr>
        <sz val="11"/>
        <color rgb="FF000000"/>
        <rFont val="Calibri"/>
      </rPr>
      <t xml:space="preserve">
</t>
    </r>
    <r>
      <rPr>
        <sz val="11"/>
        <color rgb="FF000000"/>
        <rFont val="Calibri"/>
      </rPr>
      <t>Destination Configuration: File Name: logstore:///dodEvents.log</t>
    </r>
    <r>
      <rPr>
        <sz val="11"/>
        <color rgb="FF000000"/>
        <rFont val="Calibri"/>
      </rPr>
      <t xml:space="preserve">
</t>
    </r>
    <r>
      <rPr>
        <sz val="11"/>
        <color rgb="FF000000"/>
        <rFont val="Calibri"/>
      </rPr>
      <t>Log Size: 1024</t>
    </r>
    <r>
      <rPr>
        <sz val="11"/>
        <color rgb="FF000000"/>
        <rFont val="Calibri"/>
      </rPr>
      <t xml:space="preserve">
</t>
    </r>
    <r>
      <rPr>
        <sz val="11"/>
        <color rgb="FF000000"/>
        <rFont val="Calibri"/>
      </rPr>
      <t>Archive Mode: Rotate</t>
    </r>
    <r>
      <rPr>
        <sz val="11"/>
        <color rgb="FF000000"/>
        <rFont val="Calibri"/>
      </rPr>
      <t xml:space="preserve">
</t>
    </r>
    <r>
      <rPr>
        <sz val="11"/>
        <color rgb="FF000000"/>
        <rFont val="Calibri"/>
      </rPr>
      <t>Number of Rotations: 6</t>
    </r>
    <r>
      <rPr>
        <sz val="11"/>
        <color rgb="FF000000"/>
        <rFont val="Calibri"/>
      </rPr>
      <t xml:space="preserve">
</t>
    </r>
    <r>
      <rPr>
        <sz val="11"/>
        <color rgb="FF000000"/>
        <rFont val="Calibri"/>
      </rPr>
      <t>Click on the “Event Filters” Tab.</t>
    </r>
    <r>
      <rPr>
        <sz val="11"/>
        <color rgb="FF000000"/>
        <rFont val="Calibri"/>
      </rPr>
      <t xml:space="preserve">
</t>
    </r>
    <r>
      <rPr>
        <sz val="11"/>
        <color rgb="FF000000"/>
        <rFont val="Calibri"/>
      </rPr>
      <t>Event Subscription Filter, click “Select Code”; select an Event Code from the list in the popup window.</t>
    </r>
    <r>
      <rPr>
        <sz val="11"/>
        <color rgb="FF000000"/>
        <rFont val="Calibri"/>
      </rPr>
      <t xml:space="preserve">
</t>
    </r>
    <r>
      <rPr>
        <sz val="11"/>
        <color rgb="FF000000"/>
        <rFont val="Calibri"/>
      </rPr>
      <t>Click the “Add” button. Repeat the process until all desired event codes have been added.</t>
    </r>
    <r>
      <rPr>
        <sz val="11"/>
        <color rgb="FF000000"/>
        <rFont val="Calibri"/>
      </rPr>
      <t xml:space="preserve">
</t>
    </r>
    <r>
      <rPr>
        <sz val="11"/>
        <color rgb="FF000000"/>
        <rFont val="Calibri"/>
      </rPr>
      <t>Click “Apply” to save the changes to the running configuration.</t>
    </r>
    <r>
      <rPr>
        <sz val="11"/>
        <color rgb="FF000000"/>
        <rFont val="Calibri"/>
      </rPr>
      <t xml:space="preserve">
</t>
    </r>
    <r>
      <rPr>
        <sz val="11"/>
        <color rgb="FF000000"/>
        <rFont val="Calibri"/>
      </rPr>
      <t>Click “Save Configuration” to save the changes to the persisted configuration.</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</si>
  <si>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network device (e.g., process, module). Certain specific device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device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</si>
  <si>
    <r>
      <rPr>
        <sz val="11"/>
        <color rgb="FF000000"/>
        <rFont val="Calibri"/>
      </rPr>
      <t>Control Panel &gt;&gt; View Logs</t>
    </r>
    <r>
      <rPr>
        <sz val="11"/>
        <color rgb="FF000000"/>
        <rFont val="Calibri"/>
      </rPr>
      <t xml:space="preserve">
</t>
    </r>
    <r>
      <rPr>
        <sz val="11"/>
        <color rgb="FF000000"/>
        <rFont val="Calibri"/>
      </rPr>
      <t>Select “DOD-EventsLog” from the drop-down list at the top of the page. If the log is empty, this is a finding.</t>
    </r>
  </si>
  <si>
    <t>V-65071</t>
  </si>
  <si>
    <r>
      <rPr>
        <sz val="11"/>
        <rFont val="Calibri"/>
      </rPr>
      <t>The DataPower Gateway must allow only the ISSM (or individuals or roles appointed by the ISSM) to select which auditable events are to be audited.</t>
    </r>
  </si>
  <si>
    <r>
      <rPr>
        <sz val="11"/>
        <color rgb="FF000000"/>
        <rFont val="Calibri"/>
      </rPr>
      <t>Create an ISSM User Group: Privileged account user log on to default domain &gt;&gt; Administration &gt;&gt; Access &gt;&gt; User Group &gt;&gt; Click the "Add" button &gt;&gt; Name: "groupISSM" &gt;&gt; Enter "*/*/*?Access=r" into the "Access Profile" field &gt;&gt; Click "Add" &gt;&gt; "*/default/logging/target?Name=logTargetISSM&amp;Access=r+w+a+d+x" into the "Access Profile" field &gt;&gt; Click "Add" &gt;&gt; Click "Apply".</t>
    </r>
    <r>
      <rPr>
        <sz val="11"/>
        <color rgb="FF000000"/>
        <rFont val="Calibri"/>
      </rPr>
      <t xml:space="preserve">
</t>
    </r>
    <r>
      <rPr>
        <sz val="11"/>
        <color rgb="FF000000"/>
        <rFont val="Calibri"/>
      </rPr>
      <t>Add users’ accounts to the ISSM User Group "groupISSM" in the remote Authentication/Authorization server (LDAP). Note: This takes place outside the context of the IBM DataPower Gateway. Specific instructions will depend on the LDAP server being used.</t>
    </r>
    <r>
      <rPr>
        <sz val="11"/>
        <color rgb="FF000000"/>
        <rFont val="Calibri"/>
      </rPr>
      <t xml:space="preserve">
</t>
    </r>
    <r>
      <rPr>
        <sz val="11"/>
        <color rgb="FF000000"/>
        <rFont val="Calibri"/>
      </rPr>
      <t>Configure Role-Based Management to use LDAP Group information during logon to map users to local group definitions.</t>
    </r>
    <r>
      <rPr>
        <sz val="11"/>
        <color rgb="FF000000"/>
        <rFont val="Calibri"/>
      </rPr>
      <t xml:space="preserve">
</t>
    </r>
    <r>
      <rPr>
        <sz val="11"/>
        <color rgb="FF000000"/>
        <rFont val="Calibri"/>
      </rPr>
      <t xml:space="preserve">Administration &gt;&gt; Access &gt;&gt; RBM Settings &gt;&gt; When configuring the Authentication method, select "LDAP" as the authentication method </t>
    </r>
    <r>
      <rPr>
        <sz val="11"/>
        <color rgb="FF000000"/>
        <rFont val="Calibri"/>
      </rPr>
      <t xml:space="preserve">
</t>
    </r>
    <r>
      <rPr>
        <sz val="11"/>
        <color rgb="FF000000"/>
        <rFont val="Calibri"/>
      </rPr>
      <t>Configure LDAP Authentication</t>
    </r>
    <r>
      <rPr>
        <sz val="11"/>
        <color rgb="FF000000"/>
        <rFont val="Calibri"/>
      </rPr>
      <t xml:space="preserve">
</t>
    </r>
    <r>
      <rPr>
        <sz val="11"/>
        <color rgb="FF000000"/>
        <rFont val="Calibri"/>
      </rPr>
      <t>Define the connection to the LDAP server &gt;&gt; In the Server host field, enter the IP address or host name of the server &gt;&gt; In the Server port field, enter the port number of the server &gt;&gt; From the LDAP version list, select the version &gt;&gt; From the SSL proxy profile list, select a profile to establish a secured connection to the LDAP server &gt;&gt; From the Load balancer group list, select a load balancer group.</t>
    </r>
    <r>
      <rPr>
        <sz val="11"/>
        <color rgb="FF000000"/>
        <rFont val="Calibri"/>
      </rPr>
      <t xml:space="preserve">
</t>
    </r>
    <r>
      <rPr>
        <sz val="11"/>
        <color rgb="FF000000"/>
        <rFont val="Calibri"/>
      </rPr>
      <t>If selected, queries are balanced in accordance with the group settings. This setting overrides the settings for the server host and port.</t>
    </r>
    <r>
      <rPr>
        <sz val="11"/>
        <color rgb="FF000000"/>
        <rFont val="Calibri"/>
      </rPr>
      <t xml:space="preserve">
</t>
    </r>
    <r>
      <rPr>
        <sz val="11"/>
        <color rgb="FF000000"/>
        <rFont val="Calibri"/>
      </rPr>
      <t xml:space="preserve">Set the Search LDAP for DN property to use an LDAP search to retrieve the user group &gt;&gt; In the LDAP read timeout field, enter the time to wait for a response from the server before the appliance closes the connection &gt;&gt; From the Local accounts for fallback list, select whether to use local user accounts as fallback users. </t>
    </r>
    <r>
      <rPr>
        <sz val="11"/>
        <color rgb="FF000000"/>
        <rFont val="Calibri"/>
      </rPr>
      <t xml:space="preserve">
</t>
    </r>
    <r>
      <rPr>
        <sz val="11"/>
        <color rgb="FF000000"/>
        <rFont val="Calibri"/>
      </rPr>
      <t>With fallback users, local users can log on to the appliance if authentication fails or during a network outage that affects the primary authentication.</t>
    </r>
    <r>
      <rPr>
        <sz val="11"/>
        <color rgb="FF000000"/>
        <rFont val="Calibri"/>
      </rPr>
      <t xml:space="preserve">
</t>
    </r>
    <r>
      <rPr>
        <sz val="11"/>
        <color rgb="FF000000"/>
        <rFont val="Calibri"/>
      </rPr>
      <t>When specific users are fallback users, add the local users (from the Fallback user list, select a local user) &gt;&gt; Click Add &gt;&gt; Optional: Repeat this step to add another locally defined fallback user.</t>
    </r>
    <r>
      <rPr>
        <sz val="11"/>
        <color rgb="FF000000"/>
        <rFont val="Calibri"/>
      </rPr>
      <t xml:space="preserve">
</t>
    </r>
    <r>
      <rPr>
        <sz val="11"/>
        <color rgb="FF000000"/>
        <rFont val="Calibri"/>
      </rPr>
      <t>Define the credentials-mapping method.</t>
    </r>
    <r>
      <rPr>
        <sz val="11"/>
        <color rgb="FF000000"/>
        <rFont val="Calibri"/>
      </rPr>
      <t xml:space="preserve">
</t>
    </r>
    <r>
      <rPr>
        <sz val="11"/>
        <color rgb="FF000000"/>
        <rFont val="Calibri"/>
      </rPr>
      <t>Click Credentials-mapping &gt;&gt; From the Credentials-mapping method list, select the method to evaluate access profiles. Although available, a local user group is not a valid selection (If custom: In the Custom URL field, specify the URL of the custom style sheet; if with an XML file: In the XML file URL field, specify the URL of the RBM file) &gt;&gt; When the mapping method is a local user group or an XML file, set Search LDAP for group name to control whether to search LDAP to retrieve all user groups that match the query.</t>
    </r>
    <r>
      <rPr>
        <sz val="11"/>
        <color rgb="FF000000"/>
        <rFont val="Calibri"/>
      </rPr>
      <t xml:space="preserve">
</t>
    </r>
    <r>
      <rPr>
        <sz val="11"/>
        <color rgb="FF000000"/>
        <rFont val="Calibri"/>
      </rPr>
      <t>When LDAP search is enabled, define the LDAP connection &gt;&gt; In the Server host field, enter the IP address or host name of the server &gt;&gt; In the Server port field, enter the port number of the server &gt;&gt; From the SSL proxy profile list, select the profile to establish a secured connection to the server &gt;&gt; From the Load balancer group list, select a load balancer group. If selected, queries are balanced in accordance with the group settings. This setting overrides the settings for the server host and port</t>
    </r>
    <r>
      <rPr>
        <sz val="11"/>
        <color rgb="FF000000"/>
        <rFont val="Calibri"/>
      </rPr>
      <t xml:space="preserve">
</t>
    </r>
    <r>
      <rPr>
        <sz val="11"/>
        <color rgb="FF000000"/>
        <rFont val="Calibri"/>
      </rPr>
      <t xml:space="preserve">In the LDAP bind DN field, enter the distinguished name (DN) for the bind operation &gt;&gt; In the LDAP bind password fields, enter and confirm the password for the specified DN &gt;&gt; From the LDAP search parameters list, select an LDAP search parameter. The LDAP search operation uses these parameters to retrieve all group names (DN or attribute value) based on the DN of the authenticated user &gt;&gt; In the LDAP read timeout field, enter the time to wait for a response from the server before the appliance closes the connection &gt;&gt; Define the account policy &gt;&gt; If you defined fallback users, define the password policy. </t>
    </r>
    <r>
      <rPr>
        <sz val="11"/>
        <color rgb="FF000000"/>
        <rFont val="Calibri"/>
      </rPr>
      <t xml:space="preserve">
</t>
    </r>
    <r>
      <rPr>
        <sz val="11"/>
        <color rgb="FF000000"/>
        <rFont val="Calibri"/>
      </rPr>
      <t>Save the configuration: Click "Apply" to save the changes to the running configuration &gt;&gt; Click "Save Configuration" to save the changes to the persisted configuration.</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</si>
  <si>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</si>
  <si>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Privileged account user log on to default domain &gt;&gt; Administration &gt;&gt; Access &gt;&gt; User Group &gt;&gt; Click the "groupISSM" group &gt;&gt; Confirm that the following minimal access profiles are created: "*/*/*?Access=r" and "*/default/logging/target?Name=logTargetISSM&amp;Access=r+w+a+d+x". If either profile is not present, this is a finding.</t>
    </r>
    <r>
      <rPr>
        <sz val="11"/>
        <color rgb="FF000000"/>
        <rFont val="Calibri"/>
      </rPr>
      <t xml:space="preserve">
</t>
    </r>
    <r>
      <rPr>
        <sz val="11"/>
        <color rgb="FF000000"/>
        <rFont val="Calibri"/>
      </rPr>
      <t>Privileged account user log on to default domain &gt;&gt; Administration &gt;&gt; Access &gt;&gt; RBM Settings &gt;&gt; Click "Credential Mapping" &gt;&gt; If Credential-mapping method is not "Local user group" or "Search LDAP for group name" is off, this is a finding.</t>
    </r>
  </si>
  <si>
    <t>V-65073</t>
  </si>
  <si>
    <r>
      <rPr>
        <sz val="11"/>
        <rFont val="Calibri"/>
      </rPr>
      <t>The DataPower Gateway must alert the ISSO and SA (at a minimum) in the event of an audit processing failure.</t>
    </r>
  </si>
  <si>
    <r>
      <rPr>
        <sz val="11"/>
        <color rgb="FF000000"/>
        <rFont val="Calibri"/>
      </rPr>
      <t>A Log Target can be configured to generate notifications (e.g., SNMP, SMTP) in the event that any of these event codes are detected.</t>
    </r>
    <r>
      <rPr>
        <sz val="11"/>
        <color rgb="FF000000"/>
        <rFont val="Calibri"/>
      </rPr>
      <t xml:space="preserve">
</t>
    </r>
    <r>
      <rPr>
        <sz val="11"/>
        <color rgb="FF000000"/>
        <rFont val="Calibri"/>
      </rPr>
      <t>Privileged account user log on to default domain &gt;&gt; Administration &gt;&gt; Miscellaneous &gt;&gt; "Manage Log Targets" &gt;&gt; Click the "Add" button &gt;&gt; Name: "SystemResourcesLog” &gt;&gt; Target Type: Select the desired notification mechanism (e.g., SMTP) &gt;&gt; Configure the SMTP server, providing the requested information; Log Format: “text” &gt;&gt; Fixed Format: off &gt;&gt; Rate Limit: “100” &gt;&gt; Feedback Detection: on &gt;&gt; Identical Event Detection: off &gt;&gt; Click the "Event Filters" tab &gt;&gt; Under "Event Subscriptions", add the following event codes: 0x00330034, 0x01a40001, 0x01a30002, 0x01a30003, 0x01a40005, 0x01a30006, 0x01a30014, 0x01a30015, 0x01a30017 &gt;&gt; Click the "Apply" button &gt;&gt; Click "Save Configuration".</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</si>
  <si>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</si>
  <si>
    <r>
      <rPr>
        <sz val="11"/>
        <color rgb="FF000000"/>
        <rFont val="Calibri"/>
      </rPr>
      <t>Administration &gt;&gt; Miscellaneous &gt;&gt; "Manage Log Targets" &gt;&gt; Click the appropriate log target (e.g., "SystemResourcesLog") &gt;&gt; Click the "Event Filters" tab &gt;&gt; Confirm subscriptions to the following event codes: 0x00330034, 0x01a40001, 0x01a30002, 0x01a30003, 0x01a40005, 0x01a30006, 0x01a30014, 0x01a30015, 0x01a30017. If any of these codes are not subscribed to, this is a finding.</t>
    </r>
  </si>
  <si>
    <t>V-65075</t>
  </si>
  <si>
    <r>
      <rPr>
        <sz val="11"/>
        <rFont val="Calibri"/>
      </rPr>
      <t>The DataPower Gateway must protect audit information from any type of unauthorized read access.</t>
    </r>
  </si>
  <si>
    <r>
      <rPr>
        <sz val="11"/>
        <color rgb="FF000000"/>
        <rFont val="Calibri"/>
      </rPr>
      <t>Privileged account user log on to default domain &gt;&gt; Administration &gt;&gt; Access &gt;&gt; User Account &gt;&gt; Select non privileged user account &gt;&gt; Click “…” button next to User Group field &gt;&gt; Enter */default/*?Access=NONE into field &gt;&gt; click add &gt;&gt; click Apply &gt;&gt; click Apply &gt;&gt; click Save Configuration</t>
    </r>
  </si>
  <si>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use to his or her advantage.</t>
    </r>
    <r>
      <rPr>
        <sz val="11"/>
        <color rgb="FF000000"/>
        <rFont val="Calibri"/>
      </rPr>
      <t xml:space="preserve">
</t>
    </r>
    <r>
      <rPr>
        <sz val="11"/>
        <color rgb="FF000000"/>
        <rFont val="Calibri"/>
      </rPr>
      <t>To ensure the veracity of audit data, the information system and/or the network device must protect audit information from any and all unauthorized read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network devices with user interfaces to audit records should not allow for the unfettered manipulation of or access to those records via the device interface. If the device provides access to the audit data, the device becomes accountable for ensuring audit information is protected from unauthorized access.</t>
    </r>
  </si>
  <si>
    <r>
      <rPr>
        <sz val="11"/>
        <color rgb="FF000000"/>
        <rFont val="Calibri"/>
      </rPr>
      <t>Login page &gt;&gt; Enter non admin user id and password, select Default for domain &gt;&gt; Click Login. If non admin user can log on, this is a finding.</t>
    </r>
  </si>
  <si>
    <t>V-65077</t>
  </si>
  <si>
    <r>
      <rPr>
        <sz val="11"/>
        <rFont val="Calibri"/>
      </rPr>
      <t>The DataPower Gateway must protect audit tools from unauthorized access.</t>
    </r>
  </si>
  <si>
    <r>
      <rPr>
        <sz val="11"/>
        <color rgb="FF000000"/>
        <rFont val="Calibri"/>
      </rPr>
      <t>Privileged account user log on to default domain &gt;&gt; Administration &gt;&gt; Access &gt;&gt; User Account &gt;&gt; Select non-privileged user account &gt;&gt; Click “…” button next to User Group field &gt;&gt; Enter */default/*?Access=NONE into field &gt;&gt; Click "Add" &gt;&gt; Click "Apply" &gt;&gt; Click "Apply" &gt;&gt; Click "Save Configuration".</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</si>
  <si>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Network devices providing tools to interface with audit data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</si>
  <si>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Logon page &gt;&gt; Enter non-admin user ID and password, select Default for domain &gt;&gt; Click "Login". If non-admin user can log on, this is a finding.</t>
    </r>
  </si>
  <si>
    <t>V-65079</t>
  </si>
  <si>
    <r>
      <rPr>
        <sz val="11"/>
        <rFont val="Calibri"/>
      </rPr>
      <t>The DataPower Gateway must protect audit tools from unauthorized modification.</t>
    </r>
  </si>
  <si>
    <t>V-65081</t>
  </si>
  <si>
    <r>
      <rPr>
        <sz val="11"/>
        <rFont val="Calibri"/>
      </rPr>
      <t>The DataPower Gateway must protect audit tools from unauthorized deletion.</t>
    </r>
  </si>
  <si>
    <r>
      <rPr>
        <sz val="11"/>
        <color rgb="FF000000"/>
        <rFont val="Calibri"/>
      </rPr>
      <t>Privileged account user log on to default domain &gt;&gt; Administration &gt;&gt; Access &gt;&gt; User Account &gt;&gt; Select non privileged user account &gt;&gt; Click “…” button next to User Group field &gt;&gt; Enter */default/*?Access=NONE into field &gt;&gt; Click "Add &gt;&gt; Click "Apply" &gt;&gt; Click "Apply" &gt;&gt; Click "Save Configuration".</t>
    </r>
  </si>
  <si>
    <r>
      <rPr>
        <sz val="11"/>
        <color rgb="FF000000"/>
        <rFont val="Calibri"/>
      </rPr>
      <t>Protecting audit data also includes identifying and protecting the tools used to view and manipulate log data. Therefore, protecting audit tools is necessary to prevent unauthorized operations on audit data.</t>
    </r>
    <r>
      <rPr>
        <sz val="11"/>
        <color rgb="FF000000"/>
        <rFont val="Calibri"/>
      </rPr>
      <t xml:space="preserve">
</t>
    </r>
    <r>
      <rPr>
        <sz val="11"/>
        <color rgb="FF000000"/>
        <rFont val="Calibri"/>
      </rPr>
      <t>Network devices providing tools to interface with audit data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</si>
  <si>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t>V-65083</t>
  </si>
  <si>
    <r>
      <rPr>
        <sz val="11"/>
        <rFont val="Calibri"/>
      </rPr>
      <t>The DataPower Gateway must back up audit records at least every seven days onto a different system or system component than the system or component being audited.</t>
    </r>
  </si>
  <si>
    <r>
      <rPr>
        <sz val="11"/>
        <color rgb="FF000000"/>
        <rFont val="Calibri"/>
      </rPr>
      <t>Type “Log Target” in the Search field &gt;&gt; Log target &gt;&gt; Event Subscription tab &gt;&gt; Add &gt;&gt; Event Category “audit” &gt;&gt; Minimum Event Priority event priority level &gt;&gt; Apply &gt;&gt; Apply &gt;&gt; Save Configuration.</t>
    </r>
    <r>
      <rPr>
        <sz val="11"/>
        <color rgb="FF000000"/>
        <rFont val="Calibri"/>
      </rPr>
      <t xml:space="preserve">
</t>
    </r>
    <r>
      <rPr>
        <sz val="11"/>
        <color rgb="FF000000"/>
        <rFont val="Calibri"/>
      </rPr>
      <t>If the only log target is “default-log”: Type “Log Target” in the Search field &gt;&gt; Log target &gt;&gt; Main tab &gt;&gt; Target Type “syslog” &gt;&gt; syslog Facility facility &gt;&gt; Local Identifier identifier &gt;&gt; Remote Host hostname.</t>
    </r>
  </si>
  <si>
    <r>
      <rPr>
        <sz val="11"/>
        <color rgb="FF000000"/>
        <rFont val="Calibri"/>
      </rPr>
      <t xml:space="preserve">Protection of log data includes assuring log data is not accidentally lost or deleted. Regularly backing up audit records to a different system or onto separate media than the system being audited helps to assure, in the event of a catastrophic system failure, the audit records will be retained. </t>
    </r>
    <r>
      <rPr>
        <sz val="11"/>
        <color rgb="FF000000"/>
        <rFont val="Calibri"/>
      </rPr>
      <t xml:space="preserve">
</t>
    </r>
    <r>
      <rPr>
        <sz val="11"/>
        <color rgb="FF000000"/>
        <rFont val="Calibri"/>
      </rPr>
      <t>This helps to ensure a compromise of the information system being audited does not also result in a compromise of the audit records.</t>
    </r>
  </si>
  <si>
    <r>
      <rPr>
        <sz val="11"/>
        <color rgb="FF000000"/>
        <rFont val="Calibri"/>
      </rPr>
      <t xml:space="preserve">Type “Log Target” in the Search field &gt;&gt; Log target &gt;&gt; Event Subscription tab. </t>
    </r>
    <r>
      <rPr>
        <sz val="11"/>
        <color rgb="FF000000"/>
        <rFont val="Calibri"/>
      </rPr>
      <t xml:space="preserve">
</t>
    </r>
    <r>
      <rPr>
        <sz val="11"/>
        <color rgb="FF000000"/>
        <rFont val="Calibri"/>
      </rPr>
      <t xml:space="preserve">If “audit” in not listed under Event Category, this is a finding. </t>
    </r>
    <r>
      <rPr>
        <sz val="11"/>
        <color rgb="FF000000"/>
        <rFont val="Calibri"/>
      </rPr>
      <t xml:space="preserve">
</t>
    </r>
    <r>
      <rPr>
        <sz val="11"/>
        <color rgb="FF000000"/>
        <rFont val="Calibri"/>
      </rPr>
      <t>If “Rule Action” does not contain a “Filter” action, this is a finding.</t>
    </r>
  </si>
  <si>
    <t>V-65085</t>
  </si>
  <si>
    <r>
      <rPr>
        <sz val="11"/>
        <rFont val="Calibri"/>
      </rPr>
      <t>The DataPower Gateway must prevent the installation of patches, service packs, or application components without verification the software component has been digitally signed using a certificate that is recognized and approved by the organization.</t>
    </r>
  </si>
  <si>
    <r>
      <rPr>
        <sz val="11"/>
        <color rgb="FF000000"/>
        <rFont val="Calibri"/>
      </rPr>
      <t>Privileged account user log on to default domain &gt;&gt; Administration &gt;&gt; Access &gt;&gt; User Account &gt;&gt; Select non privileged user account &gt;&gt; Click “…” button next to User Group field &gt;&gt; Enter */default/*?Access=NONE into field &gt;&gt; Click "Add" &gt;&gt; Click "Apply" &gt;&gt; Click "Apply" &gt;&gt; Click "Save Configuration".</t>
    </r>
  </si>
  <si>
    <r>
      <rPr>
        <sz val="11"/>
        <color rgb="FF000000"/>
        <rFont val="Calibri"/>
      </rPr>
      <t xml:space="preserve">Changes to any software components can have significant effects on the overall security of the network device. Verifying software components have been digitally signed using a certificate that is recognized and approved by the organization ensures the software has not been tampered with and has been provided by a trusted vendor. </t>
    </r>
    <r>
      <rPr>
        <sz val="11"/>
        <color rgb="FF000000"/>
        <rFont val="Calibri"/>
      </rPr>
      <t xml:space="preserve">
</t>
    </r>
    <r>
      <rPr>
        <sz val="11"/>
        <color rgb="FF000000"/>
        <rFont val="Calibri"/>
      </rPr>
      <t xml:space="preserve">Accordingly, patches, service packs, or application components must be signed with a certificate recognized and approved by the organization. </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has been provided by a trusted vendor. Self-signed certificates are disallowed by this requirement. The device should not have to verify the software again. This requirement does not mandate DoD certificates for this purpose; however, the certificate used to verify the software must be from an approved CA.</t>
    </r>
  </si>
  <si>
    <r>
      <rPr>
        <sz val="11"/>
        <color rgb="FF000000"/>
        <rFont val="Calibri"/>
      </rPr>
      <t>Login page &gt;&gt; Enter non-admin user ID and password, select Default for domain &gt;&gt; Click "Login". If non-admin user can log on, this is a finding.</t>
    </r>
  </si>
  <si>
    <t>V-65087</t>
  </si>
  <si>
    <r>
      <rPr>
        <sz val="11"/>
        <rFont val="Calibri"/>
      </rPr>
      <t>The DataPower Gateway must limit privileges to change the software resident within software libraries.</t>
    </r>
  </si>
  <si>
    <r>
      <rPr>
        <sz val="11"/>
        <color rgb="FF000000"/>
        <rFont val="Calibri"/>
      </rPr>
      <t>Changes to any software components of the network device can have significant effects on the overall security of the network. Therefore, only qualified and authorized individuals should be allowed administrative access to the network device for implementing any changes or upgrades. If the network device were to enable non-authorized users to make changes to software libraries, those changes could be implemented without undergoing testing, validation, and approval.</t>
    </r>
  </si>
  <si>
    <t>V-65089</t>
  </si>
  <si>
    <r>
      <rPr>
        <sz val="11"/>
        <rFont val="Calibri"/>
      </rPr>
      <t>The DataPower Gateway must have SSH and web management bound to the management interface and Telnet disabled.</t>
    </r>
  </si>
  <si>
    <r>
      <rPr>
        <sz val="11"/>
        <color rgb="FF000000"/>
        <rFont val="Calibri"/>
      </rPr>
      <t>Log on to the Default Domain.</t>
    </r>
    <r>
      <rPr>
        <sz val="11"/>
        <color rgb="FF000000"/>
        <rFont val="Calibri"/>
      </rPr>
      <t xml:space="preserve">
</t>
    </r>
    <r>
      <rPr>
        <sz val="11"/>
        <color rgb="FF000000"/>
        <rFont val="Calibri"/>
      </rPr>
      <t>Navigate to Network &gt;&gt; Management&gt;&gt; Web Management Service. Set the Administrative State to enabled.</t>
    </r>
    <r>
      <rPr>
        <sz val="11"/>
        <color rgb="FF000000"/>
        <rFont val="Calibri"/>
      </rPr>
      <t xml:space="preserve">
</t>
    </r>
    <r>
      <rPr>
        <sz val="11"/>
        <color rgb="FF000000"/>
        <rFont val="Calibri"/>
      </rPr>
      <t>Navigate to Network &gt;&gt; Management&gt;&gt; SSH Service. Set the Administrative State to enabled.</t>
    </r>
    <r>
      <rPr>
        <sz val="11"/>
        <color rgb="FF000000"/>
        <rFont val="Calibri"/>
      </rPr>
      <t xml:space="preserve">
</t>
    </r>
    <r>
      <rPr>
        <sz val="11"/>
        <color rgb="FF000000"/>
        <rFont val="Calibri"/>
      </rPr>
      <t>In the Local IP Address field, enter the local IP address of the device monitors for incoming SSH requests.</t>
    </r>
    <r>
      <rPr>
        <sz val="11"/>
        <color rgb="FF000000"/>
        <rFont val="Calibri"/>
      </rPr>
      <t xml:space="preserve">
</t>
    </r>
    <r>
      <rPr>
        <sz val="11"/>
        <color rgb="FF000000"/>
        <rFont val="Calibri"/>
      </rPr>
      <t>Click "Apply" to save the changes to the running configuration.</t>
    </r>
    <r>
      <rPr>
        <sz val="11"/>
        <color rgb="FF000000"/>
        <rFont val="Calibri"/>
      </rPr>
      <t xml:space="preserve">
</t>
    </r>
    <r>
      <rPr>
        <sz val="11"/>
        <color rgb="FF000000"/>
        <rFont val="Calibri"/>
      </rPr>
      <t>Click "Save Config" to save the changes to the startup configuration.</t>
    </r>
  </si>
  <si>
    <r>
      <rPr>
        <sz val="11"/>
        <color rgb="FF000000"/>
        <rFont val="Calibri"/>
      </rPr>
      <t>In order to prevent unauthorized connection of devices, unauthorized transfer of information, or unauthorized tunneling (i.e., embedding of data types within data types), organizations must disable unused or unnecessary physical and logical ports/protocols on information systems. 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To support the requirements and principles of least functionality, the network device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This requirement applies to applications, services, protocols, and ports used for network device management. NTP, SSH, HTTPS and SNMP are associated with device management, but, when used to manage the device, must be restricted to the management network.</t>
    </r>
  </si>
  <si>
    <r>
      <rPr>
        <sz val="11"/>
        <color rgb="FF000000"/>
        <rFont val="Calibri"/>
      </rPr>
      <t>Logon to the Default Domain.</t>
    </r>
    <r>
      <rPr>
        <sz val="11"/>
        <color rgb="FF000000"/>
        <rFont val="Calibri"/>
      </rPr>
      <t xml:space="preserve">
</t>
    </r>
    <r>
      <rPr>
        <sz val="11"/>
        <color rgb="FF000000"/>
        <rFont val="Calibri"/>
      </rPr>
      <t>Navigate to Network &gt;&gt; Management&gt;&gt; Web Management Service. If the Administrative State is not enabled, this is a finding.</t>
    </r>
    <r>
      <rPr>
        <sz val="11"/>
        <color rgb="FF000000"/>
        <rFont val="Calibri"/>
      </rPr>
      <t xml:space="preserve">
</t>
    </r>
    <r>
      <rPr>
        <sz val="11"/>
        <color rgb="FF000000"/>
        <rFont val="Calibri"/>
      </rPr>
      <t>Navigate to Network &gt;&gt; Management&gt;&gt; SSH Service. If the Administrative State is not enabled, this is a finding.</t>
    </r>
    <r>
      <rPr>
        <sz val="11"/>
        <color rgb="FF000000"/>
        <rFont val="Calibri"/>
      </rPr>
      <t xml:space="preserve">
</t>
    </r>
    <r>
      <rPr>
        <sz val="11"/>
        <color rgb="FF000000"/>
        <rFont val="Calibri"/>
      </rPr>
      <t>Navigate to Network &gt;&gt; Management&gt;&gt; Telnet Service. If the Administrative State is enabled, this is a finding.</t>
    </r>
  </si>
  <si>
    <t>V-65091</t>
  </si>
  <si>
    <r>
      <rPr>
        <sz val="11"/>
        <rFont val="Calibri"/>
      </rPr>
      <t>The DataPower Gateway must enforce a minimum 15-character password length.</t>
    </r>
  </si>
  <si>
    <r>
      <rPr>
        <sz val="11"/>
        <color rgb="FF000000"/>
        <rFont val="Calibri"/>
      </rPr>
      <t>Search Bar “Administration” &gt;&gt; Access &gt;&gt; RBM Settings &gt;&gt; Password Policy. Set Minimum length to at least 15</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</si>
  <si>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</si>
  <si>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Search Bar “Administration” &gt;&gt; Access &gt;&gt; RBM Settings &gt;&gt; Password Policy. If Minimum length is Off, this is a finding</t>
    </r>
  </si>
  <si>
    <t>V-65093</t>
  </si>
  <si>
    <r>
      <rPr>
        <sz val="11"/>
        <rFont val="Calibri"/>
      </rPr>
      <t>The DataPower Gateway must prohibit password reuse for a minimum of five generations.</t>
    </r>
  </si>
  <si>
    <r>
      <rPr>
        <sz val="11"/>
        <color rgb="FF000000"/>
        <rFont val="Calibri"/>
      </rPr>
      <t>Search Bar “Administration” &gt;&gt; Access &gt;&gt; RBM Settings &gt;&gt; Password Policy. Set Control reuse to On, set Reuse history to at least 5.</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</si>
  <si>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To meet password policy requirements, passwords need to be changed at specific policy-based intervals. </t>
    </r>
    <r>
      <rPr>
        <sz val="11"/>
        <color rgb="FF000000"/>
        <rFont val="Calibri"/>
      </rPr>
      <t xml:space="preserve">
</t>
    </r>
    <r>
      <rPr>
        <sz val="11"/>
        <color rgb="FF000000"/>
        <rFont val="Calibri"/>
      </rPr>
      <t>If the network device allows the user to consecutively reuse their password when that password has exceeded its defined lifetime, the end result is a password that is not changed as per policy requirements.</t>
    </r>
  </si>
  <si>
    <r>
      <rPr>
        <sz val="11"/>
        <color rgb="FF000000"/>
        <rFont val="Calibri"/>
      </rPr>
      <t>Search Bar “Administration” &gt;&gt; Access &gt;&gt; RBM Settings &gt;&gt; Password Policy. If Control reuse is Off, this is a finding.</t>
    </r>
  </si>
  <si>
    <t>V-65095</t>
  </si>
  <si>
    <r>
      <rPr>
        <sz val="11"/>
        <rFont val="Calibri"/>
      </rPr>
      <t>If multifactor authentication is not supported and passwords must be used, the DataPower Gateway must enforce password complexity by requiring that at least one upper-case character be used.</t>
    </r>
  </si>
  <si>
    <r>
      <rPr>
        <sz val="11"/>
        <color rgb="FF000000"/>
        <rFont val="Calibri"/>
      </rPr>
      <t>Search Bar “Administration” &gt;&gt; Access &gt;&gt; RBM Settings &gt;&gt; Password Policy. Set Require mixed case to On.</t>
    </r>
  </si>
  <si>
    <r>
      <rPr>
        <sz val="11"/>
        <color rgb="FF000000"/>
        <rFont val="Calibri"/>
      </rPr>
      <t xml:space="preserve">Use of a complex passwords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</si>
  <si>
    <r>
      <rPr>
        <sz val="11"/>
        <color rgb="FF000000"/>
        <rFont val="Calibri"/>
      </rPr>
      <t>Search Bar “Administration” &gt;&gt; Access &gt;&gt; RBM Settings &gt;&gt; Password Policy. If Require mixed case is Off, this is a finding.</t>
    </r>
  </si>
  <si>
    <t>V-65097</t>
  </si>
  <si>
    <r>
      <rPr>
        <sz val="11"/>
        <rFont val="Calibri"/>
      </rPr>
      <t>If multifactor authentication is not supported and passwords must be used, the DataPower Gateway must enforce password complexity by requiring that at least one lower-case character be used.</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</si>
  <si>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</si>
  <si>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t>V-65099</t>
  </si>
  <si>
    <r>
      <rPr>
        <sz val="11"/>
        <rFont val="Calibri"/>
      </rPr>
      <t>If multifactor authentication is not supported and passwords must be used, the DataPower Gateway must enforce password complexity by requiring that at least one numeric character be used.</t>
    </r>
  </si>
  <si>
    <r>
      <rPr>
        <sz val="11"/>
        <color rgb="FF000000"/>
        <rFont val="Calibri"/>
      </rPr>
      <t>Search Bar “Administration” &gt;&gt; Access &gt;&gt; RBM Settings &gt;&gt; Password Policy. Set Require number to On.</t>
    </r>
  </si>
  <si>
    <r>
      <rPr>
        <sz val="11"/>
        <color rgb="FF000000"/>
        <rFont val="Calibri"/>
      </rPr>
      <t>Search Bar “Administration” &gt;&gt; Access &gt;&gt; RBM Settings &gt;&gt; Password Policy. If Require number is Off, this is a finding.</t>
    </r>
  </si>
  <si>
    <t>V-65101</t>
  </si>
  <si>
    <r>
      <rPr>
        <sz val="11"/>
        <rFont val="Calibri"/>
      </rPr>
      <t>If multifactor authentication is not supported and passwords must be used, the DataPower Gateway must enforce password complexity by requiring that at least one special character be used.</t>
    </r>
  </si>
  <si>
    <r>
      <rPr>
        <sz val="11"/>
        <color rgb="FF000000"/>
        <rFont val="Calibri"/>
      </rPr>
      <t>Search Bar “Administration” &gt;&gt; Access &gt;&gt; RBM Settings &gt;&gt; Password Policy. Set Require non- alphanumeric to On.</t>
    </r>
  </si>
  <si>
    <r>
      <rPr>
        <sz val="11"/>
        <color rgb="FF000000"/>
        <rFont val="Calibri"/>
      </rPr>
      <t>Search Bar “Administration” &gt;&gt; Access &gt;&gt; RBM Settings &gt;&gt; Password Policy. If Require non-alphanumeric is Off, this is a finding.</t>
    </r>
  </si>
  <si>
    <t>V-65103</t>
  </si>
  <si>
    <r>
      <rPr>
        <sz val="11"/>
        <rFont val="Calibri"/>
      </rPr>
      <t>The DataPower Gateway must map the authenticated identity to the user account for PKI-based authentication.</t>
    </r>
  </si>
  <si>
    <r>
      <rPr>
        <sz val="11"/>
        <color rgb="FF000000"/>
        <rFont val="Calibri"/>
      </rPr>
      <t>Search Bar “RBM” &gt;&gt; RBM Settings. Click User certificate in the Authentication method list.</t>
    </r>
  </si>
  <si>
    <r>
      <rPr>
        <sz val="11"/>
        <color rgb="FF000000"/>
        <rFont val="Calibri"/>
      </rPr>
      <t>Authorization for access to any network device requires an approved and assigned individual account identifier. To ensure only the assigned individual is using the account, the account must be bound to a user certificate when PKI-based authentication is implemented.</t>
    </r>
  </si>
  <si>
    <r>
      <rPr>
        <sz val="11"/>
        <color rgb="FF000000"/>
        <rFont val="Calibri"/>
      </rPr>
      <t>Search Bar “RBM” &gt;&gt; RBM Settings. Check that the Authentication method list has the User certificate selected. If not, this is a finding.</t>
    </r>
  </si>
  <si>
    <t>V-65105</t>
  </si>
  <si>
    <r>
      <rPr>
        <sz val="11"/>
        <rFont val="Calibri"/>
      </rPr>
      <t>The DataPower Gateway must use mechanisms meeting the requirements of applicable federal laws, Executive Orders, directives, policies, regulations, standards, and guidance for authentication to a cryptographic module.</t>
    </r>
  </si>
  <si>
    <r>
      <rPr>
        <sz val="11"/>
        <color rgb="FF000000"/>
        <rFont val="Calibri"/>
      </rPr>
      <t xml:space="preserve">Administration &gt;&gt; Access &gt;&gt; RBM Settings &gt;&gt; Password Policy. Change Password hash algorithm to sha256crypt. </t>
    </r>
    <r>
      <rPr>
        <sz val="11"/>
        <color rgb="FF000000"/>
        <rFont val="Calibri"/>
      </rPr>
      <t xml:space="preserve">
</t>
    </r>
    <r>
      <rPr>
        <sz val="11"/>
        <color rgb="FF000000"/>
        <rFont val="Calibri"/>
      </rPr>
      <t xml:space="preserve">Administration &gt;&gt; Miscellaneous &gt;&gt; Crypto Tools. Set Cryptographic Mode to FIPS 140-2 Level 1 and click Set Cryptographic Mode button. </t>
    </r>
    <r>
      <rPr>
        <sz val="11"/>
        <color rgb="FF000000"/>
        <rFont val="Calibri"/>
      </rPr>
      <t xml:space="preserve">
</t>
    </r>
    <r>
      <rPr>
        <sz val="11"/>
        <color rgb="FF000000"/>
        <rFont val="Calibri"/>
      </rPr>
      <t>Control Panel &gt;&gt; System Control &gt;&gt; Shutdown. Set Mode to Reload Firmware &gt;&gt; Click "Shutdown" button.</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</si>
  <si>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Network devices utilizing encryption are required to use FIPS-compliant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t>
    </r>
  </si>
  <si>
    <r>
      <rPr>
        <sz val="11"/>
        <color rgb="FF000000"/>
        <rFont val="Calibri"/>
      </rPr>
      <t>Default domain &gt;&gt; Status &gt;&gt; Cryptographic Mode Status: If Target=Permissive AND Current=Permissive AND Pending Target=Permissive, this is a finding.</t>
    </r>
  </si>
  <si>
    <t>V-65107</t>
  </si>
  <si>
    <r>
      <rPr>
        <sz val="11"/>
        <rFont val="Calibri"/>
      </rPr>
      <t>The DataPower Gateway must terminate all network connections associated with a device management session at the end of the session, or the session must be terminated after 10 minutes of inactivity except to fulfill documented and validated mission requirements.</t>
    </r>
  </si>
  <si>
    <t>CAT I (High)</t>
  </si>
  <si>
    <r>
      <rPr>
        <sz val="11"/>
        <color rgb="FF000000"/>
        <rFont val="Calibri"/>
      </rPr>
      <t xml:space="preserve">Using the DataPower WebGUI: </t>
    </r>
    <r>
      <rPr>
        <sz val="11"/>
        <color rgb="FF000000"/>
        <rFont val="Calibri"/>
      </rPr>
      <t xml:space="preserve">
</t>
    </r>
    <r>
      <rPr>
        <sz val="11"/>
        <color rgb="FF000000"/>
        <rFont val="Calibri"/>
      </rPr>
      <t xml:space="preserve">In the search field, enter Web Management, </t>
    </r>
    <r>
      <rPr>
        <sz val="11"/>
        <color rgb="FF000000"/>
        <rFont val="Calibri"/>
      </rPr>
      <t xml:space="preserve">
</t>
    </r>
    <r>
      <rPr>
        <sz val="11"/>
        <color rgb="FF000000"/>
        <rFont val="Calibri"/>
      </rPr>
      <t xml:space="preserve">From the search results, click Web Management Service, </t>
    </r>
    <r>
      <rPr>
        <sz val="11"/>
        <color rgb="FF000000"/>
        <rFont val="Calibri"/>
      </rPr>
      <t xml:space="preserve">
</t>
    </r>
    <r>
      <rPr>
        <sz val="11"/>
        <color rgb="FF000000"/>
        <rFont val="Calibri"/>
      </rPr>
      <t>In the Idle timeout field, enter 600 (the number of seconds after which the appliance closes the connection).</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</si>
  <si>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</si>
  <si>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 xml:space="preserve">Using the DataPower WebGUI: </t>
    </r>
    <r>
      <rPr>
        <sz val="11"/>
        <color rgb="FF000000"/>
        <rFont val="Calibri"/>
      </rPr>
      <t xml:space="preserve">
</t>
    </r>
    <r>
      <rPr>
        <sz val="11"/>
        <color rgb="FF000000"/>
        <rFont val="Calibri"/>
      </rPr>
      <t xml:space="preserve">In the search field, enter Web Management, </t>
    </r>
    <r>
      <rPr>
        <sz val="11"/>
        <color rgb="FF000000"/>
        <rFont val="Calibri"/>
      </rPr>
      <t xml:space="preserve">
</t>
    </r>
    <r>
      <rPr>
        <sz val="11"/>
        <color rgb="FF000000"/>
        <rFont val="Calibri"/>
      </rPr>
      <t xml:space="preserve">From the search results, click Web Management Service, </t>
    </r>
    <r>
      <rPr>
        <sz val="11"/>
        <color rgb="FF000000"/>
        <rFont val="Calibri"/>
      </rPr>
      <t xml:space="preserve">
</t>
    </r>
    <r>
      <rPr>
        <sz val="11"/>
        <color rgb="FF000000"/>
        <rFont val="Calibri"/>
      </rPr>
      <t>In the Idle timeout field, check to ensure that the value entered in no greater than 600 (the number of seconds after which the appliance closes the connection).</t>
    </r>
    <r>
      <rPr>
        <sz val="11"/>
        <color rgb="FF000000"/>
        <rFont val="Calibri"/>
      </rPr>
      <t xml:space="preserve">
</t>
    </r>
    <r>
      <rPr>
        <sz val="11"/>
        <color rgb="FF000000"/>
        <rFont val="Calibri"/>
      </rPr>
      <t>If the number is greater than 600, this is a finding.</t>
    </r>
  </si>
  <si>
    <t>V-65109</t>
  </si>
  <si>
    <r>
      <rPr>
        <sz val="11"/>
        <rFont val="Calibri"/>
      </rPr>
      <t>The DataPower Gateway must generate unique session identifiers using a FIPS 140-2 approved random number generator.</t>
    </r>
  </si>
  <si>
    <r>
      <rPr>
        <sz val="11"/>
        <color rgb="FF000000"/>
        <rFont val="Calibri"/>
      </rPr>
      <t>From the DataPower command line, enter "use-fips on" to configure DataPower to generate unique session identifiers using a FIPS 140-2 approved random number generator. From the web interface, use "Set Cryptographic Mode" (Administration &gt;&gt; Miscellaneous &gt;&gt; Crypto Tools, Set Cryptographic Mode tab) to set the appliance to "FIPS 140-2 Level 1" mode.</t>
    </r>
    <r>
      <rPr>
        <sz val="11"/>
        <color rgb="FF000000"/>
        <rFont val="Calibri"/>
      </rPr>
      <t xml:space="preserve">
</t>
    </r>
    <r>
      <rPr>
        <sz val="11"/>
        <color rgb="FF000000"/>
        <rFont val="Calibri"/>
      </rPr>
      <t>This will achieve NIST SP800-131a compliance.</t>
    </r>
  </si>
  <si>
    <r>
      <rPr>
        <sz val="11"/>
        <color rgb="FF000000"/>
        <rFont val="Calibri"/>
      </rPr>
      <t>Sequentially generated session IDs can be easily guessed by an attacker. Employing the concept of randomness in the generation of unique session identifiers helps to protect against brute-force attacks to determine future session identifiers.</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r>
      <rPr>
        <sz val="11"/>
        <color rgb="FF000000"/>
        <rFont val="Calibri"/>
      </rPr>
      <t xml:space="preserve">
</t>
    </r>
    <r>
      <rPr>
        <sz val="11"/>
        <color rgb="FF000000"/>
        <rFont val="Calibri"/>
      </rPr>
      <t>This requirement is applicable to devices that use a web interface for device management.</t>
    </r>
  </si>
  <si>
    <r>
      <rPr>
        <sz val="11"/>
        <color rgb="FF000000"/>
        <rFont val="Calibri"/>
      </rPr>
      <t>From the web interface for DataPower device management, verify that the DataPower Gateway Cryptographic Mode is Set to FIPS 140-2 Level 1; Status &gt;&gt; Crypto &gt;&gt; Cryptographic Mode Status.</t>
    </r>
    <r>
      <rPr>
        <sz val="11"/>
        <color rgb="FF000000"/>
        <rFont val="Calibri"/>
      </rPr>
      <t xml:space="preserve">
</t>
    </r>
    <r>
      <rPr>
        <sz val="11"/>
        <color rgb="FF000000"/>
        <rFont val="Calibri"/>
      </rPr>
      <t>If it is not set to FIPS 140-2, this is a finding.</t>
    </r>
    <r>
      <rPr>
        <sz val="11"/>
        <color rgb="FF000000"/>
        <rFont val="Calibri"/>
      </rPr>
      <t xml:space="preserve">
</t>
    </r>
    <r>
      <rPr>
        <sz val="11"/>
        <color rgb="FF000000"/>
        <rFont val="Calibri"/>
      </rPr>
      <t>Then, verify that the session identifiers (TIDs) in the System Log are random: Status &gt;&gt; View Logs &gt;&gt; Systems Logs.</t>
    </r>
    <r>
      <rPr>
        <sz val="11"/>
        <color rgb="FF000000"/>
        <rFont val="Calibri"/>
      </rPr>
      <t xml:space="preserve">
</t>
    </r>
    <r>
      <rPr>
        <sz val="11"/>
        <color rgb="FF000000"/>
        <rFont val="Calibri"/>
      </rPr>
      <t>If they are not random, this is a finding.</t>
    </r>
  </si>
  <si>
    <t>V-65111</t>
  </si>
  <si>
    <r>
      <rPr>
        <sz val="11"/>
        <rFont val="Calibri"/>
      </rPr>
      <t>The DataPower Gateway must activate a system alert message, send an alarm, and/or automatically shut down when a component failure is detected.</t>
    </r>
  </si>
  <si>
    <r>
      <rPr>
        <sz val="11"/>
        <color rgb="FF000000"/>
        <rFont val="Calibri"/>
      </rPr>
      <t xml:space="preserve">From the DataPower command line, enter "failure-notification" to configure DataPower to generate failure notifications. </t>
    </r>
    <r>
      <rPr>
        <sz val="11"/>
        <color rgb="FF000000"/>
        <rFont val="Calibri"/>
      </rPr>
      <t xml:space="preserve">
</t>
    </r>
    <r>
      <rPr>
        <sz val="11"/>
        <color rgb="FF000000"/>
        <rFont val="Calibri"/>
      </rPr>
      <t xml:space="preserve">With failure notification enabled, you can send an error report to a designated recipient or upload to a specific location after the appliance returns to service from an unscheduled outage. </t>
    </r>
    <r>
      <rPr>
        <sz val="11"/>
        <color rgb="FF000000"/>
        <rFont val="Calibri"/>
      </rPr>
      <t xml:space="preserve">
</t>
    </r>
    <r>
      <rPr>
        <sz val="11"/>
        <color rgb="FF000000"/>
        <rFont val="Calibri"/>
      </rPr>
      <t>This error report can contain diagnostic details. Intrusion detection will provide a warning and restart in Fail-Safe mode.</t>
    </r>
  </si>
  <si>
    <r>
      <rPr>
        <sz val="11"/>
        <color rgb="FF000000"/>
        <rFont val="Calibri"/>
      </rPr>
      <t>Predictable failure prevention requires organizational planning to address device failure issues. If components key to maintaining the device's security fail to function, the device could continue operating in an insecure state. If appropriate actions are not taken when a network device failure occurs, a denial of service condition may occur which could result in mission failure since the network would be operating without a critical security monitoring and prevention function. Upon detecting a failure of network device security components, the network device must activate a system alert message, send an alarm, or shut down.</t>
    </r>
  </si>
  <si>
    <r>
      <rPr>
        <sz val="11"/>
        <color rgb="FF000000"/>
        <rFont val="Calibri"/>
      </rPr>
      <t>From the DataPower command line, enter "failure-notification", then enter "show failure-notification". If it is "disabled", this is a finding. This capability is enabled by default.</t>
    </r>
  </si>
  <si>
    <t>V-65113</t>
  </si>
  <si>
    <r>
      <rPr>
        <sz val="11"/>
        <rFont val="Calibri"/>
      </rPr>
      <t>The DataPower Gateway must generate alerts that can be forwarded to the administrators and ISSO when accounts are created.</t>
    </r>
  </si>
  <si>
    <r>
      <rPr>
        <sz val="11"/>
        <color rgb="FF000000"/>
        <rFont val="Calibri"/>
      </rPr>
      <t xml:space="preserve">In the DataPower web interface, navigate to Administration &gt;&gt; Access &gt;&gt; SNMP Settings. </t>
    </r>
    <r>
      <rPr>
        <sz val="11"/>
        <color rgb="FF000000"/>
        <rFont val="Calibri"/>
      </rPr>
      <t xml:space="preserve">
</t>
    </r>
    <r>
      <rPr>
        <sz val="11"/>
        <color rgb="FF000000"/>
        <rFont val="Calibri"/>
      </rPr>
      <t>On the Trap Event Subscriptions tab, set to "on" the "Enable Default Event Subscriptions" option &gt;&gt; set to "warning" the "Minimum Priority" option &gt;&gt; configure "Trap Event Subscriptions" to include an Event Subscription that indicates account creation by adding a 0x8240001c Event Subscription.</t>
    </r>
    <r>
      <rPr>
        <sz val="11"/>
        <color rgb="FF000000"/>
        <rFont val="Calibri"/>
      </rPr>
      <t xml:space="preserve">
</t>
    </r>
    <r>
      <rPr>
        <sz val="11"/>
        <color rgb="FF000000"/>
        <rFont val="Calibri"/>
      </rPr>
      <t>Example log result: "[conf][success][0x8240001c] (SYSTEM:default:*:*): user 'admin' Configuration added"</t>
    </r>
    <r>
      <rPr>
        <sz val="11"/>
        <color rgb="FF000000"/>
        <rFont val="Calibri"/>
      </rPr>
      <t xml:space="preserve">
</t>
    </r>
    <r>
      <rPr>
        <sz val="11"/>
        <color rgb="FF000000"/>
        <rFont val="Calibri"/>
      </rPr>
      <t>On the "Trap and Notification Targets" tab, add the Remote Host Address and Remote Port of an approved SNMP server that generates alerts that will be forwarded to the administrators and ISSO when accounts are created.</t>
    </r>
    <r>
      <rPr>
        <sz val="11"/>
        <color rgb="FF000000"/>
        <rFont val="Calibri"/>
      </rPr>
      <t xml:space="preserve">
</t>
    </r>
    <r>
      <rPr>
        <sz val="11"/>
        <color rgb="FF000000"/>
        <rFont val="Calibri"/>
      </rPr>
      <t>On the Main tab, set the "Administrative state" to "enabled" &gt;&gt; Click "Save Configuration".</t>
    </r>
  </si>
  <si>
    <r>
      <rPr>
        <sz val="11"/>
        <color rgb="FF000000"/>
        <rFont val="Calibri"/>
      </rPr>
      <t>Once an attacker establishes initial access to a system, the attacker often attempts to create a persistent method of reestablishing access. One way to accomplish this is for the attacker to simply create a new account. Notification of account creation is one method for mitigating this risk. A comprehensive account management process will ensure an audit trail which documents the creation of accounts and notifies administrators and Information System Security Officers (ISSOs). Such a process greatly reduces the risk that accounts will be surreptitiously created and provides logging that can be used for forensic purposes.</t>
    </r>
  </si>
  <si>
    <r>
      <rPr>
        <sz val="11"/>
        <color rgb="FF000000"/>
        <rFont val="Calibri"/>
      </rPr>
      <t>In the DataPower web interface, navigate to Administration &gt;&gt; Access &gt;&gt; SNMP Settings. Verify that "Trap Event Subscriptions" include the Event Subscription code that indicates account creation: 0x8240001c.</t>
    </r>
    <r>
      <rPr>
        <sz val="11"/>
        <color rgb="FF000000"/>
        <rFont val="Calibri"/>
      </rPr>
      <t xml:space="preserve">
</t>
    </r>
    <r>
      <rPr>
        <sz val="11"/>
        <color rgb="FF000000"/>
        <rFont val="Calibri"/>
      </rPr>
      <t>On the "Trap and Notification Targets" tab, verify that this configuration includes the Remote Host Address and Remote Port of an approved SNMP server that generates alerts that will be forwarded to the administrators and ISSO when account creation events occur.</t>
    </r>
    <r>
      <rPr>
        <sz val="11"/>
        <color rgb="FF000000"/>
        <rFont val="Calibri"/>
      </rPr>
      <t xml:space="preserve">
</t>
    </r>
    <r>
      <rPr>
        <sz val="11"/>
        <color rgb="FF000000"/>
        <rFont val="Calibri"/>
      </rPr>
      <t>On the Main tab, confirm that the "Administrative state" is set to "enabled". Additionally, confirm that that the run time state (shown at the top of the page after the text "SNMP Settings") indicates in brackets that the SNMP object is in an "up" state.</t>
    </r>
    <r>
      <rPr>
        <sz val="11"/>
        <color rgb="FF000000"/>
        <rFont val="Calibri"/>
      </rPr>
      <t xml:space="preserve">
</t>
    </r>
    <r>
      <rPr>
        <sz val="11"/>
        <color rgb="FF000000"/>
        <rFont val="Calibri"/>
      </rPr>
      <t>Confirm that when an account is created, an appropriate 0x8240001c "Configuration added" event appears in the DataPower audit log (In the WebGUI go to Status &gt;&gt; View Logs &gt;&gt; Audit Log), and that an appropriate notification is sent by the SNMP server specified on the "Trap and Notification Targets" tab of the DataPower SNMP Settings.</t>
    </r>
    <r>
      <rPr>
        <sz val="11"/>
        <color rgb="FF000000"/>
        <rFont val="Calibri"/>
      </rPr>
      <t xml:space="preserve">
</t>
    </r>
    <r>
      <rPr>
        <sz val="11"/>
        <color rgb="FF000000"/>
        <rFont val="Calibri"/>
      </rPr>
      <t>If this event message does not appear in the audit log, this is a finding.</t>
    </r>
  </si>
  <si>
    <t>V-65115</t>
  </si>
  <si>
    <r>
      <rPr>
        <sz val="11"/>
        <rFont val="Calibri"/>
      </rPr>
      <t>The DataPower Gateway must generate alerts that can be forwarded to the administrators and ISSO when accounts are modified.</t>
    </r>
  </si>
  <si>
    <r>
      <rPr>
        <sz val="11"/>
        <color rgb="FF000000"/>
        <rFont val="Calibri"/>
      </rPr>
      <t xml:space="preserve">In the DataPower web interface, navigate to Administration &gt;&gt; Access &gt;&gt; SNMP Settings. </t>
    </r>
    <r>
      <rPr>
        <sz val="11"/>
        <color rgb="FF000000"/>
        <rFont val="Calibri"/>
      </rPr>
      <t xml:space="preserve">
</t>
    </r>
    <r>
      <rPr>
        <sz val="11"/>
        <color rgb="FF000000"/>
        <rFont val="Calibri"/>
      </rPr>
      <t>On the Trap Event Subscriptions tab, set to "on" the "Enable Default Event Subscriptions" option &gt;&gt; set to "warning" the "Minimum Priority" option &gt;&gt; configure "Trap Event Subscriptions" to include an Event Subscription that indicates account creation by adding 0x8240001c and 0x8240001f Event Subscriptions.</t>
    </r>
    <r>
      <rPr>
        <sz val="11"/>
        <color rgb="FF000000"/>
        <rFont val="Calibri"/>
      </rPr>
      <t xml:space="preserve">
</t>
    </r>
    <r>
      <rPr>
        <sz val="11"/>
        <color rgb="FF000000"/>
        <rFont val="Calibri"/>
      </rPr>
      <t>Example log result: "[conf][success][0x8240001c] (admin:default:web-gui:192.168.65.1): user 'TestUser' Configuration settings applied"</t>
    </r>
    <r>
      <rPr>
        <sz val="11"/>
        <color rgb="FF000000"/>
        <rFont val="Calibri"/>
      </rPr>
      <t xml:space="preserve">
</t>
    </r>
    <r>
      <rPr>
        <sz val="11"/>
        <color rgb="FF000000"/>
        <rFont val="Calibri"/>
      </rPr>
      <t>On the "Trap and Notification Targets" tab, add the Remote Host Address and Remote Port of an approved SNMP server that generates alerts that will be forwarded to the administrators and ISSO when accounts are modified.</t>
    </r>
    <r>
      <rPr>
        <sz val="11"/>
        <color rgb="FF000000"/>
        <rFont val="Calibri"/>
      </rPr>
      <t xml:space="preserve">
</t>
    </r>
    <r>
      <rPr>
        <sz val="11"/>
        <color rgb="FF000000"/>
        <rFont val="Calibri"/>
      </rPr>
      <t>On the Main tab, set the "Administrative state" to "enabled" &gt;&gt; Click "Save Configuration".</t>
    </r>
  </si>
  <si>
    <r>
      <rPr>
        <sz val="11"/>
        <color rgb="FF000000"/>
        <rFont val="Calibri"/>
      </rPr>
      <t>Once an attacker establishes initial access to a system, the attacker often attempts to create a persistent method of reestablishing access. One way to accomplish this is for the attacker to simply modify an existing account. Notification of account modification is one method for mitigating this risk. A comprehensive account management process will ensure an audit trail which documents the modification of device administrator accounts and notifies administrators and Information System Security Officers (ISSOs). Such a process greatly reduces the risk that accounts will be surreptitiously modified and provides logging that can be used for forensic purposes.</t>
    </r>
    <r>
      <rPr>
        <sz val="11"/>
        <color rgb="FF000000"/>
        <rFont val="Calibri"/>
      </rPr>
      <t xml:space="preserve">
</t>
    </r>
    <r>
      <rPr>
        <sz val="11"/>
        <color rgb="FF000000"/>
        <rFont val="Calibri"/>
      </rPr>
      <t>The network device must generate the alert. Notification may be done by a management server.</t>
    </r>
  </si>
  <si>
    <r>
      <rPr>
        <sz val="11"/>
        <color rgb="FF000000"/>
        <rFont val="Calibri"/>
      </rPr>
      <t>In the DataPower web interface, navigate to Administration &gt;&gt; Access &gt;&gt; SNMP Settings. Verify that "Trap Event Subscriptions" include the Event Subscription codes that indicate account modification: 0x8240001c and 0x8240001f.</t>
    </r>
    <r>
      <rPr>
        <sz val="11"/>
        <color rgb="FF000000"/>
        <rFont val="Calibri"/>
      </rPr>
      <t xml:space="preserve">
</t>
    </r>
    <r>
      <rPr>
        <sz val="11"/>
        <color rgb="FF000000"/>
        <rFont val="Calibri"/>
      </rPr>
      <t>On the "Trap and Notification Targets" tab, verify that this configuration includes the Remote Host Address and Remote Port of an approved SNMP server that generates alerts that will be forwarded to the administrators and ISSO when account modification events occur.</t>
    </r>
    <r>
      <rPr>
        <sz val="11"/>
        <color rgb="FF000000"/>
        <rFont val="Calibri"/>
      </rPr>
      <t xml:space="preserve">
</t>
    </r>
    <r>
      <rPr>
        <sz val="11"/>
        <color rgb="FF000000"/>
        <rFont val="Calibri"/>
      </rPr>
      <t>On the Main tab, confirm that the "Administrative state" is set to "enabled". Additionally, confirm that that the run time state (shown at the top of the page after the text "SNMP Settings") indicates in brackets that the SNMP object is in an "up" state.</t>
    </r>
    <r>
      <rPr>
        <sz val="11"/>
        <color rgb="FF000000"/>
        <rFont val="Calibri"/>
      </rPr>
      <t xml:space="preserve">
</t>
    </r>
    <r>
      <rPr>
        <sz val="11"/>
        <color rgb="FF000000"/>
        <rFont val="Calibri"/>
      </rPr>
      <t xml:space="preserve">Confirm that when an account is modified, an appropriate 0x8240001c or 0x8240001f "Configuration settings applied" event appears in the DataPower audit log (In the WebGUI go to Status &gt;&gt; View Logs &gt;&gt; Audit Log), and that an appropriate notification is sent by the SNMP server specified on the "Trap and Notification Targets" tab of the DataPower SNMP Settings. </t>
    </r>
    <r>
      <rPr>
        <sz val="11"/>
        <color rgb="FF000000"/>
        <rFont val="Calibri"/>
      </rPr>
      <t xml:space="preserve">
</t>
    </r>
    <r>
      <rPr>
        <sz val="11"/>
        <color rgb="FF000000"/>
        <rFont val="Calibri"/>
      </rPr>
      <t>If this event message does not appear in the audit log, this is a finding.</t>
    </r>
  </si>
  <si>
    <t>V-65117</t>
  </si>
  <si>
    <r>
      <rPr>
        <sz val="11"/>
        <rFont val="Calibri"/>
      </rPr>
      <t>The DataPower Gateway must generate alerts that can be forwarded to the administrators and ISSO when accounts are disabled.</t>
    </r>
  </si>
  <si>
    <r>
      <rPr>
        <sz val="11"/>
        <color rgb="FF000000"/>
        <rFont val="Calibri"/>
      </rPr>
      <t xml:space="preserve">In the DataPower web interface, navigate to Administration &gt;&gt; Access &gt;&gt; SNMP Settings. </t>
    </r>
    <r>
      <rPr>
        <sz val="11"/>
        <color rgb="FF000000"/>
        <rFont val="Calibri"/>
      </rPr>
      <t xml:space="preserve">
</t>
    </r>
    <r>
      <rPr>
        <sz val="11"/>
        <color rgb="FF000000"/>
        <rFont val="Calibri"/>
      </rPr>
      <t>On the Trap Event Subscriptions tab, set to "on" the "Enable Default Event Subscriptions" option &gt;&gt; set to "warning" the "Minimum Priority" option &gt;&gt; configure "Trap Event Subscriptions" to include an Event Subscription that indicates account is disabled by adding 0x8240001c and 0x8240001f Event Subscriptions.</t>
    </r>
    <r>
      <rPr>
        <sz val="11"/>
        <color rgb="FF000000"/>
        <rFont val="Calibri"/>
      </rPr>
      <t xml:space="preserve">
</t>
    </r>
    <r>
      <rPr>
        <sz val="11"/>
        <color rgb="FF000000"/>
        <rFont val="Calibri"/>
      </rPr>
      <t>Example log result: "[conf][success][0x8240001c] (dp-technician:default:system:*): web-mgmt 'WebGUI-Settings' - admin-state disabled."</t>
    </r>
    <r>
      <rPr>
        <sz val="11"/>
        <color rgb="FF000000"/>
        <rFont val="Calibri"/>
      </rPr>
      <t xml:space="preserve">
</t>
    </r>
    <r>
      <rPr>
        <sz val="11"/>
        <color rgb="FF000000"/>
        <rFont val="Calibri"/>
      </rPr>
      <t>On the "Trap and Notification Targets" tab, add the Remote Host Address and Remote Port of an approved SNMP server that generates alerts that will be forwarded to the administrators and ISSO when accounts are disabled.</t>
    </r>
    <r>
      <rPr>
        <sz val="11"/>
        <color rgb="FF000000"/>
        <rFont val="Calibri"/>
      </rPr>
      <t xml:space="preserve">
</t>
    </r>
    <r>
      <rPr>
        <sz val="11"/>
        <color rgb="FF000000"/>
        <rFont val="Calibri"/>
      </rPr>
      <t>On the Main tab, set the "Administrative state" to "enabled" &gt;&gt; Click "Save Configuration".</t>
    </r>
  </si>
  <si>
    <r>
      <rPr>
        <sz val="11"/>
        <color rgb="FF000000"/>
        <rFont val="Calibri"/>
      </rPr>
      <t xml:space="preserve">When application accounts are disabled, administrator accessibility is affected. Accounts are utilized for identifying individual device administrators or for identifying the device processes themselves. </t>
    </r>
    <r>
      <rPr>
        <sz val="11"/>
        <color rgb="FF000000"/>
        <rFont val="Calibri"/>
      </rPr>
      <t xml:space="preserve">
</t>
    </r>
    <r>
      <rPr>
        <sz val="11"/>
        <color rgb="FF000000"/>
        <rFont val="Calibri"/>
      </rPr>
      <t>In order to detect and respond to events that affect administrator accessibility and device processing, devices must audit account disabling actions and, as required, notify the appropriate individuals so they can investigate the event. Such a capability greatly reduces the risk that device accessibility will be negatively affected for extended periods of time and also provides logging that can be used for forensic purposes.</t>
    </r>
  </si>
  <si>
    <r>
      <rPr>
        <sz val="11"/>
        <color rgb="FF000000"/>
        <rFont val="Calibri"/>
      </rPr>
      <t>In the DataPower web interface, navigate to Administration &gt;&gt; Access &gt;&gt; SNMP Settings. Verify that "Trap Event Subscriptions" include the Event Subscription codes that indicate an account is disabled: 0x8240001c and 0x8240001f.</t>
    </r>
    <r>
      <rPr>
        <sz val="11"/>
        <color rgb="FF000000"/>
        <rFont val="Calibri"/>
      </rPr>
      <t xml:space="preserve">
</t>
    </r>
    <r>
      <rPr>
        <sz val="11"/>
        <color rgb="FF000000"/>
        <rFont val="Calibri"/>
      </rPr>
      <t>On the "Trap and Notification Targets" tab, verify that this configuration includes the Remote Host Address and Remote Port of an approved SNMP server that generates alerts that will be forwarded to the administrators and ISSO when account disabled events occur.</t>
    </r>
    <r>
      <rPr>
        <sz val="11"/>
        <color rgb="FF000000"/>
        <rFont val="Calibri"/>
      </rPr>
      <t xml:space="preserve">
</t>
    </r>
    <r>
      <rPr>
        <sz val="11"/>
        <color rgb="FF000000"/>
        <rFont val="Calibri"/>
      </rPr>
      <t>On the Main tab, confirm that the "Administrative state" is set to "enabled". Additionally, confirm that that the run time state (shown at the top of the page after the text "SNMP Settings") indicates in brackets that the SNMP object is in an "up" state.</t>
    </r>
    <r>
      <rPr>
        <sz val="11"/>
        <color rgb="FF000000"/>
        <rFont val="Calibri"/>
      </rPr>
      <t xml:space="preserve">
</t>
    </r>
    <r>
      <rPr>
        <sz val="11"/>
        <color rgb="FF000000"/>
        <rFont val="Calibri"/>
      </rPr>
      <t>Confirm that when an account is disabled, an appropriate 0x8240001c or 0x8240001f "disabled" event appears in the DataPower audit log (In the WebGUI go to Status &gt;&gt; View Logs &gt;&gt; Audit Log), and that an appropriate notification is sent by the SNMP server specified on the "Trap and Notification Targets" tab of the DataPower SNMP Settings.</t>
    </r>
    <r>
      <rPr>
        <sz val="11"/>
        <color rgb="FF000000"/>
        <rFont val="Calibri"/>
      </rPr>
      <t xml:space="preserve">
</t>
    </r>
    <r>
      <rPr>
        <sz val="11"/>
        <color rgb="FF000000"/>
        <rFont val="Calibri"/>
      </rPr>
      <t>If this event message does not appear in the audit log, this is a finding.</t>
    </r>
  </si>
  <si>
    <t>V-65119</t>
  </si>
  <si>
    <r>
      <rPr>
        <sz val="11"/>
        <rFont val="Calibri"/>
      </rPr>
      <t>The DataPower Gateway must generate alerts that can be forwarded to the administrators and ISSO when accounts are removed.</t>
    </r>
  </si>
  <si>
    <r>
      <rPr>
        <sz val="11"/>
        <color rgb="FF000000"/>
        <rFont val="Calibri"/>
      </rPr>
      <t xml:space="preserve">In the DataPower web interface, navigate to Administration &gt;&gt; Access &gt;&gt; SNMP Settings. </t>
    </r>
    <r>
      <rPr>
        <sz val="11"/>
        <color rgb="FF000000"/>
        <rFont val="Calibri"/>
      </rPr>
      <t xml:space="preserve">
</t>
    </r>
    <r>
      <rPr>
        <sz val="11"/>
        <color rgb="FF000000"/>
        <rFont val="Calibri"/>
      </rPr>
      <t>On the Trap Event Subscriptions tab, set to "on" the "Enable Default Event Subscriptions" option &gt;&gt; set to "warning" the "Minimum Priority" option &gt;&gt; configure "Trap Event Subscriptions" to include an Event Subscription that indicates account removal by adding a 0x8240001c Event Subscription.</t>
    </r>
    <r>
      <rPr>
        <sz val="11"/>
        <color rgb="FF000000"/>
        <rFont val="Calibri"/>
      </rPr>
      <t xml:space="preserve">
</t>
    </r>
    <r>
      <rPr>
        <sz val="11"/>
        <color rgb="FF000000"/>
        <rFont val="Calibri"/>
      </rPr>
      <t>Example log result: "[conf][success][0x8240001c] (admin:default:web-gui:192.168.65.1): user 'TestUser' Configuration deleted"</t>
    </r>
    <r>
      <rPr>
        <sz val="11"/>
        <color rgb="FF000000"/>
        <rFont val="Calibri"/>
      </rPr>
      <t xml:space="preserve">
</t>
    </r>
    <r>
      <rPr>
        <sz val="11"/>
        <color rgb="FF000000"/>
        <rFont val="Calibri"/>
      </rPr>
      <t>On the "Trap and Notification Targets" tab, add the Remote Host Address and Remote Port of an approved SNMP server that generates alerts that will be forwarded to the administrators and ISSO when accounts are removed.</t>
    </r>
    <r>
      <rPr>
        <sz val="11"/>
        <color rgb="FF000000"/>
        <rFont val="Calibri"/>
      </rPr>
      <t xml:space="preserve">
</t>
    </r>
    <r>
      <rPr>
        <sz val="11"/>
        <color rgb="FF000000"/>
        <rFont val="Calibri"/>
      </rPr>
      <t>On the Main tab, set the "Administrative state" to "enabled" &gt;&gt; Click "Save Configuration".</t>
    </r>
  </si>
  <si>
    <r>
      <rPr>
        <sz val="11"/>
        <color rgb="FF000000"/>
        <rFont val="Calibri"/>
      </rPr>
      <t xml:space="preserve">When application accounts are removed, administrator accessibility is affected. Accounts are utilized for identifying individual device administrators or for identifying the device processes themselves. </t>
    </r>
    <r>
      <rPr>
        <sz val="11"/>
        <color rgb="FF000000"/>
        <rFont val="Calibri"/>
      </rPr>
      <t xml:space="preserve">
</t>
    </r>
    <r>
      <rPr>
        <sz val="11"/>
        <color rgb="FF000000"/>
        <rFont val="Calibri"/>
      </rPr>
      <t>In order to detect and respond to events that affect administrator accessibility and device processing, devices must audit account removal actions and, as required, notify the appropriate individuals so they can investigate the event. Such a capability greatly reduces the risk that device accessibility will be negatively affected for extended periods of time and also provides logging that can be used for forensic purposes.</t>
    </r>
  </si>
  <si>
    <r>
      <rPr>
        <sz val="11"/>
        <color rgb="FF000000"/>
        <rFont val="Calibri"/>
      </rPr>
      <t>In the DataPower web interface, navigate to Administration &gt;&gt; Access &gt;&gt; SNMP Settings. Verify that "Trap Event Subscriptions" include the Event Subscription code that indicates account removal: 0x8240001c.</t>
    </r>
    <r>
      <rPr>
        <sz val="11"/>
        <color rgb="FF000000"/>
        <rFont val="Calibri"/>
      </rPr>
      <t xml:space="preserve">
</t>
    </r>
    <r>
      <rPr>
        <sz val="11"/>
        <color rgb="FF000000"/>
        <rFont val="Calibri"/>
      </rPr>
      <t>On the "Trap and Notification Targets" tab, verify that this configuration includes the Remote Host Address and Remote Port of an approved SNMP server that generates alerts that will be forwarded to the administrators and ISSO when account disabled events occur.</t>
    </r>
    <r>
      <rPr>
        <sz val="11"/>
        <color rgb="FF000000"/>
        <rFont val="Calibri"/>
      </rPr>
      <t xml:space="preserve">
</t>
    </r>
    <r>
      <rPr>
        <sz val="11"/>
        <color rgb="FF000000"/>
        <rFont val="Calibri"/>
      </rPr>
      <t>On the Main tab, confirm that the "Administrative state" is set to "enabled". Additionally, confirm that that the run time state (shown at the top of the page after the text "SNMP Settings") indicates in brackets that the SNMP object is in an "up" state.</t>
    </r>
    <r>
      <rPr>
        <sz val="11"/>
        <color rgb="FF000000"/>
        <rFont val="Calibri"/>
      </rPr>
      <t xml:space="preserve">
</t>
    </r>
    <r>
      <rPr>
        <sz val="11"/>
        <color rgb="FF000000"/>
        <rFont val="Calibri"/>
      </rPr>
      <t xml:space="preserve">Confirm that when an account is removed, an appropriate 0x8240001c "Configuration deleted" event appears in the DataPower audit log (In the WebGUI go to Status &gt;&gt; View Logs &gt;&gt; Audit Log), and that an appropriate notification is sent by the SNMP server specified on the "Trap and Notification Targets" tab of the DataPower SNMP Settings. </t>
    </r>
    <r>
      <rPr>
        <sz val="11"/>
        <color rgb="FF000000"/>
        <rFont val="Calibri"/>
      </rPr>
      <t xml:space="preserve">
</t>
    </r>
    <r>
      <rPr>
        <sz val="11"/>
        <color rgb="FF000000"/>
        <rFont val="Calibri"/>
      </rPr>
      <t>If this event message does not appear in the audit log, this is a finding.</t>
    </r>
  </si>
  <si>
    <t>V-65121</t>
  </si>
  <si>
    <r>
      <rPr>
        <sz val="11"/>
        <rFont val="Calibri"/>
      </rPr>
      <t>The DataPower Gateway must automatically terminate a network administrator session after organization-defined conditions or trigger events requiring session disconnect.</t>
    </r>
  </si>
  <si>
    <r>
      <rPr>
        <sz val="11"/>
        <color rgb="FF000000"/>
        <rFont val="Calibri"/>
      </rPr>
      <t>For the Web Management service used by an administrator, configure an idle timeout (Objects &gt;&gt; Device Management &gt;&gt; Web Management Service): The time after which to invalidate idle administrator sessions. When invalidated, the web interface requires reauthentication.</t>
    </r>
    <r>
      <rPr>
        <sz val="11"/>
        <color rgb="FF000000"/>
        <rFont val="Calibri"/>
      </rPr>
      <t xml:space="preserve">
</t>
    </r>
    <r>
      <rPr>
        <sz val="11"/>
        <color rgb="FF000000"/>
        <rFont val="Calibri"/>
      </rPr>
      <t>For the SSH command-line interface used by an administrator, use the web interface (Objects &gt;&gt; Crypto Configuration &gt;&gt; SSH Client Profile) to configure an SSH Client Profile for the administrator user ID. Configure the "Persistent Idle Timeout" to 900 or less.</t>
    </r>
  </si>
  <si>
    <r>
      <rPr>
        <sz val="11"/>
        <color rgb="FF000000"/>
        <rFont val="Calibri"/>
      </rPr>
      <t xml:space="preserve">Automatic session termination addresses the termination of administrator-initiated logical sessions in contrast to the termination of network connections that are associated with communications sessions (i.e., network disconnect). A logical session (for local, network, and remote access) is initiated whenever an administrator (or process acting on behalf of a user) accesses a network device. Such administrator sessions can be terminated (and thus terminate network administrator access) without terminating network sessions. </t>
    </r>
    <r>
      <rPr>
        <sz val="11"/>
        <color rgb="FF000000"/>
        <rFont val="Calibri"/>
      </rPr>
      <t xml:space="preserve">
</t>
    </r>
    <r>
      <rPr>
        <sz val="11"/>
        <color rgb="FF000000"/>
        <rFont val="Calibri"/>
      </rPr>
      <t xml:space="preserve">Session termination terminates all processes associated with an administrator's logical session except those processes that are specifically created by the administrator (i.e., session owner) to continue after the session is terminated. </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 These conditions will vary across environments and network device types.</t>
    </r>
  </si>
  <si>
    <r>
      <rPr>
        <sz val="11"/>
        <color rgb="FF000000"/>
        <rFont val="Calibri"/>
      </rPr>
      <t xml:space="preserve">Objects &gt;&gt; Device Management &gt;&gt; Web Management Service &gt;&gt; Idle timeout is set to 900 or less. </t>
    </r>
    <r>
      <rPr>
        <sz val="11"/>
        <color rgb="FF000000"/>
        <rFont val="Calibri"/>
      </rPr>
      <t xml:space="preserve">
</t>
    </r>
    <r>
      <rPr>
        <sz val="11"/>
        <color rgb="FF000000"/>
        <rFont val="Calibri"/>
      </rPr>
      <t>Review the administrator's SSH Client Profile: Objects &gt;&gt; Crypto Configuration &gt;&gt; SSH Client Profile &gt;&gt; "Persistent Idle Timeout" is set to 900 or less. If it is not, this is a finding.</t>
    </r>
  </si>
  <si>
    <t>V-65123</t>
  </si>
  <si>
    <r>
      <rPr>
        <sz val="11"/>
        <rFont val="Calibri"/>
      </rPr>
      <t>The DataPower Gateway must provide a logout capability for administrator-initiated communication sessions.</t>
    </r>
  </si>
  <si>
    <r>
      <rPr>
        <sz val="11"/>
        <color rgb="FF000000"/>
        <rFont val="Calibri"/>
      </rPr>
      <t>Configure the DataPower Gateway Web Management service used by an administrator, to include an idle timeout (Objects &gt;&gt; Device Management &gt;&gt; Web Management Service): The time after which to invalidate idle administrator sessions. When invalidated, the web interface requires reauthentication.</t>
    </r>
    <r>
      <rPr>
        <sz val="11"/>
        <color rgb="FF000000"/>
        <rFont val="Calibri"/>
      </rPr>
      <t xml:space="preserve">
</t>
    </r>
    <r>
      <rPr>
        <sz val="11"/>
        <color rgb="FF000000"/>
        <rFont val="Calibri"/>
      </rPr>
      <t>For the SSH command-line interface used by an administrator, use the web interface (Objects &gt;&gt; Crypto Configuration &gt;&gt; SSH Client Profile) to configure an SSH Client Profile for the administrator user ID. Configure the "Persistent Idle Timeout" to 900 or less.</t>
    </r>
  </si>
  <si>
    <r>
      <rPr>
        <sz val="11"/>
        <color rgb="FF000000"/>
        <rFont val="Calibri"/>
      </rPr>
      <t>If an administrator cannot explicitly end a device management session, the session may remain open and be exploited by an attacker; this is referred to as a zombie session.</t>
    </r>
  </si>
  <si>
    <t>V-65125</t>
  </si>
  <si>
    <r>
      <rPr>
        <sz val="11"/>
        <rFont val="Calibri"/>
      </rPr>
      <t>The DataPower Gateway must display an explicit logout message to administrators indicating the reliable termination of authenticated communications sessions.</t>
    </r>
  </si>
  <si>
    <r>
      <rPr>
        <sz val="11"/>
        <color rgb="FF000000"/>
        <rFont val="Calibri"/>
      </rPr>
      <t xml:space="preserve">Configure the DataPower Gateway to use a custom user interface XML file that can be configured to provide the desired logout message to administrators. </t>
    </r>
    <r>
      <rPr>
        <sz val="11"/>
        <color rgb="FF000000"/>
        <rFont val="Calibri"/>
      </rPr>
      <t xml:space="preserve">
</t>
    </r>
    <r>
      <rPr>
        <sz val="11"/>
        <color rgb="FF000000"/>
        <rFont val="Calibri"/>
      </rPr>
      <t xml:space="preserve">From the WebGUI, go to Administration &gt;&gt; Device &gt;&gt; System Settings and associate the custom interface file with the "Customer User Interface" field. </t>
    </r>
    <r>
      <rPr>
        <sz val="11"/>
        <color rgb="FF000000"/>
        <rFont val="Calibri"/>
      </rPr>
      <t xml:space="preserve">
</t>
    </r>
    <r>
      <rPr>
        <sz val="11"/>
        <color rgb="FF000000"/>
        <rFont val="Calibri"/>
      </rPr>
      <t>A template of the custom user interface file may be found on the DataPower file system at store:///schemas/dp-user-interface.xsd.</t>
    </r>
  </si>
  <si>
    <r>
      <rPr>
        <sz val="11"/>
        <color rgb="FF000000"/>
        <rFont val="Calibri"/>
      </rPr>
      <t>If an explicit logout message is not displayed and the administrator does not expect to see one, the administrator may inadvertently leave a management session un-terminated. The session may remain open and be exploited by an attacker; this is referred to as a zombie session. Administrators need to be aware of whether or not the session has been terminated.</t>
    </r>
  </si>
  <si>
    <r>
      <rPr>
        <sz val="11"/>
        <color rgb="FF000000"/>
        <rFont val="Calibri"/>
      </rPr>
      <t>To verify, log out of a web session and an SSH command line session.</t>
    </r>
    <r>
      <rPr>
        <sz val="11"/>
        <color rgb="FF000000"/>
        <rFont val="Calibri"/>
      </rPr>
      <t xml:space="preserve">
</t>
    </r>
    <r>
      <rPr>
        <sz val="11"/>
        <color rgb="FF000000"/>
        <rFont val="Calibri"/>
      </rPr>
      <t xml:space="preserve">Upon logout from the web interface, the DataPower Gateway displays the IBM DataPower Login panel. This is a clear indication that the administrator has logged out. </t>
    </r>
    <r>
      <rPr>
        <sz val="11"/>
        <color rgb="FF000000"/>
        <rFont val="Calibri"/>
      </rPr>
      <t xml:space="preserve">
</t>
    </r>
    <r>
      <rPr>
        <sz val="11"/>
        <color rgb="FF000000"/>
        <rFont val="Calibri"/>
      </rPr>
      <t>Upon logout from an administrative SSH command line session, the following message is displayed: "Unauthorized access prohibited. logon:" A clear indication that logout has occurred.</t>
    </r>
    <r>
      <rPr>
        <sz val="11"/>
        <color rgb="FF000000"/>
        <rFont val="Calibri"/>
      </rPr>
      <t xml:space="preserve">
</t>
    </r>
    <r>
      <rPr>
        <sz val="11"/>
        <color rgb="FF000000"/>
        <rFont val="Calibri"/>
      </rPr>
      <t>If this message is not present, this is a finding.</t>
    </r>
  </si>
  <si>
    <t>V-65127</t>
  </si>
  <si>
    <r>
      <rPr>
        <sz val="11"/>
        <rFont val="Calibri"/>
      </rPr>
      <t>The DataPower Gateway must automatically audit account enabling actions.</t>
    </r>
  </si>
  <si>
    <r>
      <rPr>
        <sz val="11"/>
        <color rgb="FF000000"/>
        <rFont val="Calibri"/>
      </rPr>
      <t>Configure a comprehensive audit trail by turning on the audit log using the web interface (Objects &gt;&gt; Logging Configuration &gt;&gt; Audit Log Settings) then setting the desired level of logging detail for audit-events.</t>
    </r>
  </si>
  <si>
    <r>
      <rPr>
        <sz val="11"/>
        <color rgb="FF000000"/>
        <rFont val="Calibri"/>
      </rPr>
      <t>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application user accounts and notifies administrators and Information System Security Officers (ISSOs). Such a process greatly reduces the risk that accounts will be surreptitiously created and provides logging that can be used for forensic purposes.</t>
    </r>
  </si>
  <si>
    <r>
      <rPr>
        <sz val="11"/>
        <color rgb="FF000000"/>
        <rFont val="Calibri"/>
      </rPr>
      <t>View the logging settings: Objects &gt;&gt; Logging Configuration &gt;&gt; Audit Log Settings. Then examine the audit log after enabling or disabling an account (the most recent entry will be at the bottom of the log).</t>
    </r>
    <r>
      <rPr>
        <sz val="11"/>
        <color rgb="FF000000"/>
        <rFont val="Calibri"/>
      </rPr>
      <t xml:space="preserve">
</t>
    </r>
    <r>
      <rPr>
        <sz val="11"/>
        <color rgb="FF000000"/>
        <rFont val="Calibri"/>
      </rPr>
      <t>If this message is not present, this is a finding.</t>
    </r>
  </si>
  <si>
    <t>V-65129</t>
  </si>
  <si>
    <r>
      <rPr>
        <sz val="11"/>
        <rFont val="Calibri"/>
      </rPr>
      <t>The DataPower Gateway must generate an immediate alert for account enabling actions.</t>
    </r>
  </si>
  <si>
    <r>
      <rPr>
        <sz val="11"/>
        <color rgb="FF000000"/>
        <rFont val="Calibri"/>
      </rPr>
      <t xml:space="preserve">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application user accounts and notifies administrators and ISSOs. Such a process greatly reduces the risk that accounts will be surreptitiously enabled and provides logging that can be used for forensic purposes. </t>
    </r>
    <r>
      <rPr>
        <sz val="11"/>
        <color rgb="FF000000"/>
        <rFont val="Calibri"/>
      </rPr>
      <t xml:space="preserve">
</t>
    </r>
    <r>
      <rPr>
        <sz val="11"/>
        <color rgb="FF000000"/>
        <rFont val="Calibri"/>
      </rPr>
      <t>In order to detect and respond to events that affect network administrator accessibility and device processing, network devices must audit account enabling actions and, as required, notify the appropriate individuals so they can investigate the event.</t>
    </r>
  </si>
  <si>
    <r>
      <rPr>
        <sz val="11"/>
        <color rgb="FF000000"/>
        <rFont val="Calibri"/>
      </rPr>
      <t>In the DataPower web interface, navigate to Administration &gt;&gt; Access &gt;&gt; SNMP Settings. Verify that "Trap Event Subscriptions" include the Event Subscription codes that indicate account modification: 0x8240001c and 0x8240001f.</t>
    </r>
    <r>
      <rPr>
        <sz val="11"/>
        <color rgb="FF000000"/>
        <rFont val="Calibri"/>
      </rPr>
      <t xml:space="preserve">
</t>
    </r>
    <r>
      <rPr>
        <sz val="11"/>
        <color rgb="FF000000"/>
        <rFont val="Calibri"/>
      </rPr>
      <t>On the "Trap and Notification Targets" tab, verify that this configuration includes the Remote Host Address and Remote Port of an approved SNMP server that generates alerts that will be forwarded to the administrators and ISSO when account modification events occur.</t>
    </r>
    <r>
      <rPr>
        <sz val="11"/>
        <color rgb="FF000000"/>
        <rFont val="Calibri"/>
      </rPr>
      <t xml:space="preserve">
</t>
    </r>
    <r>
      <rPr>
        <sz val="11"/>
        <color rgb="FF000000"/>
        <rFont val="Calibri"/>
      </rPr>
      <t>On the Main tab, confirm that the "Administrative state" is set to "enabled". Additionally, confirm that that the run time state (shown at the top of the page after the text "SNMP Settings") indicates in brackets that the SNMP object is in an "up" state.</t>
    </r>
    <r>
      <rPr>
        <sz val="11"/>
        <color rgb="FF000000"/>
        <rFont val="Calibri"/>
      </rPr>
      <t xml:space="preserve">
</t>
    </r>
    <r>
      <rPr>
        <sz val="11"/>
        <color rgb="FF000000"/>
        <rFont val="Calibri"/>
      </rPr>
      <t>Confirm that when an account is modified, an appropriate 0x8240001c or 0x8240001f "Configuration settings applied" event appears in the DataPower audit log (In the WebGUI go to Status &gt;&gt; View Logs &gt;&gt; Audit Log), and that an appropriate notification is sent by the SNMP server specified on the "Trap and Notification Targets" tab of the DataPower SNMP Settings.</t>
    </r>
    <r>
      <rPr>
        <sz val="11"/>
        <color rgb="FF000000"/>
        <rFont val="Calibri"/>
      </rPr>
      <t xml:space="preserve">
</t>
    </r>
    <r>
      <rPr>
        <sz val="11"/>
        <color rgb="FF000000"/>
        <rFont val="Calibri"/>
      </rPr>
      <t>If this event message does not appear in the audit log, this is a finding.</t>
    </r>
  </si>
  <si>
    <t>V-65131</t>
  </si>
  <si>
    <r>
      <rPr>
        <sz val="11"/>
        <rFont val="Calibri"/>
      </rPr>
      <t>The DataPower Gateway must be compliant with at least one IETF standard authentication protocol.</t>
    </r>
  </si>
  <si>
    <r>
      <rPr>
        <sz val="11"/>
        <color rgb="FF000000"/>
        <rFont val="Calibri"/>
      </rPr>
      <t xml:space="preserve">The DataPower Gateway provides support for the secure transmission of authorization information to any supported authorization server. The following methods are supported: binarytokenx509, cleartrust, client-ssl, custom, kerberos, ldap, ltpa, netegrity, radius, saml-artifact, saml-authen-query, saml-signature, tivoli, token, validate-signer, ws-secureconversation, ws-trust, xmlfile, zosnss. </t>
    </r>
    <r>
      <rPr>
        <sz val="11"/>
        <color rgb="FF000000"/>
        <rFont val="Calibri"/>
      </rPr>
      <t xml:space="preserve">
</t>
    </r>
    <r>
      <rPr>
        <sz val="11"/>
        <color rgb="FF000000"/>
        <rFont val="Calibri"/>
      </rPr>
      <t>To configure secure authorization, use the WebGUI to go to Objects &gt;&gt; XML Processing &gt;&gt; AAA Policy &gt;&gt; Press the "Add" button.</t>
    </r>
    <r>
      <rPr>
        <sz val="11"/>
        <color rgb="FF000000"/>
        <rFont val="Calibri"/>
      </rPr>
      <t xml:space="preserve">
</t>
    </r>
    <r>
      <rPr>
        <sz val="11"/>
        <color rgb="FF000000"/>
        <rFont val="Calibri"/>
      </rPr>
      <t xml:space="preserve">After completing the parameters for authentication (Main, Identity extraction, Authentication, and Credential Mapping tabs), complete the parameters for authorization (Resource extraction, Resource mapping, and Authorization tabs). </t>
    </r>
    <r>
      <rPr>
        <sz val="11"/>
        <color rgb="FF000000"/>
        <rFont val="Calibri"/>
      </rPr>
      <t xml:space="preserve">
</t>
    </r>
    <r>
      <rPr>
        <sz val="11"/>
        <color rgb="FF000000"/>
        <rFont val="Calibri"/>
      </rPr>
      <t>DataPower provides secure access to all of the above-listed supported authorization methods. For example, on the AAA Policy Authorization tab described above, select "Check membership in LDAP group" as the authentication method. Parameters will then appear that allow the configuration of a secure SSL/TLS connection to that authorization server.</t>
    </r>
  </si>
  <si>
    <r>
      <rPr>
        <sz val="11"/>
        <color rgb="FF000000"/>
        <rFont val="Calibri"/>
      </rPr>
      <t>Protecting access authorization information (i.e., access control decisions) ensures that authorization information cannot be altered, spoofed, or otherwise compromised during transmission.</t>
    </r>
    <r>
      <rPr>
        <sz val="11"/>
        <color rgb="FF000000"/>
        <rFont val="Calibri"/>
      </rPr>
      <t xml:space="preserve">
</t>
    </r>
    <r>
      <rPr>
        <sz val="11"/>
        <color rgb="FF000000"/>
        <rFont val="Calibri"/>
      </rPr>
      <t>In distributed information systems, authorization processes and access control decisions may occur in separate parts of the systems. In such instances, authorization information is transmitted securely so timely access control decisions can be enforced at the appropriate locations. To support the access control decisions, it may be necessary to transmit, as part of the access authorization information, supporting security attributes. This is because, in distributed information systems, there are various access control decisions that need to be made, and different entities (e.g., services) make these decisions in a serial fashion, each requiring some security attributes to make the decisions.</t>
    </r>
  </si>
  <si>
    <r>
      <rPr>
        <sz val="11"/>
        <color rgb="FF000000"/>
        <rFont val="Calibri"/>
      </rPr>
      <t>To verify that the secure transmission of authentication information has been configured, use the WebGUI to go to Objects &gt;&gt; XML Processing &gt;&gt; AAA Policy, select and existing AAA Policy.</t>
    </r>
    <r>
      <rPr>
        <sz val="11"/>
        <color rgb="FF000000"/>
        <rFont val="Calibri"/>
      </rPr>
      <t xml:space="preserve">
</t>
    </r>
    <r>
      <rPr>
        <sz val="11"/>
        <color rgb="FF000000"/>
        <rFont val="Calibri"/>
      </rPr>
      <t xml:space="preserve">Validate the authorization parameters on the Resource extraction, Resource mapping, and Authorization tabs. </t>
    </r>
    <r>
      <rPr>
        <sz val="11"/>
        <color rgb="FF000000"/>
        <rFont val="Calibri"/>
      </rPr>
      <t xml:space="preserve">
</t>
    </r>
    <r>
      <rPr>
        <sz val="11"/>
        <color rgb="FF000000"/>
        <rFont val="Calibri"/>
      </rPr>
      <t>On the Authorization tab, confirm that all necessary parameters are properly configured for secure access to the authorization server. If they are not, this is a finding.</t>
    </r>
  </si>
  <si>
    <t>V-65135</t>
  </si>
  <si>
    <r>
      <rPr>
        <sz val="11"/>
        <rFont val="Calibri"/>
      </rPr>
      <t>If the DataPower Gateway uses discretionary access control, the DataPower Gateway must enforce organization-defined discretionary access control policies over defined subjects and objects.</t>
    </r>
  </si>
  <si>
    <r>
      <rPr>
        <sz val="11"/>
        <color rgb="FF000000"/>
        <rFont val="Calibri"/>
      </rPr>
      <t>As the DataPower administrator, configure the DataPower Gateway to enforce role-based access control policy over defined subjects and objects. In the WebGUI, go to Administration &gt;&gt; Access &gt;&gt; RBM Settings. On the Authentication tab, select the approved authentication server. Enter the information required for an authenticated user to access defined subjects and objects.</t>
    </r>
  </si>
  <si>
    <r>
      <rPr>
        <sz val="11"/>
        <color rgb="FF000000"/>
        <rFont val="Calibri"/>
      </rPr>
      <t>Discretionary Access Control (DAC) is based on the notion that individual network administrators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The policy is bounded by the information system boundary. Once the information is passed outside of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r>
      <rPr>
        <sz val="11"/>
        <color rgb="FF000000"/>
        <rFont val="Calibri"/>
      </rPr>
      <t xml:space="preserve">
</t>
    </r>
    <r>
      <rPr>
        <sz val="11"/>
        <color rgb="FF000000"/>
        <rFont val="Calibri"/>
      </rPr>
      <t>The discretionary access control policies and the subjects and objects are defined uniquely for each network device, so they cannot be specified in the requirement.</t>
    </r>
  </si>
  <si>
    <r>
      <rPr>
        <sz val="11"/>
        <color rgb="FF000000"/>
        <rFont val="Calibri"/>
      </rPr>
      <t>Navigate to the DataPower Gateway RBM settings at Administration &gt;&gt; Access &gt;&gt; RBM, Authentication tab using the web interface. Verify that each role is authenticated according to appropriate control policy. If they are not, this is a finding.</t>
    </r>
  </si>
  <si>
    <t>V-65137</t>
  </si>
  <si>
    <r>
      <rPr>
        <sz val="11"/>
        <rFont val="Calibri"/>
      </rPr>
      <t>If the DataPower Gateway uses role-based access control, the DataPower Gateway must enforce role-based access control policies over defined subjects and objects.</t>
    </r>
  </si>
  <si>
    <r>
      <rPr>
        <sz val="11"/>
        <color rgb="FF000000"/>
        <rFont val="Calibri"/>
      </rPr>
      <t>Organizations can create specific roles based on job functions and the authorizations (i.e., privileges) to perform needed operations on organizational information systems associated with the organization-defined roles. When administrators are assigned to the organizational roles, they inherit the authorizations or privileges defined for those roles. RBAC simplifies privilege administration for organizations because privileges are not assigned directly to every administrator (which can be a significant number of individuals for mid- to large-size organizations) but are instead acquired through role assignments. RBAC can be implemented either as a mandatory or discretionary form of access control.</t>
    </r>
    <r>
      <rPr>
        <sz val="11"/>
        <color rgb="FF000000"/>
        <rFont val="Calibri"/>
      </rPr>
      <t xml:space="preserve">
</t>
    </r>
    <r>
      <rPr>
        <sz val="11"/>
        <color rgb="FF000000"/>
        <rFont val="Calibri"/>
      </rPr>
      <t>The RBAC policies and the subjects and objects are defined uniquely for each network device, so they cannot be specified in the requirement.</t>
    </r>
  </si>
  <si>
    <t>V-65139</t>
  </si>
  <si>
    <r>
      <rPr>
        <sz val="11"/>
        <rFont val="Calibri"/>
      </rPr>
      <t>The DataPower Gateway must audit the execution of privileged functions.</t>
    </r>
  </si>
  <si>
    <r>
      <rPr>
        <sz val="11"/>
        <color rgb="FF000000"/>
        <rFont val="Calibri"/>
      </rPr>
      <t>The DataPower device logs the execution of all privileged functions.</t>
    </r>
    <r>
      <rPr>
        <sz val="11"/>
        <color rgb="FF000000"/>
        <rFont val="Calibri"/>
      </rPr>
      <t xml:space="preserve">
</t>
    </r>
    <r>
      <rPr>
        <sz val="11"/>
        <color rgb="FF000000"/>
        <rFont val="Calibri"/>
      </rPr>
      <t>The DataPower Audit log is enabled by default. To configure this log, go to the WebGUI at Objects &gt;&gt; Logging Configuration &gt;&gt; Audit Log Settings. Set the Administrative state to "enable". Specify the desired Log Size, Number of Rotations. Set the Audit Level to "full" (the default setting). The result of this configuration must be that the status displayed alongside the "Audit Log Settings" heading is "[up]".</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</si>
  <si>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</si>
  <si>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Using the WebGUI, go to Objects &gt;&gt; Logging Configuration &gt;&gt; Audit Log Settings. Confirm that the Administrative state is "enabled" and that the status displayed alongside the "Audit Log Settings" heading is "[up]".</t>
    </r>
    <r>
      <rPr>
        <sz val="11"/>
        <color rgb="FF000000"/>
        <rFont val="Calibri"/>
      </rPr>
      <t xml:space="preserve">
</t>
    </r>
    <r>
      <rPr>
        <sz val="11"/>
        <color rgb="FF000000"/>
        <rFont val="Calibri"/>
      </rPr>
      <t>As a final test, execute a privileged function and confirm that an entry appears in the audit log. Using the WebGUI, go to Administration &gt;&gt; Access &gt;&gt; New User Account. Click "No". Select "Developer". Click Next. Enter "TestDeveloper" as the name and enter a password. Click Next. Click Commit. Click Done.</t>
    </r>
    <r>
      <rPr>
        <sz val="11"/>
        <color rgb="FF000000"/>
        <rFont val="Calibri"/>
      </rPr>
      <t xml:space="preserve">
</t>
    </r>
    <r>
      <rPr>
        <sz val="11"/>
        <color rgb="FF000000"/>
        <rFont val="Calibri"/>
      </rPr>
      <t xml:space="preserve">Now view the Audit log by using the WebGUI to got to Status &gt;&gt; View Logs &gt;&gt; Audit Log. Scroll to the bottom of the log and confirm that you see the following entry: "user 'TestDeveloper' - Configuration added". </t>
    </r>
    <r>
      <rPr>
        <sz val="11"/>
        <color rgb="FF000000"/>
        <rFont val="Calibri"/>
      </rPr>
      <t xml:space="preserve">
</t>
    </r>
    <r>
      <rPr>
        <sz val="11"/>
        <color rgb="FF000000"/>
        <rFont val="Calibri"/>
      </rPr>
      <t>If this event message does not appear in the audit log, this is a finding.</t>
    </r>
  </si>
  <si>
    <t>V-65141</t>
  </si>
  <si>
    <r>
      <rPr>
        <sz val="11"/>
        <rFont val="Calibri"/>
      </rPr>
      <t>The DataPower Gateway must provide the capability for organization-identified individuals or roles to change the auditing to be performed based on all selectable event criteria within near-real-time.</t>
    </r>
  </si>
  <si>
    <r>
      <rPr>
        <sz val="11"/>
        <color rgb="FF000000"/>
        <rFont val="Calibri"/>
      </rPr>
      <t xml:space="preserve">Configure the following near real-time auditing capabilities: </t>
    </r>
    <r>
      <rPr>
        <sz val="11"/>
        <color rgb="FF000000"/>
        <rFont val="Calibri"/>
      </rPr>
      <t xml:space="preserve">
</t>
    </r>
    <r>
      <rPr>
        <sz val="11"/>
        <color rgb="FF000000"/>
        <rFont val="Calibri"/>
      </rPr>
      <t>1. Subscriptions to the DataPower audit logs and associated event categories and Minimum Event Priority.</t>
    </r>
    <r>
      <rPr>
        <sz val="11"/>
        <color rgb="FF000000"/>
        <rFont val="Calibri"/>
      </rPr>
      <t xml:space="preserve">
</t>
    </r>
    <r>
      <rPr>
        <sz val="11"/>
        <color rgb="FF000000"/>
        <rFont val="Calibri"/>
      </rPr>
      <t>Set log targets and Event Subscription. Using the web interface, go to Objects &gt;&gt; Logging Configuration &gt;&gt; Log Target. Add an audit log target. View the Event Subscriptions tab to set audit log subscription Event Priority level.</t>
    </r>
    <r>
      <rPr>
        <sz val="11"/>
        <color rgb="FF000000"/>
        <rFont val="Calibri"/>
      </rPr>
      <t xml:space="preserve">
</t>
    </r>
    <r>
      <rPr>
        <sz val="11"/>
        <color rgb="FF000000"/>
        <rFont val="Calibri"/>
      </rPr>
      <t>2. SNMP trap event subscriptions to audit log events</t>
    </r>
    <r>
      <rPr>
        <sz val="11"/>
        <color rgb="FF000000"/>
        <rFont val="Calibri"/>
      </rPr>
      <t xml:space="preserve">
</t>
    </r>
    <r>
      <rPr>
        <sz val="11"/>
        <color rgb="FF000000"/>
        <rFont val="Calibri"/>
      </rPr>
      <t xml:space="preserve">SNMP Settings. Using the web interface, go to Administration &gt;&gt; Access &gt;&gt; SNMP Settings, Trap Event Subscriptions tab. Add audit log event codes to the SNMP notification configuration. </t>
    </r>
    <r>
      <rPr>
        <sz val="11"/>
        <color rgb="FF000000"/>
        <rFont val="Calibri"/>
      </rPr>
      <t xml:space="preserve">
</t>
    </r>
    <r>
      <rPr>
        <sz val="11"/>
        <color rgb="FF000000"/>
        <rFont val="Calibri"/>
      </rPr>
      <t>3. Audit levels.</t>
    </r>
    <r>
      <rPr>
        <sz val="11"/>
        <color rgb="FF000000"/>
        <rFont val="Calibri"/>
      </rPr>
      <t xml:space="preserve">
</t>
    </r>
    <r>
      <rPr>
        <sz val="11"/>
        <color rgb="FF000000"/>
        <rFont val="Calibri"/>
      </rPr>
      <t>Using the web interface, go to Object &gt;&gt; Logging Configuration &gt;&gt; Audit Log Settings. Set the Audit Levels at the desired level (standard or full).</t>
    </r>
  </si>
  <si>
    <r>
      <rPr>
        <sz val="11"/>
        <color rgb="FF000000"/>
        <rFont val="Calibri"/>
      </rPr>
      <t>If authorized individuals do not have the ability to modify auditing parameters in response to a changing threat environment, the organization may not be able to effectively respond, and important forensic information may be lost.</t>
    </r>
    <r>
      <rPr>
        <sz val="11"/>
        <color rgb="FF000000"/>
        <rFont val="Calibri"/>
      </rPr>
      <t xml:space="preserve">
</t>
    </r>
    <r>
      <rPr>
        <sz val="11"/>
        <color rgb="FF000000"/>
        <rFont val="Calibri"/>
      </rPr>
      <t>This requirement enables organizations to extend or limit auditing as necessary to meet organizational requirements. Auditing that is limited to conserve information system resources may be extended to address certain threat situations. In addition, auditing may be limited to a specific set of events to facilitate audit reduction, analysis, and reporting. Organizations can establish time thresholds in which audit actions are changed, for example, near-real-time, within minutes, or within hours.</t>
    </r>
    <r>
      <rPr>
        <sz val="11"/>
        <color rgb="FF000000"/>
        <rFont val="Calibri"/>
      </rPr>
      <t xml:space="preserve">
</t>
    </r>
    <r>
      <rPr>
        <sz val="11"/>
        <color rgb="FF000000"/>
        <rFont val="Calibri"/>
      </rPr>
      <t>The individuals or roles to change the auditing are dependent on the security configuration of the network device--for example, it may be configured to allow only some administrators to change the auditing, while other administrators can review audit logs but not reconfigure auditing. Because this capability is so powerful, organizations should be extremely cautious about only granting this capability to fully authorized security personnel.</t>
    </r>
  </si>
  <si>
    <r>
      <rPr>
        <sz val="11"/>
        <color rgb="FF000000"/>
        <rFont val="Calibri"/>
      </rPr>
      <t>View the following three auditing configuration capabilities:</t>
    </r>
    <r>
      <rPr>
        <sz val="11"/>
        <color rgb="FF000000"/>
        <rFont val="Calibri"/>
      </rPr>
      <t xml:space="preserve">
</t>
    </r>
    <r>
      <rPr>
        <sz val="11"/>
        <color rgb="FF000000"/>
        <rFont val="Calibri"/>
      </rPr>
      <t>Verify existing log targets and Event Subscriptions. Using the web interface, go to Objects &gt;&gt; Logging Configuration &gt;&gt; Log Target. View the Event Subscriptions tab to audit log subscription Event Priority levels.</t>
    </r>
    <r>
      <rPr>
        <sz val="11"/>
        <color rgb="FF000000"/>
        <rFont val="Calibri"/>
      </rPr>
      <t xml:space="preserve">
</t>
    </r>
    <r>
      <rPr>
        <sz val="11"/>
        <color rgb="FF000000"/>
        <rFont val="Calibri"/>
      </rPr>
      <t>SNMP Settings. Using the web interface, go to Administration &gt;&gt; Access &gt;&gt; SNMP Settings, Trap Event Subscriptions tab. View the Event Subscriptions tab to verify audit log subscription Event Priority levels.</t>
    </r>
    <r>
      <rPr>
        <sz val="11"/>
        <color rgb="FF000000"/>
        <rFont val="Calibri"/>
      </rPr>
      <t xml:space="preserve">
</t>
    </r>
    <r>
      <rPr>
        <sz val="11"/>
        <color rgb="FF000000"/>
        <rFont val="Calibri"/>
      </rPr>
      <t>Audit log settings. Using the web interface, go to Object &gt;&gt; Logging Configuration &gt;&gt; Audit Log Settings. Verify that the Audit Level is set at the full. If it is not, this is a finding.</t>
    </r>
  </si>
  <si>
    <t>V-65143</t>
  </si>
  <si>
    <r>
      <rPr>
        <sz val="11"/>
        <rFont val="Calibri"/>
      </rPr>
      <t>The DataPower Gateway must allocate audit record storage capacity in accordance with organization-defined audit record storage requirements.</t>
    </r>
  </si>
  <si>
    <r>
      <rPr>
        <sz val="11"/>
        <color rgb="FF000000"/>
        <rFont val="Calibri"/>
      </rPr>
      <t>Development configuration (on-box logging):</t>
    </r>
    <r>
      <rPr>
        <sz val="11"/>
        <color rgb="FF000000"/>
        <rFont val="Calibri"/>
      </rPr>
      <t xml:space="preserve">
</t>
    </r>
    <r>
      <rPr>
        <sz val="11"/>
        <color rgb="FF000000"/>
        <rFont val="Calibri"/>
      </rPr>
      <t xml:space="preserve">Using the DataPower WebGUI, navigate to Objects &gt;&gt; Logging Configuration &gt;&gt; Audit Log Settings. Specify the desired Log Size, Number of Rotations, and audit level. Press Apply then Save Configuration. (Maximum available log space is approximately 50GB - less space consumed by other data on the device.) </t>
    </r>
    <r>
      <rPr>
        <sz val="11"/>
        <color rgb="FF000000"/>
        <rFont val="Calibri"/>
      </rPr>
      <t xml:space="preserve">
</t>
    </r>
    <r>
      <rPr>
        <sz val="11"/>
        <color rgb="FF000000"/>
        <rFont val="Calibri"/>
      </rPr>
      <t>Production configuration (off-box logging):</t>
    </r>
    <r>
      <rPr>
        <sz val="11"/>
        <color rgb="FF000000"/>
        <rFont val="Calibri"/>
      </rPr>
      <t xml:space="preserve">
</t>
    </r>
    <r>
      <rPr>
        <sz val="11"/>
        <color rgb="FF000000"/>
        <rFont val="Calibri"/>
      </rPr>
      <t>Using the DataPower WebGUI, navigate to Objects &gt;&gt; Logging Configuration &gt;&gt; Log Target. On the main tab, choose a Target Type, e.g., syslog-tcp, and a Log Format. Specify the remote host and port of the logging server. Enter other parameters according to your requirements, e.g., SSL security.</t>
    </r>
    <r>
      <rPr>
        <sz val="11"/>
        <color rgb="FF000000"/>
        <rFont val="Calibri"/>
      </rPr>
      <t xml:space="preserve">
</t>
    </r>
    <r>
      <rPr>
        <sz val="11"/>
        <color rgb="FF000000"/>
        <rFont val="Calibri"/>
      </rPr>
      <t>On the Event Subscriptions tab, add an Event Subscription. Select "audit" as the Event Category. Select a minimum Event Priority, e.g., "error. Click "Apply" &gt;&gt; Click "Apply" &gt;&gt; Click "Save Configuration". Confirm that the status of the log target is displayed as [up] alongside the Log Target heading at the top of the page.</t>
    </r>
  </si>
  <si>
    <r>
      <rPr>
        <sz val="11"/>
        <color rgb="FF000000"/>
        <rFont val="Calibri"/>
      </rPr>
      <t xml:space="preserve">In order to ensure network devices have a sufficient storage capacity in which to write the audit logs, they need to be able to allocate audit record storage capacity. The task of allocating audit record storage capacity is usually performed during initial device setup if it is modifiable. </t>
    </r>
    <r>
      <rPr>
        <sz val="11"/>
        <color rgb="FF000000"/>
        <rFont val="Calibri"/>
      </rPr>
      <t xml:space="preserve">
</t>
    </r>
    <r>
      <rPr>
        <sz val="11"/>
        <color rgb="FF000000"/>
        <rFont val="Calibri"/>
      </rPr>
      <t>The value for the organization-defined audit record storage requirement will depend on the amount of storage available on the network device, the anticipated volume of logs, the frequency of transfer from the network device to centralized log servers, and other factors.</t>
    </r>
  </si>
  <si>
    <r>
      <rPr>
        <sz val="11"/>
        <color rgb="FF000000"/>
        <rFont val="Calibri"/>
      </rPr>
      <t>Development configuration (on-box logging): Using the DataPower web interface, navigate to Objects &gt;&gt; Logging Configuration &gt;&gt; Audit Log Settings. Verify that the desired Log Size, Number of Rotations has resulted in "[up]" status displayed after the "Audit Log Settings" heading at the top of page. In the WebGUI, navigate to Status &gt;&gt; View Logs &gt;&gt; System Logs. Ensure the following event message is not displayed: 0x82400067 Audit log space low - using audit reserve space.</t>
    </r>
    <r>
      <rPr>
        <sz val="11"/>
        <color rgb="FF000000"/>
        <rFont val="Calibri"/>
      </rPr>
      <t xml:space="preserve">
</t>
    </r>
    <r>
      <rPr>
        <sz val="11"/>
        <color rgb="FF000000"/>
        <rFont val="Calibri"/>
      </rPr>
      <t>If this message appears, it is a finding.</t>
    </r>
    <r>
      <rPr>
        <sz val="11"/>
        <color rgb="FF000000"/>
        <rFont val="Calibri"/>
      </rPr>
      <t xml:space="preserve">
</t>
    </r>
    <r>
      <rPr>
        <sz val="11"/>
        <color rgb="FF000000"/>
        <rFont val="Calibri"/>
      </rPr>
      <t>Production configuration (off-box logging)</t>
    </r>
    <r>
      <rPr>
        <sz val="11"/>
        <color rgb="FF000000"/>
        <rFont val="Calibri"/>
      </rPr>
      <t xml:space="preserve">
</t>
    </r>
    <r>
      <rPr>
        <sz val="11"/>
        <color rgb="FF000000"/>
        <rFont val="Calibri"/>
      </rPr>
      <t>Using the DataPower WebGUI, navigate to Objects &gt;&gt; Logging Configuration &gt;&gt; Log Target. On the main tab, verify that the correct Target Type and Log Format are selected. Confirm that the remote host and port of an organizationally approved logging server are designated. Confirm that all additional parameters are chosen according to your requirements. Confirm that the status of the log target is displayed as [up] alongside the Log Target heading at the top of the page.</t>
    </r>
    <r>
      <rPr>
        <sz val="11"/>
        <color rgb="FF000000"/>
        <rFont val="Calibri"/>
      </rPr>
      <t xml:space="preserve">
</t>
    </r>
    <r>
      <rPr>
        <sz val="11"/>
        <color rgb="FF000000"/>
        <rFont val="Calibri"/>
      </rPr>
      <t>If the status is not up, this is a finding.</t>
    </r>
  </si>
  <si>
    <t>V-65145</t>
  </si>
  <si>
    <r>
      <rPr>
        <sz val="11"/>
        <rFont val="Calibri"/>
      </rPr>
      <t>The DataPower Gateway must generate an immediate alert when allocated audit record storage volume reaches 75% of repository maximum audit record storage capacity.</t>
    </r>
  </si>
  <si>
    <r>
      <rPr>
        <sz val="11"/>
        <color rgb="FF000000"/>
        <rFont val="Calibri"/>
      </rPr>
      <t>Production configuration (off-box logging):</t>
    </r>
    <r>
      <rPr>
        <sz val="11"/>
        <color rgb="FF000000"/>
        <rFont val="Calibri"/>
      </rPr>
      <t xml:space="preserve">
</t>
    </r>
    <r>
      <rPr>
        <sz val="11"/>
        <color rgb="FF000000"/>
        <rFont val="Calibri"/>
      </rPr>
      <t>Off-box logging provides optimal storage size flexibility and log size notification capability.</t>
    </r>
    <r>
      <rPr>
        <sz val="11"/>
        <color rgb="FF000000"/>
        <rFont val="Calibri"/>
      </rPr>
      <t xml:space="preserve">
</t>
    </r>
    <r>
      <rPr>
        <sz val="11"/>
        <color rgb="FF000000"/>
        <rFont val="Calibri"/>
      </rPr>
      <t>Using the DataPower WebGUI, navigate to Objects &gt;&gt; Logging Configuration &gt;&gt; Log Target. On the main tab, choose a Target Type, e.g., syslog-tcp, and a Log Format. Specify the remote host and port of the logging server. Enter other parameters according to your requirements, e.g., SSL security.</t>
    </r>
    <r>
      <rPr>
        <sz val="11"/>
        <color rgb="FF000000"/>
        <rFont val="Calibri"/>
      </rPr>
      <t xml:space="preserve">
</t>
    </r>
    <r>
      <rPr>
        <sz val="11"/>
        <color rgb="FF000000"/>
        <rFont val="Calibri"/>
      </rPr>
      <t>On the Event Subscriptions tab, add an Event Subscription. Select "audit" as the Event Category. Select a minimum Event Priority, e.g., "error”. Click "Apply" &gt;&gt;Click "Apply” &gt;&gt; Click "Save Configuration." Confirm that the status of the log target is displayed as [up] alongside the Log Target heading at the top of the page.</t>
    </r>
    <r>
      <rPr>
        <sz val="11"/>
        <color rgb="FF000000"/>
        <rFont val="Calibri"/>
      </rPr>
      <t xml:space="preserve">
</t>
    </r>
    <r>
      <rPr>
        <sz val="11"/>
        <color rgb="FF000000"/>
        <rFont val="Calibri"/>
      </rPr>
      <t>It is the responsibility of the target log server to provide an alert when the audit log has reached 75 percent of capacity.</t>
    </r>
  </si>
  <si>
    <r>
      <rPr>
        <sz val="11"/>
        <color rgb="FF000000"/>
        <rFont val="Calibri"/>
      </rPr>
      <t>If security personnel are not notified immediately upon storage volume utilization reaching 75%, they are unable to plan for storage capacity expansion. This could lead to the loss of audit information. Note that while the network device must generate the alert, notification may be done by a management server.</t>
    </r>
  </si>
  <si>
    <r>
      <rPr>
        <sz val="11"/>
        <color rgb="FF000000"/>
        <rFont val="Calibri"/>
      </rPr>
      <t>Production configuration (off-box logging):</t>
    </r>
    <r>
      <rPr>
        <sz val="11"/>
        <color rgb="FF000000"/>
        <rFont val="Calibri"/>
      </rPr>
      <t xml:space="preserve">
</t>
    </r>
    <r>
      <rPr>
        <sz val="11"/>
        <color rgb="FF000000"/>
        <rFont val="Calibri"/>
      </rPr>
      <t>Using the DataPower WebGUI, navigate to Objects &gt;&gt; Logging Configuration &gt;&gt; Log Target. On the main tab, verify that the correct Target Type and Log Format are selected. Confirm that the remote host and port of an organizationally approved logging server are designated. Confirm that all additional parameters are chosen according to your requirements. Confirm that the status of the log target is displayed as [up] alongside the Log Target heading at the top of the page.</t>
    </r>
    <r>
      <rPr>
        <sz val="11"/>
        <color rgb="FF000000"/>
        <rFont val="Calibri"/>
      </rPr>
      <t xml:space="preserve">
</t>
    </r>
    <r>
      <rPr>
        <sz val="11"/>
        <color rgb="FF000000"/>
        <rFont val="Calibri"/>
      </rPr>
      <t>To test 75 percent notification: Set the allowed maximum file size to a minimum value, e.g., 250k. Restart the DataPower Gateway several times to generate sufficient audit log messages to fill up the off-box audit log file. Confirm that notification is received at 75 percent of capacity. If it is not, this is a finding.</t>
    </r>
  </si>
  <si>
    <t>V-65147</t>
  </si>
  <si>
    <r>
      <rPr>
        <sz val="11"/>
        <rFont val="Calibri"/>
      </rPr>
      <t>The DataPower Gateway must generate an immediate real-time alert of all audit failure events.</t>
    </r>
  </si>
  <si>
    <r>
      <rPr>
        <sz val="11"/>
        <color rgb="FF000000"/>
        <rFont val="Calibri"/>
      </rPr>
      <t>In the DataPower web interface, navigate to Administration &gt;&gt; Access &gt;&gt; SNMP Settings. On the Trap Event Subscriptions tab, set to "on" the "Enable Default Event Subscriptions" option &gt;&gt; Set to "warning" the "Minimum Priority" option &gt;&gt; Configure "Trap Event Subscriptions" to include Event Subscriptions that indicate audit log failure: add 0x80c0006a, 0x82400067, 0x00330034, and 0x80400080.</t>
    </r>
    <r>
      <rPr>
        <sz val="11"/>
        <color rgb="FF000000"/>
        <rFont val="Calibri"/>
      </rPr>
      <t xml:space="preserve">
</t>
    </r>
    <r>
      <rPr>
        <sz val="11"/>
        <color rgb="FF000000"/>
        <rFont val="Calibri"/>
      </rPr>
      <t>On the "Trap and Notification Targets" tab, add the Remote Host Address and Remote Port of an approved SNMP server that generates alerts that will be forwarded to the administrators and ISSO when audit failure events occur.</t>
    </r>
    <r>
      <rPr>
        <sz val="11"/>
        <color rgb="FF000000"/>
        <rFont val="Calibri"/>
      </rPr>
      <t xml:space="preserve">
</t>
    </r>
    <r>
      <rPr>
        <sz val="11"/>
        <color rgb="FF000000"/>
        <rFont val="Calibri"/>
      </rPr>
      <t>On the Main tab, set the "Administrative state" to "enabled" &gt;&gt; Click "Save Configuration".</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</si>
  <si>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</si>
  <si>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In the DataPower web interface, navigate to Administration &gt;&gt; Access &gt;&gt; SNMP Settings. Verify that "Trap Event Subscriptions" include Event Subscription codes that indicate audit failure: 0x80c0006a, 0x82400067, 0x00330034, and 0x80400080.</t>
    </r>
    <r>
      <rPr>
        <sz val="11"/>
        <color rgb="FF000000"/>
        <rFont val="Calibri"/>
      </rPr>
      <t xml:space="preserve">
</t>
    </r>
    <r>
      <rPr>
        <sz val="11"/>
        <color rgb="FF000000"/>
        <rFont val="Calibri"/>
      </rPr>
      <t>On the "Trap and Notification Targets" tab, verify that this configuration includes the Remote Host Address and Remote Port of an approved SNMP server that generates alerts that will be forwarded to the administrators and ISSO when audit failure events occur.</t>
    </r>
    <r>
      <rPr>
        <sz val="11"/>
        <color rgb="FF000000"/>
        <rFont val="Calibri"/>
      </rPr>
      <t xml:space="preserve">
</t>
    </r>
    <r>
      <rPr>
        <sz val="11"/>
        <color rgb="FF000000"/>
        <rFont val="Calibri"/>
      </rPr>
      <t>On the Main tab, confirm that the "Administrative state" is set to "enabled". Additionally, confirm that that the run time state (shown at the top of the page after the text "SNMP Settings") indicates in brackets that the SNMP object is in an "up" state.</t>
    </r>
    <r>
      <rPr>
        <sz val="11"/>
        <color rgb="FF000000"/>
        <rFont val="Calibri"/>
      </rPr>
      <t xml:space="preserve">
</t>
    </r>
    <r>
      <rPr>
        <sz val="11"/>
        <color rgb="FF000000"/>
        <rFont val="Calibri"/>
      </rPr>
      <t>If the SNMP object state is down, this is a finding.</t>
    </r>
  </si>
  <si>
    <t>V-65149</t>
  </si>
  <si>
    <r>
      <rPr>
        <sz val="11"/>
        <rFont val="Calibri"/>
      </rPr>
      <t>The DataPower Gateway must compare internal information system clocks at least every 24 hours with an authoritative time server.</t>
    </r>
  </si>
  <si>
    <r>
      <rPr>
        <sz val="11"/>
        <color rgb="FF000000"/>
        <rFont val="Calibri"/>
      </rPr>
      <t>Configure the DataPower Gateway to synchronize internal information system clocks to the authoritative time source (NTP servers).</t>
    </r>
    <r>
      <rPr>
        <sz val="11"/>
        <color rgb="FF000000"/>
        <rFont val="Calibri"/>
      </rPr>
      <t xml:space="preserve">
</t>
    </r>
    <r>
      <rPr>
        <sz val="11"/>
        <color rgb="FF000000"/>
        <rFont val="Calibri"/>
      </rPr>
      <t>In the DataPower WebGUI, go to Network &gt;&gt; Interface &gt;&gt; NTP Service. Specify the IP addresses of several approved NTP servers. The refresh interval may be defined at any value between 60 and 86400 seconds.</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</si>
  <si>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of the configured acceptable allowance (drift) may be inaccurate. Additionally, unnecessary synchronization may have an adverse impact on system performance and may indicate malicious activity. Synchronizing internal information system clocks provides uniformity of time stamps for information systems with multiple system clocks and systems connected over a network.</t>
    </r>
  </si>
  <si>
    <r>
      <rPr>
        <sz val="11"/>
        <color rgb="FF000000"/>
        <rFont val="Calibri"/>
      </rPr>
      <t>Using the DataPower web interface, go to Network &gt;&gt; Interface &gt;&gt; NTP Service. Confirm that the Administrative state is enabled, NTP Servers are configured, and that the Refresh Interval is set to 2040 seconds or less. If it is not, this is a finding.</t>
    </r>
  </si>
  <si>
    <t>V-65151</t>
  </si>
  <si>
    <r>
      <rPr>
        <sz val="11"/>
        <rFont val="Calibri"/>
      </rPr>
      <t>The DataPower Gateway must synchronize internal information system clocks to the authoritative time source when the time difference is greater than one second.</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</si>
  <si>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 Organizations should also consider endpoints that may not have regular access to the authoritative time server (e.g., mobile, teleworking, and tactical endpoints). This requirement is related to the comparison done every 24 hours in CCI-001891 because a comparison must be done in order to determine the time difference.</t>
    </r>
    <r>
      <rPr>
        <sz val="11"/>
        <color rgb="FF000000"/>
        <rFont val="Calibri"/>
      </rPr>
      <t xml:space="preserve">
</t>
    </r>
    <r>
      <rPr>
        <sz val="11"/>
        <color rgb="FF000000"/>
        <rFont val="Calibri"/>
      </rPr>
      <t>The organization-defined time period will depend on multiple factors, most notably the granularity of time stamps in audit logs. For example, if time stamps only show to the nearest second, there is no need to have accuracy of a tenth of a second in clocks.</t>
    </r>
  </si>
  <si>
    <t>V-65153</t>
  </si>
  <si>
    <r>
      <rPr>
        <sz val="11"/>
        <rFont val="Calibri"/>
      </rPr>
      <t>The DataPower Gateway must be configured to synchronize internal information system clocks with the primary and secondary time sources located in different geographic regions using redundant authoritative time sources.</t>
    </r>
  </si>
  <si>
    <r>
      <rPr>
        <sz val="11"/>
        <color rgb="FF000000"/>
        <rFont val="Calibri"/>
      </rPr>
      <t>In the DataPower WebGUI, go to Network &gt;&gt; Interface &gt;&gt; NTP Service. Specify the IP addresses of several approved NTP servers. The refresh interval may be defined at any value between 60 and 86400 seconds.</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</si>
  <si>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</si>
  <si>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t>V-65155</t>
  </si>
  <si>
    <r>
      <rPr>
        <sz val="11"/>
        <rFont val="Calibri"/>
      </rPr>
      <t>The DataPower Gateway must record time stamps for audit records that can be mapped to Coordinated Universal Time (UTC) or Greenwich Mean Time (GMT).</t>
    </r>
  </si>
  <si>
    <r>
      <rPr>
        <sz val="11"/>
        <color rgb="FF000000"/>
        <rFont val="Calibri"/>
      </rPr>
      <t>By default, the DataPower Gateway records time stamps for audit records in Coordinated Universal Time (UTC). The following is an example: March 30, 2015 followed by the number of milliseconds since January 1, 1970.</t>
    </r>
    <r>
      <rPr>
        <sz val="11"/>
        <color rgb="FF000000"/>
        <rFont val="Calibri"/>
      </rPr>
      <t xml:space="preserve">
</t>
    </r>
    <r>
      <rPr>
        <sz val="11"/>
        <color rgb="FF000000"/>
        <rFont val="Calibri"/>
      </rPr>
      <t>20150330T072434.296Z</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</si>
  <si>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Coordinated Universal Time (UTC), a modern continuation of Greenwich Mean Time (GMT), or local time with an offset from UTC.</t>
    </r>
  </si>
  <si>
    <r>
      <rPr>
        <sz val="11"/>
        <color rgb="FF000000"/>
        <rFont val="Calibri"/>
      </rPr>
      <t xml:space="preserve">In the web interface, go to Status &gt;&gt; View Logs &gt;&gt; Audit Log to display current time stamped log entries. </t>
    </r>
    <r>
      <rPr>
        <sz val="11"/>
        <color rgb="FF000000"/>
        <rFont val="Calibri"/>
      </rPr>
      <t xml:space="preserve">
</t>
    </r>
    <r>
      <rPr>
        <sz val="11"/>
        <color rgb="FF000000"/>
        <rFont val="Calibri"/>
      </rPr>
      <t>If the UTC format is not used, this is a finding.</t>
    </r>
  </si>
  <si>
    <t>V-65157</t>
  </si>
  <si>
    <r>
      <rPr>
        <sz val="11"/>
        <rFont val="Calibri"/>
      </rPr>
      <t>The DataPower Gateway must implement organization-defined automated security responses if baseline configurations are changed in an unauthorized manner.</t>
    </r>
  </si>
  <si>
    <r>
      <rPr>
        <sz val="11"/>
        <color rgb="FF000000"/>
        <rFont val="Calibri"/>
      </rPr>
      <t>Configure the DataPower Gateway to use an SNMP trap to send the log failure event to a properly configured SNMP server.</t>
    </r>
    <r>
      <rPr>
        <sz val="11"/>
        <color rgb="FF000000"/>
        <rFont val="Calibri"/>
      </rPr>
      <t xml:space="preserve">
</t>
    </r>
    <r>
      <rPr>
        <sz val="11"/>
        <color rgb="FF000000"/>
        <rFont val="Calibri"/>
      </rPr>
      <t>In the DataPower web interface, navigate to Administration &gt;&gt; Access &gt;&gt; SNMP Settings. Configure "Trap Event Subscriptions" to include Event Subscriptions that indicate unauthorized configuration changes. Configure "Trap and Notification Targets" to include an approved SNMP server that generates alerts that will be forwarded to organizational personnel when a modification to a configuration item has occurred.</t>
    </r>
  </si>
  <si>
    <r>
      <rPr>
        <sz val="11"/>
        <color rgb="FF000000"/>
        <rFont val="Calibri"/>
      </rPr>
      <t xml:space="preserve">Unauthorized changes to the baseline configuration could make the device vulnerable to various attacks or allow unauthorized access to the device. Changes to device configurations can have unintended side effects, some of which may be relevant to security. </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device. Examples of security responses include, but are not limited to the following: halting application processing; halting selected functions; or issuing alerts/notifications to organizational personnel when there is an unauthorized modification of a configuration item. The appropriate automated security response may vary depending on the nature of the baseline configuration change, the role of the network device, the availability of organizational personnel to respond to alerts, etc.</t>
    </r>
  </si>
  <si>
    <r>
      <rPr>
        <sz val="11"/>
        <color rgb="FF000000"/>
        <rFont val="Calibri"/>
      </rPr>
      <t>This requirement may be verified by executing each configuration item modification event that requires tracking and then examining the audit log (the most recent entry will be at the bottom of the log).</t>
    </r>
    <r>
      <rPr>
        <sz val="11"/>
        <color rgb="FF000000"/>
        <rFont val="Calibri"/>
      </rPr>
      <t xml:space="preserve">
</t>
    </r>
    <r>
      <rPr>
        <sz val="11"/>
        <color rgb="FF000000"/>
        <rFont val="Calibri"/>
      </rPr>
      <t>Using the DataPower Gateway web interface, the audit log event code for each configuration item modification event shown in the audit log must be confirmed to exist in the list of Trap Event Subscriptions in the SNMP notification settings: Administration &gt;&gt; Access &gt;&gt; SNMP Settings, Trap Event Subscriptions tab.</t>
    </r>
    <r>
      <rPr>
        <sz val="11"/>
        <color rgb="FF000000"/>
        <rFont val="Calibri"/>
      </rPr>
      <t xml:space="preserve">
</t>
    </r>
    <r>
      <rPr>
        <sz val="11"/>
        <color rgb="FF000000"/>
        <rFont val="Calibri"/>
      </rPr>
      <t>If the code is not present, this is a finding.</t>
    </r>
  </si>
  <si>
    <t>V-65159</t>
  </si>
  <si>
    <r>
      <rPr>
        <sz val="11"/>
        <rFont val="Calibri"/>
      </rPr>
      <t>The DataPower Gateway must enforce access restrictions associated with changes to device configuration.</t>
    </r>
  </si>
  <si>
    <r>
      <rPr>
        <sz val="11"/>
        <color rgb="FF000000"/>
        <rFont val="Calibri"/>
      </rPr>
      <t>Configure DataPower Gateway to restrict actions associated with device configuration. This is defined and enforced through group and user access privileges as well as DataPower's Role-based management settings.</t>
    </r>
    <r>
      <rPr>
        <sz val="11"/>
        <color rgb="FF000000"/>
        <rFont val="Calibri"/>
      </rPr>
      <t xml:space="preserve">
</t>
    </r>
    <r>
      <rPr>
        <sz val="11"/>
        <color rgb="FF000000"/>
        <rFont val="Calibri"/>
      </rPr>
      <t>Configure these settings using the DataPower WebGUI at Administration &gt;&gt; Access.</t>
    </r>
  </si>
  <si>
    <r>
      <rPr>
        <sz val="11"/>
        <color rgb="FF000000"/>
        <rFont val="Calibri"/>
      </rPr>
      <t xml:space="preserve">Failure to provide logical access restrictions associated with changes to device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device can potentially have significant effects on the overall security of the device. </t>
    </r>
    <r>
      <rPr>
        <sz val="11"/>
        <color rgb="FF000000"/>
        <rFont val="Calibri"/>
      </rPr>
      <t xml:space="preserve">
</t>
    </r>
    <r>
      <rPr>
        <sz val="11"/>
        <color rgb="FF000000"/>
        <rFont val="Calibri"/>
      </rPr>
      <t xml:space="preserve">Accordingly, only qualified and authorized individuals should be allowed to obtain access to device components for the purposes of initiating changes, including upgrades and modifications. </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</si>
  <si>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In the DataPower web interface, navigate to Administration &gt;&gt; Access. Check User Account, User Group, and RBM settings to ensure that appropriate access restrictions are in place</t>
    </r>
    <r>
      <rPr>
        <sz val="11"/>
        <color rgb="FF000000"/>
        <rFont val="Calibri"/>
      </rPr>
      <t xml:space="preserve">
</t>
    </r>
    <r>
      <rPr>
        <sz val="11"/>
        <color rgb="FF000000"/>
        <rFont val="Calibri"/>
      </rPr>
      <t>If the User Account, User Group, and RBM settings have not been configured, this is a finding.</t>
    </r>
  </si>
  <si>
    <t>V-65161</t>
  </si>
  <si>
    <r>
      <rPr>
        <sz val="11"/>
        <rFont val="Calibri"/>
      </rPr>
      <t>The DataPower Gateway must audit the enforcement actions used to restrict access associated with changes to the device.</t>
    </r>
  </si>
  <si>
    <r>
      <rPr>
        <sz val="11"/>
        <color rgb="FF000000"/>
        <rFont val="Calibri"/>
      </rPr>
      <t xml:space="preserve">Configure the DataPower Gateway to log all enforcement action audit events to an external log target. </t>
    </r>
    <r>
      <rPr>
        <sz val="11"/>
        <color rgb="FF000000"/>
        <rFont val="Calibri"/>
      </rPr>
      <t xml:space="preserve">
</t>
    </r>
    <r>
      <rPr>
        <sz val="11"/>
        <color rgb="FF000000"/>
        <rFont val="Calibri"/>
      </rPr>
      <t>Using the web interface, go to Objects &gt;&gt; Logging Configuration &gt;&gt; Log Target. Add an audit log target. View the Event Subscriptions tab to set audit log subscription Event Priority level.</t>
    </r>
  </si>
  <si>
    <r>
      <rPr>
        <sz val="11"/>
        <color rgb="FF000000"/>
        <rFont val="Calibri"/>
      </rPr>
      <t xml:space="preserve">Without auditing the enforcement of access restrictions against changes to the device configuration, it will be difficult to identify attempted attacks, and an audit trail will not be available for forensic investigation for after-the-fact actions.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</si>
  <si>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Confirm that the Audit log administrative state is "up". Using the web interface, go to Object &gt;&gt; Logging Configuration &gt;&gt; Audit Log Settings. Confirm that the Audit Level is set to Full. If it is not, this is a finding.</t>
    </r>
  </si>
  <si>
    <t>V-65163</t>
  </si>
  <si>
    <r>
      <rPr>
        <sz val="11"/>
        <rFont val="Calibri"/>
      </rPr>
      <t>The DataPower Gateway must require users to re-authenticate when privilege escalation or role changes occur.</t>
    </r>
  </si>
  <si>
    <r>
      <rPr>
        <sz val="11"/>
        <color rgb="FF000000"/>
        <rFont val="Calibri"/>
      </rPr>
      <t>After making any account privilege changes, administrator must go to Status &gt;&gt; Main &gt;&gt; Active Users and disconnect the user's current session if they are currently logged on.</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</si>
  <si>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devices provide the capability to change security roles, it is critical the user re-authenticate.</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including (but not limited to) the following circumstances.</t>
    </r>
    <r>
      <rPr>
        <sz val="11"/>
        <color rgb="FF000000"/>
        <rFont val="Calibri"/>
      </rPr>
      <t xml:space="preserve">
</t>
    </r>
    <r>
      <rPr>
        <sz val="11"/>
        <color rgb="FF000000"/>
        <rFont val="Calibri"/>
      </rPr>
      <t>(i) When authenticators change;</t>
    </r>
    <r>
      <rPr>
        <sz val="11"/>
        <color rgb="FF000000"/>
        <rFont val="Calibri"/>
      </rPr>
      <t xml:space="preserve">
</t>
    </r>
    <r>
      <rPr>
        <sz val="11"/>
        <color rgb="FF000000"/>
        <rFont val="Calibri"/>
      </rPr>
      <t>(ii) When roles change;</t>
    </r>
    <r>
      <rPr>
        <sz val="11"/>
        <color rgb="FF000000"/>
        <rFont val="Calibri"/>
      </rPr>
      <t xml:space="preserve">
</t>
    </r>
    <r>
      <rPr>
        <sz val="11"/>
        <color rgb="FF000000"/>
        <rFont val="Calibri"/>
      </rPr>
      <t>(iii) When security categories of information systems change;</t>
    </r>
    <r>
      <rPr>
        <sz val="11"/>
        <color rgb="FF000000"/>
        <rFont val="Calibri"/>
      </rPr>
      <t xml:space="preserve">
</t>
    </r>
    <r>
      <rPr>
        <sz val="11"/>
        <color rgb="FF000000"/>
        <rFont val="Calibri"/>
      </rPr>
      <t>(iv) When the execution of privileged functions occurs;</t>
    </r>
    <r>
      <rPr>
        <sz val="11"/>
        <color rgb="FF000000"/>
        <rFont val="Calibri"/>
      </rPr>
      <t xml:space="preserve">
</t>
    </r>
    <r>
      <rPr>
        <sz val="11"/>
        <color rgb="FF000000"/>
        <rFont val="Calibri"/>
      </rPr>
      <t>(v) After a fixed period of time; or</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Within the DoD, the minimum circumstances requiring re-authentication are privilege escalation and role changes.</t>
    </r>
  </si>
  <si>
    <r>
      <rPr>
        <sz val="11"/>
        <color rgb="FF000000"/>
        <rFont val="Calibri"/>
      </rPr>
      <t>Go to Status &gt;&gt; Main &gt;&gt; Active Users and ensure that the user is not currently logged on. If the user is logged in, it is a finding.</t>
    </r>
  </si>
  <si>
    <t>V-65165</t>
  </si>
  <si>
    <r>
      <rPr>
        <sz val="11"/>
        <rFont val="Calibri"/>
      </rPr>
      <t>The DataPower Gateway must use SNMPv3.</t>
    </r>
  </si>
  <si>
    <r>
      <rPr>
        <sz val="11"/>
        <color rgb="FF000000"/>
        <rFont val="Calibri"/>
      </rPr>
      <t>The browser, SSH, and XML Management network interfaces are set to SSL/TLS and require authentication by default. For SNMP, go to Administration &gt;&gt; Access &gt;&gt; SNMP Settings. Set SNMP v3 Security Level to Authenticate. Create one or more new SNMPv3 users that employ Authentication (may be password or key). Network transport for SNMP uses TLS by default.</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</si>
  <si>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the requirement to those limited number (and type) of devices that truly need to support this capability. For network device management, this has been determined to be network management device addresses, SNMP authentication, and NTP authentication.</t>
    </r>
  </si>
  <si>
    <r>
      <rPr>
        <sz val="11"/>
        <color rgb="FF000000"/>
        <rFont val="Calibri"/>
      </rPr>
      <t>For SNMP, go to Administration &gt;&gt; Access &gt;&gt; SNMP Settings. Ensure the SNMP v3 Security Level is set to Authenticate. If it is not, this is a finding.</t>
    </r>
  </si>
  <si>
    <t>V-65167</t>
  </si>
  <si>
    <r>
      <rPr>
        <sz val="11"/>
        <rFont val="Calibri"/>
      </rPr>
      <t>The DataPower Gateway must prohibit the use of cached authenticators after an organization-defined time period.</t>
    </r>
  </si>
  <si>
    <r>
      <rPr>
        <sz val="11"/>
        <color rgb="FF000000"/>
        <rFont val="Calibri"/>
      </rPr>
      <t>Go to Administration &gt;&gt; Access &gt;&gt; RBM Settings. Click on the Authentication tab. Set cache mode to absolute and set timeout value as needed.</t>
    </r>
  </si>
  <si>
    <r>
      <rPr>
        <sz val="11"/>
        <color rgb="FF000000"/>
        <rFont val="Calibri"/>
      </rPr>
      <t>Some authentication implementations can be configured to use cached authenticators.</t>
    </r>
    <r>
      <rPr>
        <sz val="11"/>
        <color rgb="FF000000"/>
        <rFont val="Calibri"/>
      </rPr>
      <t xml:space="preserve">
</t>
    </r>
    <r>
      <rPr>
        <sz val="11"/>
        <color rgb="FF000000"/>
        <rFont val="Calibri"/>
      </rPr>
      <t>If cached authentication information is out-of-date, the validity of the authentication information may be questionable.</t>
    </r>
    <r>
      <rPr>
        <sz val="11"/>
        <color rgb="FF000000"/>
        <rFont val="Calibri"/>
      </rPr>
      <t xml:space="preserve">
</t>
    </r>
    <r>
      <rPr>
        <sz val="11"/>
        <color rgb="FF000000"/>
        <rFont val="Calibri"/>
      </rPr>
      <t>The organization-defined time period should be established for each device depending on the nature of the device; for example, a device with just a few administrators in a facility with spotty network connectivity may merit a longer caching time period than a device with many administrators.</t>
    </r>
  </si>
  <si>
    <r>
      <rPr>
        <sz val="11"/>
        <color rgb="FF000000"/>
        <rFont val="Calibri"/>
      </rPr>
      <t>Go to Administration &gt;&gt; Access &gt;&gt; RBM Settings. Click on the Authentication tab. Verify cache mode is set to absolute and set timeout value is set. If it is not, this is a finding.</t>
    </r>
  </si>
  <si>
    <t>V-65169</t>
  </si>
  <si>
    <r>
      <rPr>
        <sz val="11"/>
        <rFont val="Calibri"/>
      </rPr>
      <t>The IBM DataPower Gateway must only allow the use of protocols that implement cryptographic mechanisms to protect the integrity and confidentiality of management communications.</t>
    </r>
  </si>
  <si>
    <r>
      <rPr>
        <sz val="11"/>
        <color rgb="FF000000"/>
        <rFont val="Calibri"/>
      </rPr>
      <t>Go to Network &gt;&gt; Management &gt;&gt; Telnet Service and ensure that no active Telnet configurations exist for device management. Other administrative interfaces (SSH, browser, XML Management) are run over secure protocols by default and cannot be changed.</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</si>
  <si>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manipulation, potentially allowing alteration and hijacking of maintenance sessions.</t>
    </r>
  </si>
  <si>
    <r>
      <rPr>
        <sz val="11"/>
        <color rgb="FF000000"/>
        <rFont val="Calibri"/>
      </rPr>
      <t>Go to Network &gt;&gt; Management &gt;&gt; Telnet Service and ensure that no active Telnet configurations exist for device management. Other administrative interfaces (SSH, browser, XML Management) are run over secure protocols by default and cannot be changed. If Telnet configurations exist, this is a finding.</t>
    </r>
  </si>
  <si>
    <t>V-65171</t>
  </si>
  <si>
    <r>
      <rPr>
        <sz val="11"/>
        <rFont val="Calibri"/>
      </rPr>
      <t>The DataPower Gateway must off-load audit records onto a different system or media than the system being audited.</t>
    </r>
  </si>
  <si>
    <r>
      <rPr>
        <sz val="11"/>
        <color rgb="FF000000"/>
        <rFont val="Calibri"/>
      </rPr>
      <t>Use the CLI copy command. Syntax: copy -f sourceURL destinationURL</t>
    </r>
    <r>
      <rPr>
        <sz val="11"/>
        <color rgb="FF000000"/>
        <rFont val="Calibri"/>
      </rPr>
      <t xml:space="preserve">
</t>
    </r>
    <r>
      <rPr>
        <sz val="11"/>
        <color rgb="FF000000"/>
        <rFont val="Calibri"/>
      </rPr>
      <t xml:space="preserve">-f is an optional switch that forces an unconditional copy. Example: xi52(config)# copy audit:audit-log sftp://test@xx.xx.x.xxx/LOGS/x/Week1.log. </t>
    </r>
    <r>
      <rPr>
        <sz val="11"/>
        <color rgb="FF000000"/>
        <rFont val="Calibri"/>
      </rPr>
      <t xml:space="preserve">
</t>
    </r>
    <r>
      <rPr>
        <sz val="11"/>
        <color rgb="FF000000"/>
        <rFont val="Calibri"/>
      </rPr>
      <t xml:space="preserve">Or, go to Administration-Miscellaneous &gt;&gt; Manage Log Targets, Event Subscription Tab, provide a name, press Add, choose Category “audit”. </t>
    </r>
    <r>
      <rPr>
        <sz val="11"/>
        <color rgb="FF000000"/>
        <rFont val="Calibri"/>
      </rPr>
      <t xml:space="preserve">
</t>
    </r>
    <r>
      <rPr>
        <sz val="11"/>
        <color rgb="FF000000"/>
        <rFont val="Calibri"/>
      </rPr>
      <t>Go to Main tab, choose protocol (NFS, SMTP, SNMP, File, etc.) and configure.</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</si>
  <si>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</si>
  <si>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Go to Administration-Miscellaneous &gt;&gt; Manage Log Targets, Event Subscription Tab and check for acceptable configuration in the name and category fields. Go to the Main tab and check for the desired values in the protocol field.</t>
    </r>
    <r>
      <rPr>
        <sz val="11"/>
        <color rgb="FF000000"/>
        <rFont val="Calibri"/>
      </rPr>
      <t xml:space="preserve">
</t>
    </r>
    <r>
      <rPr>
        <sz val="11"/>
        <color rgb="FF000000"/>
        <rFont val="Calibri"/>
      </rPr>
      <t>If no Log Targets are configured, this is a finding.</t>
    </r>
  </si>
  <si>
    <t>V-65173</t>
  </si>
  <si>
    <r>
      <rPr>
        <sz val="11"/>
        <rFont val="Calibri"/>
      </rPr>
      <t>The DataPower Gateway must use automated mechanisms to alert security personnel to threats identified by authoritative sources (e.g., CTOs) and in accordance with CJCSM 6510.01B.</t>
    </r>
  </si>
  <si>
    <r>
      <rPr>
        <sz val="11"/>
        <color rgb="FF000000"/>
        <rFont val="Calibri"/>
      </rPr>
      <t xml:space="preserve">Go to Administration &gt;&gt; Access &gt;&gt; SNMP Settings. Configure the IP address, port, and security settings. </t>
    </r>
    <r>
      <rPr>
        <sz val="11"/>
        <color rgb="FF000000"/>
        <rFont val="Calibri"/>
      </rPr>
      <t xml:space="preserve">
</t>
    </r>
    <r>
      <rPr>
        <sz val="11"/>
        <color rgb="FF000000"/>
        <rFont val="Calibri"/>
      </rPr>
      <t>Go to the Trap and Notification Targets tab. Enter the remote server/receiver information.</t>
    </r>
  </si>
  <si>
    <r>
      <rPr>
        <sz val="11"/>
        <color rgb="FF000000"/>
        <rFont val="Calibri"/>
      </rPr>
      <t>By immediately displaying an alarm message, potential security violations can be identified more quickly even when administrators are not logged into the network device. An example of a mechanism to facilitate this would be through the utilization of SNMP traps.</t>
    </r>
  </si>
  <si>
    <r>
      <rPr>
        <sz val="11"/>
        <color rgb="FF000000"/>
        <rFont val="Calibri"/>
      </rPr>
      <t>Go to Administration &gt;&gt; Access &gt;&gt; SNMP Settings. Verify the IP address, port, and security settings. Go to the Trap and Notification Targets tab. Verify the remote server/receiver information. If these values have not been set, this is a finding.</t>
    </r>
  </si>
  <si>
    <t>V-65175</t>
  </si>
  <si>
    <r>
      <rPr>
        <sz val="11"/>
        <rFont val="Calibri"/>
      </rPr>
      <t>The DataPower Gateway must generate audit log events for a locally developed list of auditable events.</t>
    </r>
  </si>
  <si>
    <r>
      <rPr>
        <sz val="11"/>
        <color rgb="FF000000"/>
        <rFont val="Calibri"/>
      </rPr>
      <t xml:space="preserve">Go to Administration &gt;&gt; Miscellaneous &gt;&gt; Manage Log Targets. Click the log target or add one. </t>
    </r>
    <r>
      <rPr>
        <sz val="11"/>
        <color rgb="FF000000"/>
        <rFont val="Calibri"/>
      </rPr>
      <t xml:space="preserve">
</t>
    </r>
    <r>
      <rPr>
        <sz val="11"/>
        <color rgb="FF000000"/>
        <rFont val="Calibri"/>
      </rPr>
      <t>Go to the Event Subscriptions tab and click on the event categories that are required to be audited.</t>
    </r>
  </si>
  <si>
    <r>
      <rPr>
        <sz val="11"/>
        <color rgb="FF000000"/>
        <rFont val="Calibri"/>
      </rPr>
      <t>Auditing and logging are key components of any security architecture. Logging the actions of specific events provides a means to investigate an attack; to recognize resource utilization or capacity thresholds; or to identify an improperly configured network device. If auditing is not comprehensive, it will not be useful for intrusion monitoring, security investigations, and forensic analysis.</t>
    </r>
  </si>
  <si>
    <r>
      <rPr>
        <sz val="11"/>
        <color rgb="FF000000"/>
        <rFont val="Calibri"/>
      </rPr>
      <t>Go to Administration &gt;&gt; Miscellaneous &gt;&gt; Manage Log Targets. Verify the settings. If they are blank, this is a finding.</t>
    </r>
  </si>
  <si>
    <t>V-65177</t>
  </si>
  <si>
    <r>
      <rPr>
        <sz val="11"/>
        <rFont val="Calibri"/>
      </rPr>
      <t>The DataPower Gateway must employ automated mechanisms to centrally manage authentication settings.</t>
    </r>
  </si>
  <si>
    <r>
      <rPr>
        <sz val="11"/>
        <color rgb="FF000000"/>
        <rFont val="Calibri"/>
      </rPr>
      <t>Go to Administration &gt;&gt; Access &gt;&gt; RBM Settings.</t>
    </r>
    <r>
      <rPr>
        <sz val="11"/>
        <color rgb="FF000000"/>
        <rFont val="Calibri"/>
      </rPr>
      <t xml:space="preserve">
</t>
    </r>
    <r>
      <rPr>
        <sz val="11"/>
        <color rgb="FF000000"/>
        <rFont val="Calibri"/>
      </rPr>
      <t>Set Authentication Method to LDAP.</t>
    </r>
    <r>
      <rPr>
        <sz val="11"/>
        <color rgb="FF000000"/>
        <rFont val="Calibri"/>
      </rPr>
      <t xml:space="preserve">
</t>
    </r>
    <r>
      <rPr>
        <sz val="11"/>
        <color rgb="FF000000"/>
        <rFont val="Calibri"/>
      </rPr>
      <t>Configure LDAP connection as needed.</t>
    </r>
  </si>
  <si>
    <r>
      <rPr>
        <sz val="11"/>
        <color rgb="FF000000"/>
        <rFont val="Calibri"/>
      </rPr>
      <t>The use of authentication servers or other centralized management servers for providing centralized authentication services is required for network device management. Maintaining local administrator accounts for daily usage on each network device without centralized management is not scalable or feasible. Without centralized management, it is likely that credentials for some network devices will be forgotten, leading to delays in administration, which itself leads to delays in remediating production problems and in addressing compromises in a timely fashion.</t>
    </r>
  </si>
  <si>
    <r>
      <rPr>
        <sz val="11"/>
        <color rgb="FF000000"/>
        <rFont val="Calibri"/>
      </rPr>
      <t>Go to Administration &gt;&gt; Access &gt;&gt; RBM Settings. Verify Authentication Method is LDAP. If it is not, this is a finding.</t>
    </r>
  </si>
  <si>
    <t>V-65179</t>
  </si>
  <si>
    <r>
      <rPr>
        <sz val="11"/>
        <rFont val="Calibri"/>
      </rPr>
      <t>The DataPower Gateway must employ automated mechanisms to centrally apply authentication settings.</t>
    </r>
  </si>
  <si>
    <r>
      <rPr>
        <sz val="11"/>
        <color rgb="FF000000"/>
        <rFont val="Calibri"/>
      </rPr>
      <t>Go to Administration &gt;&gt; Access &gt;&gt; RBM Settings. Set Authentication Method to LDAP.</t>
    </r>
    <r>
      <rPr>
        <sz val="11"/>
        <color rgb="FF000000"/>
        <rFont val="Calibri"/>
      </rPr>
      <t xml:space="preserve">
</t>
    </r>
    <r>
      <rPr>
        <sz val="11"/>
        <color rgb="FF000000"/>
        <rFont val="Calibri"/>
      </rPr>
      <t>Configure LDAP connection as needed.</t>
    </r>
  </si>
  <si>
    <t>V-65181</t>
  </si>
  <si>
    <r>
      <rPr>
        <sz val="11"/>
        <rFont val="Calibri"/>
      </rPr>
      <t>The DataPower Gateway must employ automated mechanisms to centrally verify authentication settings.</t>
    </r>
  </si>
  <si>
    <r>
      <rPr>
        <sz val="11"/>
        <color rgb="FF000000"/>
        <rFont val="Calibri"/>
      </rPr>
      <t>Go to Administration &gt;&gt; Access &gt;&gt; RBM Settings. Set Authentication Method to LDAP.</t>
    </r>
    <r>
      <rPr>
        <sz val="11"/>
        <color rgb="FF000000"/>
        <rFont val="Calibri"/>
      </rPr>
      <t xml:space="preserve">
</t>
    </r>
    <r>
      <rPr>
        <sz val="11"/>
        <color rgb="FF000000"/>
        <rFont val="Calibri"/>
      </rPr>
      <t>Configure LDAP connection as needed. The connection will be verified.</t>
    </r>
  </si>
  <si>
    <t>V-65183</t>
  </si>
  <si>
    <r>
      <rPr>
        <sz val="11"/>
        <rFont val="Calibri"/>
      </rPr>
      <t>The DataPower Gateway must support organizational requirements to conduct backups of system level information contained in the information system when changes occur or weekly, whichever is sooner.</t>
    </r>
  </si>
  <si>
    <r>
      <rPr>
        <sz val="11"/>
        <color rgb="FF000000"/>
        <rFont val="Calibri"/>
      </rPr>
      <t>Go to Administration &gt;&gt; Main &gt;&gt; System Control and configure Secure Backup. Go to Administration &gt;&gt; Configuration &gt;&gt; Export Configuration to do the backup. This can be automated via external scripting or Scheduled Rule - XML Manager in default domain.</t>
    </r>
  </si>
  <si>
    <r>
      <rPr>
        <sz val="11"/>
        <color rgb="FF000000"/>
        <rFont val="Calibri"/>
      </rPr>
      <t>System-level information includes default and customized settings and security attributes, including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 of service condition is possible for all who utilize this critical network component.</t>
    </r>
    <r>
      <rPr>
        <sz val="11"/>
        <color rgb="FF000000"/>
        <rFont val="Calibri"/>
      </rPr>
      <t xml:space="preserve">
</t>
    </r>
    <r>
      <rPr>
        <sz val="11"/>
        <color rgb="FF000000"/>
        <rFont val="Calibri"/>
      </rPr>
      <t>This control requires the network device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</si>
  <si>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Go to Administration &gt;&gt; Main &gt;&gt; System Control. Verify Secure Backup. If it is not configured, this is a finding.</t>
    </r>
  </si>
  <si>
    <t>V-65185</t>
  </si>
  <si>
    <r>
      <rPr>
        <sz val="11"/>
        <rFont val="Calibri"/>
      </rPr>
      <t>The DataPower Gateway must employ automated mechanisms to assist in the tracking of security incidents.</t>
    </r>
  </si>
  <si>
    <r>
      <rPr>
        <sz val="11"/>
        <color rgb="FF000000"/>
        <rFont val="Calibri"/>
      </rPr>
      <t>Go to Administration &gt;&gt; Miscellaneous &gt;&gt; Manage Log Targets. Click the log target or add one. Go to the Event Subscriptions tab and click on the event categories that are required to be audited.</t>
    </r>
  </si>
  <si>
    <r>
      <rPr>
        <sz val="11"/>
        <color rgb="FF000000"/>
        <rFont val="Calibri"/>
      </rPr>
      <t>Despite the investment in perimeter defense technologies, enclaves are still faced with detecting, analyzing, and remediating network breaches and exploits that have made it past the network device. An automated incident response infrastructure allows network operations to immediately react to incidents by identifying, analyzing, and mitigating any network device compromise. Incident response teams can perform root cause analysis, determine how the exploit proliferated, and identify all affected nodes, as well as contain and eliminate the threat.</t>
    </r>
    <r>
      <rPr>
        <sz val="11"/>
        <color rgb="FF000000"/>
        <rFont val="Calibri"/>
      </rPr>
      <t xml:space="preserve">
</t>
    </r>
    <r>
      <rPr>
        <sz val="11"/>
        <color rgb="FF000000"/>
        <rFont val="Calibri"/>
      </rPr>
      <t>The network device assists in the tracking of security incidents by logging detected security events. The audit log and network device application logs capture different types of events. The audit log tracks audit events occurring on the components of the network device. The application log tracks the results of the network device content filtering function. These logs must be aggregated into a centralized server and can be used as part of the organization's security incident tracking and analysis.</t>
    </r>
  </si>
  <si>
    <r>
      <rPr>
        <sz val="11"/>
        <color rgb="FF000000"/>
        <rFont val="Calibri"/>
      </rPr>
      <t>Go to Administration &gt;&gt; Miscellaneous &gt;&gt; Manage Log Targets. Verify the log target. If no log target exists, this is a finding.</t>
    </r>
  </si>
  <si>
    <t>V-65187</t>
  </si>
  <si>
    <r>
      <rPr>
        <sz val="11"/>
        <rFont val="Calibri"/>
      </rPr>
      <t>The DataPower Gateway must obtain its public key certificates from an appropriate certificate policy through an approved service provider.</t>
    </r>
  </si>
  <si>
    <r>
      <rPr>
        <sz val="11"/>
        <color rgb="FF000000"/>
        <rFont val="Calibri"/>
      </rPr>
      <t>Go to Objects &gt;&gt; Crypto Configuration &gt;&gt; Crypto Certificate (for certs) or Crypto Key (for keys) to upload external keys/certs to the encrypted flash or FIPS 140-2 Level 3 HSM.</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</si>
  <si>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t>
    </r>
  </si>
  <si>
    <r>
      <rPr>
        <sz val="11"/>
        <color rgb="FF000000"/>
        <rFont val="Calibri"/>
      </rPr>
      <t>Go to Objects &gt;&gt; Crypto Configuration &gt;&gt; Crypto Certificate (for certs) or Crypto Key (for keys) to verify external keys/certs on the encrypted flash or FIPS 140-2 Level 3 HSM. If none exist, this is a finding.</t>
    </r>
  </si>
  <si>
    <t>V-65189</t>
  </si>
  <si>
    <r>
      <rPr>
        <sz val="11"/>
        <rFont val="Calibri"/>
      </rPr>
      <t>The DataPower Gateway must not use 0.0.0.0 as the management IP address.</t>
    </r>
  </si>
  <si>
    <r>
      <rPr>
        <sz val="11"/>
        <color rgb="FF000000"/>
        <rFont val="Calibri"/>
      </rPr>
      <t>To configure the DataPower appliance for web management:</t>
    </r>
    <r>
      <rPr>
        <sz val="11"/>
        <color rgb="FF000000"/>
        <rFont val="Calibri"/>
      </rPr>
      <t xml:space="preserve">
</t>
    </r>
    <r>
      <rPr>
        <sz val="11"/>
        <color rgb="FF000000"/>
        <rFont val="Calibri"/>
      </rPr>
      <t>Using an administrator account, log on to the default domain of the appliance.</t>
    </r>
    <r>
      <rPr>
        <sz val="11"/>
        <color rgb="FF000000"/>
        <rFont val="Calibri"/>
      </rPr>
      <t xml:space="preserve">
</t>
    </r>
    <r>
      <rPr>
        <sz val="11"/>
        <color rgb="FF000000"/>
        <rFont val="Calibri"/>
      </rPr>
      <t>On the Configure Web Management Service screen, complete the required information.</t>
    </r>
    <r>
      <rPr>
        <sz val="11"/>
        <color rgb="FF000000"/>
        <rFont val="Calibri"/>
      </rPr>
      <t xml:space="preserve">
</t>
    </r>
    <r>
      <rPr>
        <sz val="11"/>
        <color rgb="FF000000"/>
        <rFont val="Calibri"/>
      </rPr>
      <t>Set the Administrative state to “enabled”.</t>
    </r>
    <r>
      <rPr>
        <sz val="11"/>
        <color rgb="FF000000"/>
        <rFont val="Calibri"/>
      </rPr>
      <t xml:space="preserve">
</t>
    </r>
    <r>
      <rPr>
        <sz val="11"/>
        <color rgb="FF000000"/>
        <rFont val="Calibri"/>
      </rPr>
      <t>For the Local Address, use the IP address from the management subnet assigned to the unit.</t>
    </r>
  </si>
  <si>
    <r>
      <rPr>
        <sz val="11"/>
        <color rgb="FF000000"/>
        <rFont val="Calibri"/>
      </rPr>
      <t>If 0.0.0.0 as the management IP address, the DataPower appliance will listen on all configured interfaces for management traffic. This can allow an attacker to gain privileged-level access from an untrusted network.</t>
    </r>
  </si>
  <si>
    <r>
      <rPr>
        <sz val="11"/>
        <color rgb="FF000000"/>
        <rFont val="Calibri"/>
      </rPr>
      <t>Using an administrator account, log on to the default domain of the appliance.</t>
    </r>
    <r>
      <rPr>
        <sz val="11"/>
        <color rgb="FF000000"/>
        <rFont val="Calibri"/>
      </rPr>
      <t xml:space="preserve">
</t>
    </r>
    <r>
      <rPr>
        <sz val="11"/>
        <color rgb="FF000000"/>
        <rFont val="Calibri"/>
      </rPr>
      <t>Navigate to Network &gt;&gt; Management &gt;&gt; Web Management Service.</t>
    </r>
    <r>
      <rPr>
        <sz val="11"/>
        <color rgb="FF000000"/>
        <rFont val="Calibri"/>
      </rPr>
      <t xml:space="preserve">
</t>
    </r>
    <r>
      <rPr>
        <sz val="11"/>
        <color rgb="FF000000"/>
        <rFont val="Calibri"/>
      </rPr>
      <t>View the Local Address field; if the value is “0.0.0.0”,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</si>
  <si>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</si>
  <si>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</si>
  <si>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</si>
  <si>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</si>
  <si>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</si>
  <si>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</si>
  <si>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</si>
  <si>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</si>
  <si>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</si>
  <si>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</si>
  <si>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</si>
  <si>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</si>
  <si>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</si>
  <si>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</si>
  <si>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</si>
  <si>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</si>
  <si>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</si>
  <si>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</si>
  <si>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</si>
  <si>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</si>
  <si>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</si>
  <si>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</si>
  <si>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</si>
  <si>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</si>
  <si>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</si>
  <si>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</si>
  <si>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</si>
  <si>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</si>
  <si>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</si>
  <si>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IBM DataPower Network Device Management Security Technical Implementation Guide V1R2</t>
  </si>
  <si>
    <t>Developed By:</t>
  </si>
  <si>
    <t>IBM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</si>
  <si>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</si>
  <si>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27 October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64</t>
    </r>
  </si>
  <si>
    <t>Download Url:</t>
  </si>
  <si>
    <t>https://www.cyber.mil/stigs</t>
  </si>
  <si>
    <t>Guide Overview:</t>
  </si>
  <si>
    <r>
      <rPr>
        <sz val="11"/>
        <color rgb="FF000000"/>
        <rFont val="Calibri"/>
      </rPr>
      <t>The IBM DataPower NDM Security Technical Implementation Guide (STIG) provides the technical security policies, requirements, and implementation details for applying security concepts to the IBM DataPower platform (physical and virtual machine).</t>
    </r>
    <r>
      <rPr>
        <sz val="11"/>
        <color rgb="FF000000"/>
        <rFont val="Calibri"/>
      </rPr>
      <t xml:space="preserve">
</t>
    </r>
    <r>
      <rPr>
        <sz val="11"/>
        <color rgb="FF000000"/>
        <rFont val="Calibri"/>
      </rPr>
      <t>This document is meant for use in conjunction with the IBM DataPower Application Layer Gateway (ALG) STIG and is required to be used for each deployment of the IBM DataPower Gateway.</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</si>
  <si>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</si>
  <si>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</si>
  <si>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</si>
  <si>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</si>
  <si>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</si>
  <si>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</si>
  <si>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</si>
  <si>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</si>
  <si>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</si>
  <si>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</si>
  <si>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</si>
  <si>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</si>
  <si>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</si>
  <si>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</si>
  <si>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</si>
  <si>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</si>
  <si>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</si>
  <si>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</si>
  <si>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</si>
  <si>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</si>
  <si>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</si>
  <si>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</si>
  <si>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IBM DataPower Network Device Management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</si>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</sst>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3BA-44CA-B3B7-3A25143D147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3BA-44CA-B3B7-3A25143D147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64</c:v>
                </c:pt>
              </c:numCache>
            </c:numRef>
          </c:val>
          <c:extLst>
            <c:ext xmlns:c16="http://schemas.microsoft.com/office/drawing/2014/chart" uri="{C3380CC4-5D6E-409C-BE32-E72D297353CC}">
              <c16:uniqueId val="{00000002-73BA-44CA-B3B7-3A25143D147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137-4FA3-8C1A-FDF337ED248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137-4FA3-8C1A-FDF337ED248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64</c:v>
                </c:pt>
              </c:numCache>
            </c:numRef>
          </c:val>
          <c:extLst>
            <c:ext xmlns:c16="http://schemas.microsoft.com/office/drawing/2014/chart" uri="{C3380CC4-5D6E-409C-BE32-E72D297353CC}">
              <c16:uniqueId val="{00000002-F137-4FA3-8C1A-FDF337ED248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C5C9-4919-AE74-C425169107C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C5C9-4919-AE74-C425169107C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c:v>
                </c:pt>
                <c:pt idx="1">
                  <c:v>56</c:v>
                </c:pt>
                <c:pt idx="2">
                  <c:v>6</c:v>
                </c:pt>
              </c:numCache>
            </c:numRef>
          </c:val>
          <c:extLst>
            <c:ext xmlns:c16="http://schemas.microsoft.com/office/drawing/2014/chart" uri="{C3380CC4-5D6E-409C-BE32-E72D297353CC}">
              <c16:uniqueId val="{00000002-C5C9-4919-AE74-C425169107C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885-4F3E-BCEC-18FB17164B4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885-4F3E-BCEC-18FB17164B4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64</c:v>
                </c:pt>
              </c:numCache>
            </c:numRef>
          </c:val>
          <c:extLst>
            <c:ext xmlns:c16="http://schemas.microsoft.com/office/drawing/2014/chart" uri="{C3380CC4-5D6E-409C-BE32-E72D297353CC}">
              <c16:uniqueId val="{00000002-A885-4F3E-BCEC-18FB17164B4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8F5-4511-8C1A-BE6F1E2E3A0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8F5-4511-8C1A-BE6F1E2E3A0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64</c:v>
                </c:pt>
              </c:numCache>
            </c:numRef>
          </c:val>
          <c:extLst>
            <c:ext xmlns:c16="http://schemas.microsoft.com/office/drawing/2014/chart" uri="{C3380CC4-5D6E-409C-BE32-E72D297353CC}">
              <c16:uniqueId val="{00000002-18F5-4511-8C1A-BE6F1E2E3A0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BD6-4E14-8796-4CAB0F258ADB}"/>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BD6-4E14-8796-4CAB0F258ADB}"/>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BD6-4E14-8796-4CAB0F258ADB}"/>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BD6-4E14-8796-4CAB0F258AD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F35-46EE-BA0C-E7471648F23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45jyc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0yn11n">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bcbacb">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uwjwve">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kwjtl4">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a3jede">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x01ry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65">
  <autoFilter ref="A1:M6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319</v>
      </c>
    </row>
    <row r="3" spans="2:3" ht="15" customHeight="1" x14ac:dyDescent="0.35"/>
    <row r="4" spans="2:3" ht="58" x14ac:dyDescent="0.35">
      <c r="B4" s="18" t="s">
        <v>320</v>
      </c>
      <c r="C4" s="19" t="s">
        <v>321</v>
      </c>
    </row>
    <row r="5" spans="2:3" x14ac:dyDescent="0.35">
      <c r="C5" s="19" t="s">
        <v>322</v>
      </c>
    </row>
    <row r="6" spans="2:3" x14ac:dyDescent="0.35">
      <c r="C6" s="16" t="s">
        <v>323</v>
      </c>
    </row>
    <row r="7" spans="2:3" ht="10" customHeight="1" x14ac:dyDescent="0.35"/>
    <row r="8" spans="2:3" ht="232" x14ac:dyDescent="0.35">
      <c r="B8" s="20" t="s">
        <v>324</v>
      </c>
      <c r="C8" s="19" t="s">
        <v>325</v>
      </c>
    </row>
    <row r="9" spans="2:3" ht="10" customHeight="1" x14ac:dyDescent="0.35"/>
    <row r="10" spans="2:3" ht="35" customHeight="1" x14ac:dyDescent="0.35">
      <c r="B10" s="20" t="s">
        <v>326</v>
      </c>
      <c r="C10" s="19" t="s">
        <v>327</v>
      </c>
    </row>
    <row r="11" spans="2:3" ht="75" customHeight="1" x14ac:dyDescent="0.35">
      <c r="B11" s="16" t="s">
        <v>19</v>
      </c>
      <c r="C11" s="19" t="s">
        <v>328</v>
      </c>
    </row>
    <row r="12" spans="2:3" ht="47" customHeight="1" x14ac:dyDescent="0.35">
      <c r="B12" s="16" t="s">
        <v>19</v>
      </c>
      <c r="C12" s="19" t="s">
        <v>329</v>
      </c>
    </row>
    <row r="13" spans="2:3" ht="35" customHeight="1" x14ac:dyDescent="0.35">
      <c r="B13" s="16" t="s">
        <v>19</v>
      </c>
      <c r="C13" s="19" t="s">
        <v>330</v>
      </c>
    </row>
    <row r="14" spans="2:3" ht="32" customHeight="1" x14ac:dyDescent="0.35">
      <c r="B14" s="16" t="s">
        <v>19</v>
      </c>
      <c r="C14" s="19" t="s">
        <v>331</v>
      </c>
    </row>
    <row r="15" spans="2:3" ht="30" customHeight="1" x14ac:dyDescent="0.35">
      <c r="B15" s="16" t="s">
        <v>19</v>
      </c>
      <c r="C15" s="19" t="s">
        <v>332</v>
      </c>
    </row>
    <row r="16" spans="2:3" ht="10" customHeight="1" x14ac:dyDescent="0.35"/>
    <row r="17" spans="1:3" ht="145" customHeight="1" x14ac:dyDescent="0.35">
      <c r="B17" s="20" t="s">
        <v>333</v>
      </c>
      <c r="C17" s="19" t="s">
        <v>334</v>
      </c>
    </row>
    <row r="18" spans="1:3" ht="10" customHeight="1" x14ac:dyDescent="0.35"/>
    <row r="19" spans="1:3" ht="3" customHeight="1" x14ac:dyDescent="0.35">
      <c r="B19" s="21"/>
      <c r="C19" s="21"/>
    </row>
    <row r="20" spans="1:3" ht="12" customHeight="1" x14ac:dyDescent="0.35"/>
    <row r="21" spans="1:3" ht="35" customHeight="1" x14ac:dyDescent="0.35">
      <c r="A21" s="23"/>
      <c r="B21" s="24" t="s">
        <v>335</v>
      </c>
      <c r="C21" s="25" t="s">
        <v>336</v>
      </c>
    </row>
    <row r="22" spans="1:3" ht="18" customHeight="1" x14ac:dyDescent="0.35">
      <c r="A22" s="23"/>
      <c r="B22" s="23" t="s">
        <v>19</v>
      </c>
      <c r="C22" s="25" t="s">
        <v>337</v>
      </c>
    </row>
    <row r="23" spans="1:3" ht="18" customHeight="1" x14ac:dyDescent="0.35">
      <c r="A23" s="23"/>
      <c r="B23" s="23" t="s">
        <v>19</v>
      </c>
      <c r="C23" s="25" t="s">
        <v>338</v>
      </c>
    </row>
    <row r="24" spans="1:3" ht="18" customHeight="1" x14ac:dyDescent="0.35">
      <c r="A24" s="23"/>
      <c r="B24" s="23" t="s">
        <v>19</v>
      </c>
      <c r="C24" s="25" t="s">
        <v>339</v>
      </c>
    </row>
    <row r="25" spans="1:3" ht="18" customHeight="1" x14ac:dyDescent="0.35">
      <c r="A25" s="23"/>
      <c r="B25" s="23" t="s">
        <v>19</v>
      </c>
      <c r="C25" s="25" t="s">
        <v>340</v>
      </c>
    </row>
    <row r="26" spans="1:3" ht="18" customHeight="1" x14ac:dyDescent="0.35">
      <c r="A26" s="23"/>
      <c r="B26" s="23" t="s">
        <v>19</v>
      </c>
      <c r="C26" s="25" t="s">
        <v>341</v>
      </c>
    </row>
    <row r="27" spans="1:3" ht="18" customHeight="1" x14ac:dyDescent="0.35">
      <c r="A27" s="23"/>
      <c r="B27" s="23" t="s">
        <v>19</v>
      </c>
      <c r="C27" s="25" t="s">
        <v>342</v>
      </c>
    </row>
    <row r="28" spans="1:3" ht="18" customHeight="1" x14ac:dyDescent="0.35">
      <c r="A28" s="23"/>
      <c r="B28" s="23" t="s">
        <v>19</v>
      </c>
      <c r="C28" s="25" t="s">
        <v>343</v>
      </c>
    </row>
    <row r="29" spans="1:3" ht="18" customHeight="1" x14ac:dyDescent="0.35">
      <c r="A29" s="23"/>
      <c r="B29" s="23" t="s">
        <v>19</v>
      </c>
      <c r="C29" s="25" t="s">
        <v>344</v>
      </c>
    </row>
    <row r="30" spans="1:3" ht="44" customHeight="1" x14ac:dyDescent="0.35">
      <c r="A30" s="23"/>
      <c r="B30" s="23" t="s">
        <v>19</v>
      </c>
      <c r="C30" s="26" t="s">
        <v>345</v>
      </c>
    </row>
    <row r="31" spans="1:3" ht="10" customHeight="1" x14ac:dyDescent="0.35"/>
    <row r="32" spans="1:3" ht="3" customHeight="1" x14ac:dyDescent="0.35">
      <c r="B32" s="21"/>
      <c r="C32" s="21"/>
    </row>
    <row r="33" spans="2:3" ht="12" customHeight="1" x14ac:dyDescent="0.35"/>
    <row r="34" spans="2:3" ht="24" customHeight="1" x14ac:dyDescent="0.35">
      <c r="B34" s="27" t="s">
        <v>346</v>
      </c>
      <c r="C34" s="28" t="s">
        <v>347</v>
      </c>
    </row>
    <row r="35" spans="2:3" ht="18.5" x14ac:dyDescent="0.35">
      <c r="B35" s="27" t="s">
        <v>348</v>
      </c>
      <c r="C35" s="29" t="s">
        <v>349</v>
      </c>
    </row>
    <row r="36" spans="2:3" ht="27" customHeight="1" x14ac:dyDescent="0.35">
      <c r="B36" s="30" t="s">
        <v>350</v>
      </c>
      <c r="C36" s="22" t="s">
        <v>351</v>
      </c>
    </row>
    <row r="37" spans="2:3" x14ac:dyDescent="0.35">
      <c r="B37" s="27" t="s">
        <v>352</v>
      </c>
      <c r="C37" s="31" t="s">
        <v>353</v>
      </c>
    </row>
    <row r="38" spans="2:3" ht="10" customHeight="1" x14ac:dyDescent="0.35"/>
    <row r="39" spans="2:3" ht="87" x14ac:dyDescent="0.35">
      <c r="B39" s="27" t="s">
        <v>354</v>
      </c>
      <c r="C39" s="32" t="s">
        <v>355</v>
      </c>
    </row>
    <row r="40" spans="2:3" ht="10" customHeight="1" x14ac:dyDescent="0.35"/>
    <row r="41" spans="2:3" ht="43.5" x14ac:dyDescent="0.35">
      <c r="B41" s="27" t="s">
        <v>356</v>
      </c>
      <c r="C41" s="19" t="s">
        <v>357</v>
      </c>
    </row>
    <row r="42" spans="2:3" ht="10" customHeight="1" x14ac:dyDescent="0.35"/>
    <row r="43" spans="2:3" ht="15.5" x14ac:dyDescent="0.35">
      <c r="C43" s="33" t="s">
        <v>125</v>
      </c>
    </row>
    <row r="44" spans="2:3" ht="29" x14ac:dyDescent="0.35">
      <c r="C44" s="19" t="s">
        <v>358</v>
      </c>
    </row>
    <row r="45" spans="2:3" ht="10" customHeight="1" x14ac:dyDescent="0.35"/>
    <row r="46" spans="2:3" ht="15.5" x14ac:dyDescent="0.35">
      <c r="C46" s="34" t="s">
        <v>15</v>
      </c>
    </row>
    <row r="47" spans="2:3" ht="29" x14ac:dyDescent="0.35">
      <c r="C47" s="19" t="s">
        <v>359</v>
      </c>
    </row>
    <row r="48" spans="2:3" ht="10" customHeight="1" x14ac:dyDescent="0.35"/>
    <row r="49" spans="2:3" ht="15.5" x14ac:dyDescent="0.35">
      <c r="C49" s="35" t="s">
        <v>29</v>
      </c>
    </row>
    <row r="50" spans="2:3" ht="29" x14ac:dyDescent="0.35">
      <c r="C50" s="19" t="s">
        <v>360</v>
      </c>
    </row>
    <row r="51" spans="2:3" ht="10" customHeight="1" x14ac:dyDescent="0.35"/>
    <row r="52" spans="2:3" ht="3" customHeight="1" x14ac:dyDescent="0.35">
      <c r="B52" s="21"/>
      <c r="C52" s="21"/>
    </row>
    <row r="53" spans="2:3" ht="12" customHeight="1" x14ac:dyDescent="0.35"/>
    <row r="54" spans="2:3" ht="130.5" x14ac:dyDescent="0.35">
      <c r="B54" s="18" t="s">
        <v>361</v>
      </c>
      <c r="C54" s="19" t="s">
        <v>362</v>
      </c>
    </row>
    <row r="55" spans="2:3" ht="6" customHeight="1" x14ac:dyDescent="0.35"/>
    <row r="56" spans="2:3" ht="217.5" x14ac:dyDescent="0.35">
      <c r="C56" s="19" t="s">
        <v>363</v>
      </c>
    </row>
    <row r="57" spans="2:3" ht="6" customHeight="1" x14ac:dyDescent="0.35"/>
    <row r="58" spans="2:3" ht="43.5" x14ac:dyDescent="0.35">
      <c r="C58" s="19" t="s">
        <v>364</v>
      </c>
    </row>
    <row r="59" spans="2:3" ht="10" customHeight="1" x14ac:dyDescent="0.35"/>
    <row r="60" spans="2:3" ht="3" customHeight="1" x14ac:dyDescent="0.35">
      <c r="B60" s="21"/>
      <c r="C60" s="21"/>
    </row>
    <row r="61" spans="2:3" ht="12" customHeight="1" x14ac:dyDescent="0.35"/>
    <row r="62" spans="2:3" ht="145" x14ac:dyDescent="0.35">
      <c r="B62" s="18" t="s">
        <v>365</v>
      </c>
      <c r="C62" s="19" t="s">
        <v>366</v>
      </c>
    </row>
    <row r="63" spans="2:3" ht="6" customHeight="1" x14ac:dyDescent="0.35"/>
    <row r="64" spans="2:3" ht="203" x14ac:dyDescent="0.35">
      <c r="C64" s="19" t="s">
        <v>367</v>
      </c>
    </row>
    <row r="65" spans="2:3" ht="6" customHeight="1" x14ac:dyDescent="0.35"/>
    <row r="66" spans="2:3" ht="43.5" x14ac:dyDescent="0.35">
      <c r="C66" s="19" t="s">
        <v>368</v>
      </c>
    </row>
    <row r="67" spans="2:3" ht="10" customHeight="1" x14ac:dyDescent="0.35"/>
    <row r="68" spans="2:3" ht="3" customHeight="1" x14ac:dyDescent="0.35">
      <c r="B68" s="21"/>
      <c r="C68" s="21"/>
    </row>
    <row r="69" spans="2:3" ht="12" customHeight="1" x14ac:dyDescent="0.35"/>
    <row r="70" spans="2:3" ht="101.5" x14ac:dyDescent="0.35">
      <c r="B70" s="18" t="s">
        <v>369</v>
      </c>
      <c r="C70" s="19" t="s">
        <v>370</v>
      </c>
    </row>
    <row r="71" spans="2:3" ht="6" customHeight="1" x14ac:dyDescent="0.35"/>
    <row r="72" spans="2:3" ht="145" x14ac:dyDescent="0.35">
      <c r="C72" s="19" t="s">
        <v>371</v>
      </c>
    </row>
    <row r="73" spans="2:3" ht="6" customHeight="1" x14ac:dyDescent="0.35"/>
    <row r="74" spans="2:3" ht="43.5" x14ac:dyDescent="0.35">
      <c r="C74" s="19" t="s">
        <v>372</v>
      </c>
    </row>
    <row r="78" spans="2:3" ht="32" customHeight="1" x14ac:dyDescent="0.35">
      <c r="B78" s="78" t="s">
        <v>318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373</v>
      </c>
      <c r="C2" s="80"/>
      <c r="D2" s="80"/>
      <c r="E2" s="80"/>
      <c r="F2" s="80"/>
      <c r="G2" s="80"/>
      <c r="H2" s="80"/>
      <c r="I2" s="80"/>
    </row>
    <row r="4" spans="2:15" ht="18.5" x14ac:dyDescent="0.45">
      <c r="B4" s="37" t="s">
        <v>374</v>
      </c>
    </row>
    <row r="5" spans="2:15" x14ac:dyDescent="0.35">
      <c r="B5" s="39" t="s">
        <v>19</v>
      </c>
      <c r="C5" s="39" t="s">
        <v>375</v>
      </c>
      <c r="D5" s="39" t="s">
        <v>376</v>
      </c>
      <c r="F5" s="81" t="s">
        <v>377</v>
      </c>
      <c r="G5" s="81"/>
      <c r="H5" s="81"/>
      <c r="I5" s="82" t="s">
        <v>378</v>
      </c>
      <c r="J5" s="82"/>
      <c r="K5" s="82"/>
      <c r="L5" s="82"/>
      <c r="M5" s="82"/>
      <c r="N5" s="82"/>
      <c r="O5" s="82"/>
    </row>
    <row r="6" spans="2:15" x14ac:dyDescent="0.35">
      <c r="B6" s="45" t="s">
        <v>379</v>
      </c>
      <c r="C6" s="46">
        <v>64</v>
      </c>
      <c r="D6" s="47" t="s">
        <v>19</v>
      </c>
      <c r="F6" s="81" t="s">
        <v>380</v>
      </c>
      <c r="G6" s="81"/>
      <c r="H6" s="81"/>
      <c r="I6" s="83" t="s">
        <v>381</v>
      </c>
      <c r="J6" s="83"/>
      <c r="K6" s="83"/>
      <c r="L6" s="83"/>
      <c r="M6" s="83"/>
      <c r="N6" s="83"/>
      <c r="O6" s="83"/>
    </row>
    <row r="7" spans="2:15" x14ac:dyDescent="0.35">
      <c r="B7" s="48" t="s">
        <v>382</v>
      </c>
      <c r="C7" s="49">
        <f>C6-C8-C9</f>
        <v>64</v>
      </c>
      <c r="D7" s="50">
        <f>IF(C6&gt;0,C7/C6,0)</f>
        <v>1</v>
      </c>
      <c r="F7" s="81" t="s">
        <v>383</v>
      </c>
      <c r="G7" s="81"/>
      <c r="H7" s="81"/>
      <c r="I7" s="83" t="s">
        <v>381</v>
      </c>
      <c r="J7" s="83"/>
      <c r="K7" s="83"/>
      <c r="L7" s="83"/>
      <c r="M7" s="83"/>
      <c r="N7" s="83"/>
      <c r="O7" s="83"/>
    </row>
    <row r="8" spans="2:15" x14ac:dyDescent="0.35">
      <c r="B8" s="41" t="s">
        <v>384</v>
      </c>
      <c r="C8" s="42">
        <f>COUNTIF('Recommendations'!G:G,"Risk Accepted")</f>
        <v>0</v>
      </c>
      <c r="D8" s="43">
        <f>IF(C6&gt;0,C8/C6,0)</f>
        <v>0</v>
      </c>
      <c r="F8" s="81" t="s">
        <v>385</v>
      </c>
      <c r="G8" s="81"/>
      <c r="H8" s="81"/>
      <c r="I8" s="83" t="s">
        <v>381</v>
      </c>
      <c r="J8" s="83"/>
      <c r="K8" s="83"/>
      <c r="L8" s="83"/>
      <c r="M8" s="83"/>
      <c r="N8" s="83"/>
      <c r="O8" s="83"/>
    </row>
    <row r="9" spans="2:15" x14ac:dyDescent="0.35">
      <c r="B9" s="41" t="s">
        <v>386</v>
      </c>
      <c r="C9" s="42">
        <f>COUNTIF('Recommendations'!G:G,"N/A")</f>
        <v>0</v>
      </c>
      <c r="D9" s="43">
        <f>IF(C6&gt;0,C9/C6,0)</f>
        <v>0</v>
      </c>
      <c r="F9" s="81" t="s">
        <v>387</v>
      </c>
      <c r="G9" s="81"/>
      <c r="H9" s="81"/>
      <c r="I9" s="83" t="s">
        <v>381</v>
      </c>
      <c r="J9" s="83"/>
      <c r="K9" s="83"/>
      <c r="L9" s="83"/>
      <c r="M9" s="83"/>
      <c r="N9" s="83"/>
      <c r="O9" s="83"/>
    </row>
    <row r="12" spans="2:15" ht="18.5" x14ac:dyDescent="0.45">
      <c r="B12" s="37" t="s">
        <v>388</v>
      </c>
    </row>
    <row r="14" spans="2:15" x14ac:dyDescent="0.35">
      <c r="B14" s="51" t="s">
        <v>389</v>
      </c>
    </row>
    <row r="15" spans="2:15" x14ac:dyDescent="0.35">
      <c r="B15" s="39" t="s">
        <v>19</v>
      </c>
      <c r="C15" s="39" t="s">
        <v>390</v>
      </c>
      <c r="D15" s="39" t="s">
        <v>391</v>
      </c>
      <c r="E15" s="39" t="s">
        <v>392</v>
      </c>
      <c r="F15" s="39" t="s">
        <v>393</v>
      </c>
    </row>
    <row r="16" spans="2:15" x14ac:dyDescent="0.35">
      <c r="B16" s="41" t="s">
        <v>394</v>
      </c>
      <c r="C16" s="42">
        <f>COUNTIF('Recommendations'!L:L,"Resolved")</f>
        <v>0</v>
      </c>
      <c r="D16" s="42">
        <f>COUNTIF('Recommendations'!L:L,"Testing")</f>
        <v>0</v>
      </c>
      <c r="E16" s="42">
        <f>COUNTIF('Recommendations'!L:L,"Outstanding")</f>
        <v>64</v>
      </c>
      <c r="F16" s="42">
        <f>SUM(C16:E16)</f>
        <v>64</v>
      </c>
    </row>
    <row r="18" spans="2:6" x14ac:dyDescent="0.35">
      <c r="B18" s="51" t="s">
        <v>395</v>
      </c>
    </row>
    <row r="19" spans="2:6" x14ac:dyDescent="0.35">
      <c r="B19" s="52" t="s">
        <v>19</v>
      </c>
      <c r="C19" s="52" t="s">
        <v>390</v>
      </c>
      <c r="D19" s="52" t="s">
        <v>391</v>
      </c>
      <c r="E19" s="52" t="s">
        <v>392</v>
      </c>
      <c r="F19" s="52" t="s">
        <v>19</v>
      </c>
    </row>
    <row r="20" spans="2:6" x14ac:dyDescent="0.35">
      <c r="B20" s="41" t="s">
        <v>394</v>
      </c>
      <c r="C20" s="43">
        <f>IF(F16&gt;0, C16/F16, 0)</f>
        <v>0</v>
      </c>
      <c r="D20" s="43">
        <f>IF(F16&gt;0, D16/F16, 0)</f>
        <v>0</v>
      </c>
      <c r="E20" s="43">
        <f>IF(F16&gt;0, E16/F16, 0)</f>
        <v>1</v>
      </c>
      <c r="F20" s="44" t="s">
        <v>19</v>
      </c>
    </row>
    <row r="25" spans="2:6" ht="18.5" x14ac:dyDescent="0.45">
      <c r="B25" s="37" t="s">
        <v>396</v>
      </c>
    </row>
    <row r="27" spans="2:6" x14ac:dyDescent="0.35">
      <c r="B27" s="51" t="s">
        <v>389</v>
      </c>
    </row>
    <row r="28" spans="2:6" x14ac:dyDescent="0.35">
      <c r="B28" s="39" t="s">
        <v>5</v>
      </c>
      <c r="C28" s="39" t="s">
        <v>390</v>
      </c>
      <c r="D28" s="39" t="s">
        <v>391</v>
      </c>
      <c r="E28" s="39" t="s">
        <v>392</v>
      </c>
      <c r="F28" s="39" t="s">
        <v>393</v>
      </c>
    </row>
    <row r="29" spans="2:6" x14ac:dyDescent="0.35">
      <c r="B29" s="41" t="s">
        <v>397</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398</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399</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400</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401</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64</v>
      </c>
      <c r="F34" s="42">
        <f t="shared" si="0"/>
        <v>64</v>
      </c>
    </row>
    <row r="36" spans="2:6" x14ac:dyDescent="0.35">
      <c r="B36" s="51" t="s">
        <v>395</v>
      </c>
    </row>
    <row r="37" spans="2:6" x14ac:dyDescent="0.35">
      <c r="B37" s="52" t="s">
        <v>5</v>
      </c>
      <c r="C37" s="52" t="s">
        <v>390</v>
      </c>
      <c r="D37" s="52" t="s">
        <v>391</v>
      </c>
      <c r="E37" s="52" t="s">
        <v>392</v>
      </c>
      <c r="F37" s="52" t="s">
        <v>19</v>
      </c>
    </row>
    <row r="38" spans="2:6" x14ac:dyDescent="0.35">
      <c r="B38" s="41" t="s">
        <v>397</v>
      </c>
      <c r="C38" s="43">
        <f t="shared" ref="C38:C43" si="1">IF(F29&gt;0, C29/F29, 0)</f>
        <v>0</v>
      </c>
      <c r="D38" s="43">
        <f t="shared" ref="D38:D43" si="2">IF(F29&gt;0, D29/F29, 0)</f>
        <v>0</v>
      </c>
      <c r="E38" s="43">
        <f t="shared" ref="E38:E43" si="3">IF(F29&gt;0, E29/F29, 0)</f>
        <v>0</v>
      </c>
      <c r="F38" s="44" t="s">
        <v>19</v>
      </c>
    </row>
    <row r="39" spans="2:6" x14ac:dyDescent="0.35">
      <c r="B39" s="41" t="s">
        <v>398</v>
      </c>
      <c r="C39" s="43">
        <f t="shared" si="1"/>
        <v>0</v>
      </c>
      <c r="D39" s="43">
        <f t="shared" si="2"/>
        <v>0</v>
      </c>
      <c r="E39" s="43">
        <f t="shared" si="3"/>
        <v>0</v>
      </c>
      <c r="F39" s="44" t="s">
        <v>19</v>
      </c>
    </row>
    <row r="40" spans="2:6" x14ac:dyDescent="0.35">
      <c r="B40" s="41" t="s">
        <v>399</v>
      </c>
      <c r="C40" s="43">
        <f t="shared" si="1"/>
        <v>0</v>
      </c>
      <c r="D40" s="43">
        <f t="shared" si="2"/>
        <v>0</v>
      </c>
      <c r="E40" s="43">
        <f t="shared" si="3"/>
        <v>0</v>
      </c>
      <c r="F40" s="44" t="s">
        <v>19</v>
      </c>
    </row>
    <row r="41" spans="2:6" x14ac:dyDescent="0.35">
      <c r="B41" s="41" t="s">
        <v>400</v>
      </c>
      <c r="C41" s="43">
        <f t="shared" si="1"/>
        <v>0</v>
      </c>
      <c r="D41" s="43">
        <f t="shared" si="2"/>
        <v>0</v>
      </c>
      <c r="E41" s="43">
        <f t="shared" si="3"/>
        <v>0</v>
      </c>
      <c r="F41" s="44" t="s">
        <v>19</v>
      </c>
    </row>
    <row r="42" spans="2:6" x14ac:dyDescent="0.35">
      <c r="B42" s="41" t="s">
        <v>401</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402</v>
      </c>
    </row>
    <row r="50" spans="2:6" x14ac:dyDescent="0.35">
      <c r="B50" s="51" t="s">
        <v>389</v>
      </c>
    </row>
    <row r="51" spans="2:6" x14ac:dyDescent="0.35">
      <c r="B51" s="39" t="s">
        <v>2</v>
      </c>
      <c r="C51" s="39" t="s">
        <v>390</v>
      </c>
      <c r="D51" s="39" t="s">
        <v>391</v>
      </c>
      <c r="E51" s="39" t="s">
        <v>392</v>
      </c>
      <c r="F51" s="39" t="s">
        <v>393</v>
      </c>
    </row>
    <row r="52" spans="2:6" x14ac:dyDescent="0.35">
      <c r="B52" s="41" t="s">
        <v>125</v>
      </c>
      <c r="C52" s="42">
        <f>COUNTIFS('Recommendations'!C:C,"CAT I (High)",'Recommendations'!L:L,"=Resolved")</f>
        <v>0</v>
      </c>
      <c r="D52" s="42">
        <f>COUNTIFS('Recommendations'!C:C,"=CAT I (High)",'Recommendations'!L:L,"=Testing")</f>
        <v>0</v>
      </c>
      <c r="E52" s="42">
        <f>COUNTIFS('Recommendations'!C:C,"=CAT I (High)",'Recommendations'!L:L,"=Outstanding")</f>
        <v>2</v>
      </c>
      <c r="F52" s="42">
        <f>SUM(C52:E52)</f>
        <v>2</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56</v>
      </c>
      <c r="F53" s="42">
        <f>SUM(C53:E53)</f>
        <v>56</v>
      </c>
    </row>
    <row r="54" spans="2:6" x14ac:dyDescent="0.35">
      <c r="B54" s="41" t="s">
        <v>29</v>
      </c>
      <c r="C54" s="42">
        <f>COUNTIFS('Recommendations'!C:C,"CAT III (Low)",'Recommendations'!L:L,"=Resolved")</f>
        <v>0</v>
      </c>
      <c r="D54" s="42">
        <f>COUNTIFS('Recommendations'!C:C,"=CAT III (Low)",'Recommendations'!L:L,"=Testing")</f>
        <v>0</v>
      </c>
      <c r="E54" s="42">
        <f>COUNTIFS('Recommendations'!C:C,"=CAT III (Low)",'Recommendations'!L:L,"=Outstanding")</f>
        <v>6</v>
      </c>
      <c r="F54" s="42">
        <f>SUM(C54:E54)</f>
        <v>6</v>
      </c>
    </row>
    <row r="56" spans="2:6" x14ac:dyDescent="0.35">
      <c r="B56" s="51" t="s">
        <v>395</v>
      </c>
    </row>
    <row r="57" spans="2:6" x14ac:dyDescent="0.35">
      <c r="B57" s="52" t="s">
        <v>2</v>
      </c>
      <c r="C57" s="52" t="s">
        <v>390</v>
      </c>
      <c r="D57" s="52" t="s">
        <v>391</v>
      </c>
      <c r="E57" s="52" t="s">
        <v>392</v>
      </c>
      <c r="F57" s="52" t="s">
        <v>19</v>
      </c>
    </row>
    <row r="58" spans="2:6" x14ac:dyDescent="0.35">
      <c r="B58" s="41" t="s">
        <v>125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29</v>
      </c>
      <c r="C60" s="43">
        <f>IF(F54&gt;0, C54/F54, 0)</f>
        <v>0</v>
      </c>
      <c r="D60" s="43">
        <f>IF(F54&gt;0, D54/F54, 0)</f>
        <v>0</v>
      </c>
      <c r="E60" s="43">
        <f>IF(F54&gt;0, E54/F54, 0)</f>
        <v>1</v>
      </c>
      <c r="F60" s="44" t="s">
        <v>19</v>
      </c>
    </row>
    <row r="65" spans="2:6" ht="18.5" x14ac:dyDescent="0.45">
      <c r="B65" s="37" t="s">
        <v>403</v>
      </c>
    </row>
    <row r="67" spans="2:6" x14ac:dyDescent="0.35">
      <c r="B67" s="51" t="s">
        <v>389</v>
      </c>
    </row>
    <row r="68" spans="2:6" x14ac:dyDescent="0.35">
      <c r="B68" s="39" t="s">
        <v>3</v>
      </c>
      <c r="C68" s="39" t="s">
        <v>390</v>
      </c>
      <c r="D68" s="39" t="s">
        <v>391</v>
      </c>
      <c r="E68" s="39" t="s">
        <v>392</v>
      </c>
      <c r="F68" s="39" t="s">
        <v>393</v>
      </c>
    </row>
    <row r="69" spans="2:6" x14ac:dyDescent="0.35">
      <c r="B69" s="41" t="s">
        <v>404</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405</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406</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407</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64</v>
      </c>
      <c r="F73" s="42">
        <f>SUM(C73:E73)</f>
        <v>64</v>
      </c>
    </row>
    <row r="75" spans="2:6" x14ac:dyDescent="0.35">
      <c r="B75" s="51" t="s">
        <v>395</v>
      </c>
    </row>
    <row r="76" spans="2:6" x14ac:dyDescent="0.35">
      <c r="B76" s="52" t="s">
        <v>3</v>
      </c>
      <c r="C76" s="52" t="s">
        <v>390</v>
      </c>
      <c r="D76" s="52" t="s">
        <v>391</v>
      </c>
      <c r="E76" s="52" t="s">
        <v>392</v>
      </c>
      <c r="F76" s="52" t="s">
        <v>19</v>
      </c>
    </row>
    <row r="77" spans="2:6" x14ac:dyDescent="0.35">
      <c r="B77" s="41" t="s">
        <v>404</v>
      </c>
      <c r="C77" s="43">
        <f>IF(F69&gt;0, C69/F69, 0)</f>
        <v>0</v>
      </c>
      <c r="D77" s="43">
        <f>IF(F69&gt;0, D69/F69, 0)</f>
        <v>0</v>
      </c>
      <c r="E77" s="43">
        <f>IF(F69&gt;0, E69/F69, 0)</f>
        <v>0</v>
      </c>
      <c r="F77" s="44" t="s">
        <v>19</v>
      </c>
    </row>
    <row r="78" spans="2:6" x14ac:dyDescent="0.35">
      <c r="B78" s="41" t="s">
        <v>405</v>
      </c>
      <c r="C78" s="43">
        <f>IF(F70&gt;0, C70/F70, 0)</f>
        <v>0</v>
      </c>
      <c r="D78" s="43">
        <f>IF(F70&gt;0, D70/F70, 0)</f>
        <v>0</v>
      </c>
      <c r="E78" s="43">
        <f>IF(F70&gt;0, E70/F70, 0)</f>
        <v>0</v>
      </c>
      <c r="F78" s="44" t="s">
        <v>19</v>
      </c>
    </row>
    <row r="79" spans="2:6" x14ac:dyDescent="0.35">
      <c r="B79" s="41" t="s">
        <v>406</v>
      </c>
      <c r="C79" s="43">
        <f>IF(F71&gt;0, C71/F71, 0)</f>
        <v>0</v>
      </c>
      <c r="D79" s="43">
        <f>IF(F71&gt;0, D71/F71, 0)</f>
        <v>0</v>
      </c>
      <c r="E79" s="43">
        <f>IF(F71&gt;0, E71/F71, 0)</f>
        <v>0</v>
      </c>
      <c r="F79" s="44" t="s">
        <v>19</v>
      </c>
    </row>
    <row r="80" spans="2:6" x14ac:dyDescent="0.35">
      <c r="B80" s="41" t="s">
        <v>407</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408</v>
      </c>
    </row>
    <row r="88" spans="2:6" x14ac:dyDescent="0.35">
      <c r="B88" s="51" t="s">
        <v>389</v>
      </c>
    </row>
    <row r="89" spans="2:6" x14ac:dyDescent="0.35">
      <c r="B89" s="39" t="s">
        <v>409</v>
      </c>
      <c r="C89" s="39" t="s">
        <v>390</v>
      </c>
      <c r="D89" s="39" t="s">
        <v>391</v>
      </c>
      <c r="E89" s="39" t="s">
        <v>392</v>
      </c>
      <c r="F89" s="39" t="s">
        <v>393</v>
      </c>
    </row>
    <row r="90" spans="2:6" x14ac:dyDescent="0.35">
      <c r="B90" s="41" t="s">
        <v>410</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411</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412</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64</v>
      </c>
      <c r="F93" s="42">
        <f>SUM(C93:E93)</f>
        <v>64</v>
      </c>
    </row>
    <row r="95" spans="2:6" x14ac:dyDescent="0.35">
      <c r="B95" s="51" t="s">
        <v>395</v>
      </c>
    </row>
    <row r="96" spans="2:6" x14ac:dyDescent="0.35">
      <c r="B96" s="52" t="s">
        <v>409</v>
      </c>
      <c r="C96" s="52" t="s">
        <v>390</v>
      </c>
      <c r="D96" s="52" t="s">
        <v>391</v>
      </c>
      <c r="E96" s="52" t="s">
        <v>392</v>
      </c>
      <c r="F96" s="52" t="s">
        <v>19</v>
      </c>
    </row>
    <row r="97" spans="2:15" x14ac:dyDescent="0.35">
      <c r="B97" s="41" t="s">
        <v>410</v>
      </c>
      <c r="C97" s="43">
        <f>IF(F90&gt;0, C90/F90, 0)</f>
        <v>0</v>
      </c>
      <c r="D97" s="43">
        <f>IF(F90&gt;0, D90/F90, 0)</f>
        <v>0</v>
      </c>
      <c r="E97" s="43">
        <f>IF(F90&gt;0, E90/F90, 0)</f>
        <v>0</v>
      </c>
      <c r="F97" s="44" t="s">
        <v>19</v>
      </c>
    </row>
    <row r="98" spans="2:15" x14ac:dyDescent="0.35">
      <c r="B98" s="41" t="s">
        <v>411</v>
      </c>
      <c r="C98" s="43">
        <f>IF(F91&gt;0, C91/F91, 0)</f>
        <v>0</v>
      </c>
      <c r="D98" s="43">
        <f>IF(F91&gt;0, D91/F91, 0)</f>
        <v>0</v>
      </c>
      <c r="E98" s="43">
        <f>IF(F91&gt;0, E91/F91, 0)</f>
        <v>0</v>
      </c>
      <c r="F98" s="44" t="s">
        <v>19</v>
      </c>
    </row>
    <row r="99" spans="2:15" x14ac:dyDescent="0.35">
      <c r="B99" s="41" t="s">
        <v>412</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413</v>
      </c>
      <c r="J105" s="37" t="s">
        <v>414</v>
      </c>
    </row>
    <row r="106" spans="2:15" x14ac:dyDescent="0.35">
      <c r="B106" s="39" t="s">
        <v>5</v>
      </c>
      <c r="C106" s="84" t="s">
        <v>415</v>
      </c>
      <c r="D106" s="84"/>
      <c r="E106" s="39" t="s">
        <v>382</v>
      </c>
      <c r="F106" s="39" t="s">
        <v>390</v>
      </c>
      <c r="G106" s="84" t="s">
        <v>416</v>
      </c>
      <c r="H106" s="84"/>
      <c r="J106" s="39" t="s">
        <v>5</v>
      </c>
      <c r="K106" s="39" t="s">
        <v>404</v>
      </c>
      <c r="L106" s="39" t="s">
        <v>405</v>
      </c>
      <c r="M106" s="39" t="s">
        <v>406</v>
      </c>
      <c r="N106" s="39" t="s">
        <v>407</v>
      </c>
      <c r="O106" s="39" t="s">
        <v>16</v>
      </c>
    </row>
    <row r="107" spans="2:15" x14ac:dyDescent="0.35">
      <c r="B107" s="45" t="s">
        <v>397</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397</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398</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398</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399</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399</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400</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400</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401</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401</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64</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64</v>
      </c>
    </row>
    <row r="119" spans="2:24" ht="21" x14ac:dyDescent="0.5">
      <c r="B119" s="37" t="s">
        <v>417</v>
      </c>
      <c r="P119" s="54" t="s">
        <v>418</v>
      </c>
    </row>
    <row r="121" spans="2:24" ht="60" customHeight="1" x14ac:dyDescent="0.35">
      <c r="B121" s="87" t="s">
        <v>419</v>
      </c>
      <c r="C121" s="80"/>
      <c r="D121" s="80"/>
      <c r="E121" s="80"/>
      <c r="F121" s="80"/>
      <c r="P121" s="87" t="s">
        <v>420</v>
      </c>
      <c r="Q121" s="80"/>
      <c r="R121" s="80"/>
      <c r="S121" s="80"/>
      <c r="T121" s="80"/>
      <c r="U121" s="80"/>
      <c r="V121" s="80"/>
      <c r="W121" s="80"/>
    </row>
    <row r="123" spans="2:24" ht="30" customHeight="1" x14ac:dyDescent="0.35">
      <c r="P123" s="55" t="s">
        <v>421</v>
      </c>
      <c r="Q123" s="56">
        <f>C16</f>
        <v>0</v>
      </c>
      <c r="R123" s="57"/>
      <c r="S123" s="56">
        <f>C69</f>
        <v>0</v>
      </c>
      <c r="T123" s="57"/>
      <c r="U123" s="56">
        <f>C70</f>
        <v>0</v>
      </c>
      <c r="V123" s="57"/>
      <c r="W123" s="56">
        <f>C71</f>
        <v>0</v>
      </c>
      <c r="X123" s="57"/>
    </row>
    <row r="124" spans="2:24" ht="35" customHeight="1" x14ac:dyDescent="0.35">
      <c r="P124" s="58" t="s">
        <v>422</v>
      </c>
      <c r="Q124" s="58" t="s">
        <v>423</v>
      </c>
      <c r="R124" s="58" t="s">
        <v>424</v>
      </c>
      <c r="S124" s="58" t="s">
        <v>425</v>
      </c>
      <c r="T124" s="58" t="s">
        <v>426</v>
      </c>
      <c r="U124" s="58" t="s">
        <v>427</v>
      </c>
      <c r="V124" s="58" t="s">
        <v>428</v>
      </c>
      <c r="W124" s="58" t="s">
        <v>429</v>
      </c>
      <c r="X124" s="58" t="s">
        <v>430</v>
      </c>
    </row>
    <row r="125" spans="2:24" x14ac:dyDescent="0.35">
      <c r="O125" s="59" t="s">
        <v>431</v>
      </c>
      <c r="P125" s="60" t="s">
        <v>432</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433</v>
      </c>
      <c r="P160" s="54" t="s">
        <v>434</v>
      </c>
    </row>
    <row r="162" spans="2:22" ht="45" customHeight="1" x14ac:dyDescent="0.35">
      <c r="B162" s="87" t="s">
        <v>435</v>
      </c>
      <c r="C162" s="80"/>
      <c r="D162" s="80"/>
      <c r="E162" s="80"/>
      <c r="F162" s="80"/>
      <c r="P162" s="87" t="s">
        <v>436</v>
      </c>
      <c r="Q162" s="80"/>
      <c r="R162" s="80"/>
      <c r="S162" s="80"/>
      <c r="T162" s="80"/>
      <c r="U162" s="80"/>
    </row>
    <row r="163" spans="2:22" ht="35" customHeight="1" x14ac:dyDescent="0.35">
      <c r="P163" s="84" t="s">
        <v>437</v>
      </c>
      <c r="Q163" s="84"/>
      <c r="R163" s="84" t="s">
        <v>438</v>
      </c>
      <c r="S163" s="84"/>
      <c r="T163" s="84"/>
    </row>
    <row r="164" spans="2:22" ht="30" customHeight="1" x14ac:dyDescent="0.35">
      <c r="P164" s="88">
        <v>0</v>
      </c>
      <c r="Q164" s="89"/>
      <c r="R164" s="90" t="s">
        <v>439</v>
      </c>
      <c r="S164" s="91"/>
      <c r="T164" s="91"/>
    </row>
    <row r="167" spans="2:22" ht="25" customHeight="1" x14ac:dyDescent="0.35">
      <c r="P167" s="63" t="s">
        <v>422</v>
      </c>
      <c r="Q167" s="63" t="s">
        <v>440</v>
      </c>
      <c r="R167" s="63" t="s">
        <v>441</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318</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6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22</v>
      </c>
      <c r="L3" s="3" t="str">
        <f t="shared" si="0"/>
        <v>Outstanding</v>
      </c>
      <c r="M3" s="11" t="s">
        <v>19</v>
      </c>
    </row>
    <row r="4" spans="1:13" ht="60" customHeight="1" x14ac:dyDescent="0.35">
      <c r="A4" s="9" t="s">
        <v>27</v>
      </c>
      <c r="B4" s="1" t="s">
        <v>28</v>
      </c>
      <c r="C4" s="2" t="s">
        <v>29</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60</v>
      </c>
      <c r="J11" s="1" t="s">
        <v>61</v>
      </c>
      <c r="K11" s="1" t="s">
        <v>62</v>
      </c>
      <c r="L11" s="3" t="str">
        <f t="shared" si="0"/>
        <v>Outstanding</v>
      </c>
      <c r="M11" s="11" t="s">
        <v>19</v>
      </c>
    </row>
    <row r="12" spans="1:13" ht="60" customHeight="1" x14ac:dyDescent="0.35">
      <c r="A12" s="9" t="s">
        <v>65</v>
      </c>
      <c r="B12" s="1" t="s">
        <v>66</v>
      </c>
      <c r="C12" s="2" t="s">
        <v>15</v>
      </c>
      <c r="D12" s="3" t="s">
        <v>16</v>
      </c>
      <c r="E12" s="3" t="s">
        <v>17</v>
      </c>
      <c r="F12" s="3" t="s">
        <v>18</v>
      </c>
      <c r="G12" s="3" t="s">
        <v>19</v>
      </c>
      <c r="H12" s="4" t="s">
        <v>19</v>
      </c>
      <c r="I12" s="1" t="s">
        <v>67</v>
      </c>
      <c r="J12" s="1" t="s">
        <v>68</v>
      </c>
      <c r="K12" s="1" t="s">
        <v>62</v>
      </c>
      <c r="L12" s="3" t="str">
        <f t="shared" si="0"/>
        <v>Outstanding</v>
      </c>
      <c r="M12" s="11" t="s">
        <v>19</v>
      </c>
    </row>
    <row r="13" spans="1:13" ht="60" customHeight="1" x14ac:dyDescent="0.35">
      <c r="A13" s="9" t="s">
        <v>69</v>
      </c>
      <c r="B13" s="1" t="s">
        <v>70</v>
      </c>
      <c r="C13" s="2" t="s">
        <v>29</v>
      </c>
      <c r="D13" s="3" t="s">
        <v>16</v>
      </c>
      <c r="E13" s="3" t="s">
        <v>17</v>
      </c>
      <c r="F13" s="3" t="s">
        <v>18</v>
      </c>
      <c r="G13" s="3" t="s">
        <v>19</v>
      </c>
      <c r="H13" s="4" t="s">
        <v>19</v>
      </c>
      <c r="I13" s="1" t="s">
        <v>71</v>
      </c>
      <c r="J13" s="1" t="s">
        <v>72</v>
      </c>
      <c r="K13" s="1" t="s">
        <v>73</v>
      </c>
      <c r="L13" s="3" t="str">
        <f t="shared" si="0"/>
        <v>Outstanding</v>
      </c>
      <c r="M13" s="11" t="s">
        <v>19</v>
      </c>
    </row>
    <row r="14" spans="1:13" ht="60" customHeight="1" x14ac:dyDescent="0.35">
      <c r="A14" s="9" t="s">
        <v>74</v>
      </c>
      <c r="B14" s="1" t="s">
        <v>75</v>
      </c>
      <c r="C14" s="2" t="s">
        <v>15</v>
      </c>
      <c r="D14" s="3" t="s">
        <v>16</v>
      </c>
      <c r="E14" s="3" t="s">
        <v>17</v>
      </c>
      <c r="F14" s="3" t="s">
        <v>18</v>
      </c>
      <c r="G14" s="3" t="s">
        <v>19</v>
      </c>
      <c r="H14" s="4" t="s">
        <v>19</v>
      </c>
      <c r="I14" s="1" t="s">
        <v>76</v>
      </c>
      <c r="J14" s="1" t="s">
        <v>77</v>
      </c>
      <c r="K14" s="1" t="s">
        <v>78</v>
      </c>
      <c r="L14" s="3" t="str">
        <f t="shared" si="0"/>
        <v>Outstanding</v>
      </c>
      <c r="M14" s="11" t="s">
        <v>19</v>
      </c>
    </row>
    <row r="15" spans="1:13" ht="60" customHeight="1" x14ac:dyDescent="0.35">
      <c r="A15" s="9" t="s">
        <v>79</v>
      </c>
      <c r="B15" s="1" t="s">
        <v>80</v>
      </c>
      <c r="C15" s="2" t="s">
        <v>15</v>
      </c>
      <c r="D15" s="3" t="s">
        <v>16</v>
      </c>
      <c r="E15" s="3" t="s">
        <v>17</v>
      </c>
      <c r="F15" s="3" t="s">
        <v>18</v>
      </c>
      <c r="G15" s="3" t="s">
        <v>19</v>
      </c>
      <c r="H15" s="4" t="s">
        <v>19</v>
      </c>
      <c r="I15" s="1" t="s">
        <v>76</v>
      </c>
      <c r="J15" s="1" t="s">
        <v>81</v>
      </c>
      <c r="K15" s="1" t="s">
        <v>62</v>
      </c>
      <c r="L15" s="3" t="str">
        <f t="shared" si="0"/>
        <v>Outstanding</v>
      </c>
      <c r="M15" s="11" t="s">
        <v>19</v>
      </c>
    </row>
    <row r="16" spans="1:13" ht="60" customHeight="1" x14ac:dyDescent="0.35">
      <c r="A16" s="9" t="s">
        <v>82</v>
      </c>
      <c r="B16" s="1" t="s">
        <v>83</v>
      </c>
      <c r="C16" s="2" t="s">
        <v>15</v>
      </c>
      <c r="D16" s="3" t="s">
        <v>16</v>
      </c>
      <c r="E16" s="3" t="s">
        <v>17</v>
      </c>
      <c r="F16" s="3" t="s">
        <v>18</v>
      </c>
      <c r="G16" s="3" t="s">
        <v>19</v>
      </c>
      <c r="H16" s="4" t="s">
        <v>19</v>
      </c>
      <c r="I16" s="1" t="s">
        <v>84</v>
      </c>
      <c r="J16" s="1" t="s">
        <v>85</v>
      </c>
      <c r="K16" s="1" t="s">
        <v>86</v>
      </c>
      <c r="L16" s="3" t="str">
        <f t="shared" si="0"/>
        <v>Outstanding</v>
      </c>
      <c r="M16" s="11" t="s">
        <v>19</v>
      </c>
    </row>
    <row r="17" spans="1:13" ht="60" customHeight="1" x14ac:dyDescent="0.35">
      <c r="A17" s="9" t="s">
        <v>87</v>
      </c>
      <c r="B17" s="1" t="s">
        <v>88</v>
      </c>
      <c r="C17" s="2" t="s">
        <v>15</v>
      </c>
      <c r="D17" s="3" t="s">
        <v>16</v>
      </c>
      <c r="E17" s="3" t="s">
        <v>17</v>
      </c>
      <c r="F17" s="3" t="s">
        <v>18</v>
      </c>
      <c r="G17" s="3" t="s">
        <v>19</v>
      </c>
      <c r="H17" s="4" t="s">
        <v>19</v>
      </c>
      <c r="I17" s="1" t="s">
        <v>89</v>
      </c>
      <c r="J17" s="1" t="s">
        <v>90</v>
      </c>
      <c r="K17" s="1" t="s">
        <v>91</v>
      </c>
      <c r="L17" s="3" t="str">
        <f t="shared" si="0"/>
        <v>Outstanding</v>
      </c>
      <c r="M17" s="11" t="s">
        <v>19</v>
      </c>
    </row>
    <row r="18" spans="1:13" ht="60" customHeight="1" x14ac:dyDescent="0.35">
      <c r="A18" s="9" t="s">
        <v>92</v>
      </c>
      <c r="B18" s="1" t="s">
        <v>93</v>
      </c>
      <c r="C18" s="2" t="s">
        <v>15</v>
      </c>
      <c r="D18" s="3" t="s">
        <v>16</v>
      </c>
      <c r="E18" s="3" t="s">
        <v>17</v>
      </c>
      <c r="F18" s="3" t="s">
        <v>18</v>
      </c>
      <c r="G18" s="3" t="s">
        <v>19</v>
      </c>
      <c r="H18" s="4" t="s">
        <v>19</v>
      </c>
      <c r="I18" s="1" t="s">
        <v>94</v>
      </c>
      <c r="J18" s="1" t="s">
        <v>95</v>
      </c>
      <c r="K18" s="1" t="s">
        <v>96</v>
      </c>
      <c r="L18" s="3" t="str">
        <f t="shared" si="0"/>
        <v>Outstanding</v>
      </c>
      <c r="M18" s="11" t="s">
        <v>19</v>
      </c>
    </row>
    <row r="19" spans="1:13" ht="60" customHeight="1" x14ac:dyDescent="0.35">
      <c r="A19" s="9" t="s">
        <v>97</v>
      </c>
      <c r="B19" s="1" t="s">
        <v>98</v>
      </c>
      <c r="C19" s="2" t="s">
        <v>15</v>
      </c>
      <c r="D19" s="3" t="s">
        <v>16</v>
      </c>
      <c r="E19" s="3" t="s">
        <v>17</v>
      </c>
      <c r="F19" s="3" t="s">
        <v>18</v>
      </c>
      <c r="G19" s="3" t="s">
        <v>19</v>
      </c>
      <c r="H19" s="4" t="s">
        <v>19</v>
      </c>
      <c r="I19" s="1" t="s">
        <v>99</v>
      </c>
      <c r="J19" s="1" t="s">
        <v>100</v>
      </c>
      <c r="K19" s="1" t="s">
        <v>101</v>
      </c>
      <c r="L19" s="3" t="str">
        <f t="shared" si="0"/>
        <v>Outstanding</v>
      </c>
      <c r="M19" s="11" t="s">
        <v>19</v>
      </c>
    </row>
    <row r="20" spans="1:13" ht="60" customHeight="1" x14ac:dyDescent="0.35">
      <c r="A20" s="9" t="s">
        <v>102</v>
      </c>
      <c r="B20" s="1" t="s">
        <v>103</v>
      </c>
      <c r="C20" s="2" t="s">
        <v>15</v>
      </c>
      <c r="D20" s="3" t="s">
        <v>16</v>
      </c>
      <c r="E20" s="3" t="s">
        <v>17</v>
      </c>
      <c r="F20" s="3" t="s">
        <v>18</v>
      </c>
      <c r="G20" s="3" t="s">
        <v>19</v>
      </c>
      <c r="H20" s="4" t="s">
        <v>19</v>
      </c>
      <c r="I20" s="1" t="s">
        <v>99</v>
      </c>
      <c r="J20" s="1" t="s">
        <v>104</v>
      </c>
      <c r="K20" s="1" t="s">
        <v>101</v>
      </c>
      <c r="L20" s="3" t="str">
        <f t="shared" si="0"/>
        <v>Outstanding</v>
      </c>
      <c r="M20" s="11" t="s">
        <v>19</v>
      </c>
    </row>
    <row r="21" spans="1:13" ht="60" customHeight="1" x14ac:dyDescent="0.35">
      <c r="A21" s="9" t="s">
        <v>105</v>
      </c>
      <c r="B21" s="1" t="s">
        <v>106</v>
      </c>
      <c r="C21" s="2" t="s">
        <v>15</v>
      </c>
      <c r="D21" s="3" t="s">
        <v>16</v>
      </c>
      <c r="E21" s="3" t="s">
        <v>17</v>
      </c>
      <c r="F21" s="3" t="s">
        <v>18</v>
      </c>
      <c r="G21" s="3" t="s">
        <v>19</v>
      </c>
      <c r="H21" s="4" t="s">
        <v>19</v>
      </c>
      <c r="I21" s="1" t="s">
        <v>107</v>
      </c>
      <c r="J21" s="1" t="s">
        <v>104</v>
      </c>
      <c r="K21" s="1" t="s">
        <v>108</v>
      </c>
      <c r="L21" s="3" t="str">
        <f t="shared" si="0"/>
        <v>Outstanding</v>
      </c>
      <c r="M21" s="11" t="s">
        <v>19</v>
      </c>
    </row>
    <row r="22" spans="1:13" ht="60" customHeight="1" x14ac:dyDescent="0.35">
      <c r="A22" s="9" t="s">
        <v>109</v>
      </c>
      <c r="B22" s="1" t="s">
        <v>110</v>
      </c>
      <c r="C22" s="2" t="s">
        <v>15</v>
      </c>
      <c r="D22" s="3" t="s">
        <v>16</v>
      </c>
      <c r="E22" s="3" t="s">
        <v>17</v>
      </c>
      <c r="F22" s="3" t="s">
        <v>18</v>
      </c>
      <c r="G22" s="3" t="s">
        <v>19</v>
      </c>
      <c r="H22" s="4" t="s">
        <v>19</v>
      </c>
      <c r="I22" s="1" t="s">
        <v>111</v>
      </c>
      <c r="J22" s="1" t="s">
        <v>104</v>
      </c>
      <c r="K22" s="1" t="s">
        <v>112</v>
      </c>
      <c r="L22" s="3" t="str">
        <f t="shared" si="0"/>
        <v>Outstanding</v>
      </c>
      <c r="M22" s="11" t="s">
        <v>19</v>
      </c>
    </row>
    <row r="23" spans="1:13" ht="60" customHeight="1" x14ac:dyDescent="0.35">
      <c r="A23" s="9" t="s">
        <v>113</v>
      </c>
      <c r="B23" s="1" t="s">
        <v>114</v>
      </c>
      <c r="C23" s="2" t="s">
        <v>15</v>
      </c>
      <c r="D23" s="3" t="s">
        <v>16</v>
      </c>
      <c r="E23" s="3" t="s">
        <v>17</v>
      </c>
      <c r="F23" s="3" t="s">
        <v>18</v>
      </c>
      <c r="G23" s="3" t="s">
        <v>19</v>
      </c>
      <c r="H23" s="4" t="s">
        <v>19</v>
      </c>
      <c r="I23" s="1" t="s">
        <v>115</v>
      </c>
      <c r="J23" s="1" t="s">
        <v>116</v>
      </c>
      <c r="K23" s="1" t="s">
        <v>117</v>
      </c>
      <c r="L23" s="3" t="str">
        <f t="shared" si="0"/>
        <v>Outstanding</v>
      </c>
      <c r="M23" s="11" t="s">
        <v>19</v>
      </c>
    </row>
    <row r="24" spans="1:13" ht="60" customHeight="1" x14ac:dyDescent="0.35">
      <c r="A24" s="9" t="s">
        <v>118</v>
      </c>
      <c r="B24" s="1" t="s">
        <v>119</v>
      </c>
      <c r="C24" s="2" t="s">
        <v>15</v>
      </c>
      <c r="D24" s="3" t="s">
        <v>16</v>
      </c>
      <c r="E24" s="3" t="s">
        <v>17</v>
      </c>
      <c r="F24" s="3" t="s">
        <v>18</v>
      </c>
      <c r="G24" s="3" t="s">
        <v>19</v>
      </c>
      <c r="H24" s="4" t="s">
        <v>19</v>
      </c>
      <c r="I24" s="1" t="s">
        <v>120</v>
      </c>
      <c r="J24" s="1" t="s">
        <v>121</v>
      </c>
      <c r="K24" s="1" t="s">
        <v>122</v>
      </c>
      <c r="L24" s="3" t="str">
        <f t="shared" si="0"/>
        <v>Outstanding</v>
      </c>
      <c r="M24" s="11" t="s">
        <v>19</v>
      </c>
    </row>
    <row r="25" spans="1:13" ht="60" customHeight="1" x14ac:dyDescent="0.35">
      <c r="A25" s="9" t="s">
        <v>123</v>
      </c>
      <c r="B25" s="1" t="s">
        <v>124</v>
      </c>
      <c r="C25" s="2" t="s">
        <v>125</v>
      </c>
      <c r="D25" s="3" t="s">
        <v>16</v>
      </c>
      <c r="E25" s="3" t="s">
        <v>17</v>
      </c>
      <c r="F25" s="3" t="s">
        <v>18</v>
      </c>
      <c r="G25" s="3" t="s">
        <v>19</v>
      </c>
      <c r="H25" s="4" t="s">
        <v>19</v>
      </c>
      <c r="I25" s="1" t="s">
        <v>126</v>
      </c>
      <c r="J25" s="1" t="s">
        <v>127</v>
      </c>
      <c r="K25" s="1" t="s">
        <v>128</v>
      </c>
      <c r="L25" s="3" t="str">
        <f t="shared" si="0"/>
        <v>Outstanding</v>
      </c>
      <c r="M25" s="11" t="s">
        <v>19</v>
      </c>
    </row>
    <row r="26" spans="1:13" ht="60" customHeight="1" x14ac:dyDescent="0.35">
      <c r="A26" s="9" t="s">
        <v>129</v>
      </c>
      <c r="B26" s="1" t="s">
        <v>130</v>
      </c>
      <c r="C26" s="2" t="s">
        <v>15</v>
      </c>
      <c r="D26" s="3" t="s">
        <v>16</v>
      </c>
      <c r="E26" s="3" t="s">
        <v>17</v>
      </c>
      <c r="F26" s="3" t="s">
        <v>18</v>
      </c>
      <c r="G26" s="3" t="s">
        <v>19</v>
      </c>
      <c r="H26" s="4" t="s">
        <v>19</v>
      </c>
      <c r="I26" s="1" t="s">
        <v>131</v>
      </c>
      <c r="J26" s="1" t="s">
        <v>132</v>
      </c>
      <c r="K26" s="1" t="s">
        <v>133</v>
      </c>
      <c r="L26" s="3" t="str">
        <f t="shared" si="0"/>
        <v>Outstanding</v>
      </c>
      <c r="M26" s="11" t="s">
        <v>19</v>
      </c>
    </row>
    <row r="27" spans="1:13" ht="60" customHeight="1" x14ac:dyDescent="0.35">
      <c r="A27" s="9" t="s">
        <v>134</v>
      </c>
      <c r="B27" s="1" t="s">
        <v>135</v>
      </c>
      <c r="C27" s="2" t="s">
        <v>15</v>
      </c>
      <c r="D27" s="3" t="s">
        <v>16</v>
      </c>
      <c r="E27" s="3" t="s">
        <v>17</v>
      </c>
      <c r="F27" s="3" t="s">
        <v>18</v>
      </c>
      <c r="G27" s="3" t="s">
        <v>19</v>
      </c>
      <c r="H27" s="4" t="s">
        <v>19</v>
      </c>
      <c r="I27" s="1" t="s">
        <v>136</v>
      </c>
      <c r="J27" s="1" t="s">
        <v>137</v>
      </c>
      <c r="K27" s="1" t="s">
        <v>138</v>
      </c>
      <c r="L27" s="3" t="str">
        <f t="shared" si="0"/>
        <v>Outstanding</v>
      </c>
      <c r="M27" s="11" t="s">
        <v>19</v>
      </c>
    </row>
    <row r="28" spans="1:13" ht="60" customHeight="1" x14ac:dyDescent="0.35">
      <c r="A28" s="9" t="s">
        <v>139</v>
      </c>
      <c r="B28" s="1" t="s">
        <v>140</v>
      </c>
      <c r="C28" s="2" t="s">
        <v>15</v>
      </c>
      <c r="D28" s="3" t="s">
        <v>16</v>
      </c>
      <c r="E28" s="3" t="s">
        <v>17</v>
      </c>
      <c r="F28" s="3" t="s">
        <v>18</v>
      </c>
      <c r="G28" s="3" t="s">
        <v>19</v>
      </c>
      <c r="H28" s="4" t="s">
        <v>19</v>
      </c>
      <c r="I28" s="1" t="s">
        <v>141</v>
      </c>
      <c r="J28" s="1" t="s">
        <v>142</v>
      </c>
      <c r="K28" s="1" t="s">
        <v>143</v>
      </c>
      <c r="L28" s="3" t="str">
        <f t="shared" si="0"/>
        <v>Outstanding</v>
      </c>
      <c r="M28" s="11" t="s">
        <v>19</v>
      </c>
    </row>
    <row r="29" spans="1:13" ht="60" customHeight="1" x14ac:dyDescent="0.35">
      <c r="A29" s="9" t="s">
        <v>144</v>
      </c>
      <c r="B29" s="1" t="s">
        <v>145</v>
      </c>
      <c r="C29" s="2" t="s">
        <v>15</v>
      </c>
      <c r="D29" s="3" t="s">
        <v>16</v>
      </c>
      <c r="E29" s="3" t="s">
        <v>17</v>
      </c>
      <c r="F29" s="3" t="s">
        <v>18</v>
      </c>
      <c r="G29" s="3" t="s">
        <v>19</v>
      </c>
      <c r="H29" s="4" t="s">
        <v>19</v>
      </c>
      <c r="I29" s="1" t="s">
        <v>146</v>
      </c>
      <c r="J29" s="1" t="s">
        <v>147</v>
      </c>
      <c r="K29" s="1" t="s">
        <v>148</v>
      </c>
      <c r="L29" s="3" t="str">
        <f t="shared" si="0"/>
        <v>Outstanding</v>
      </c>
      <c r="M29" s="11" t="s">
        <v>19</v>
      </c>
    </row>
    <row r="30" spans="1:13" ht="60" customHeight="1" x14ac:dyDescent="0.35">
      <c r="A30" s="9" t="s">
        <v>149</v>
      </c>
      <c r="B30" s="1" t="s">
        <v>150</v>
      </c>
      <c r="C30" s="2" t="s">
        <v>15</v>
      </c>
      <c r="D30" s="3" t="s">
        <v>16</v>
      </c>
      <c r="E30" s="3" t="s">
        <v>17</v>
      </c>
      <c r="F30" s="3" t="s">
        <v>18</v>
      </c>
      <c r="G30" s="3" t="s">
        <v>19</v>
      </c>
      <c r="H30" s="4" t="s">
        <v>19</v>
      </c>
      <c r="I30" s="1" t="s">
        <v>151</v>
      </c>
      <c r="J30" s="1" t="s">
        <v>152</v>
      </c>
      <c r="K30" s="1" t="s">
        <v>153</v>
      </c>
      <c r="L30" s="3" t="str">
        <f t="shared" si="0"/>
        <v>Outstanding</v>
      </c>
      <c r="M30" s="11" t="s">
        <v>19</v>
      </c>
    </row>
    <row r="31" spans="1:13" ht="60" customHeight="1" x14ac:dyDescent="0.35">
      <c r="A31" s="9" t="s">
        <v>154</v>
      </c>
      <c r="B31" s="1" t="s">
        <v>155</v>
      </c>
      <c r="C31" s="2" t="s">
        <v>15</v>
      </c>
      <c r="D31" s="3" t="s">
        <v>16</v>
      </c>
      <c r="E31" s="3" t="s">
        <v>17</v>
      </c>
      <c r="F31" s="3" t="s">
        <v>18</v>
      </c>
      <c r="G31" s="3" t="s">
        <v>19</v>
      </c>
      <c r="H31" s="4" t="s">
        <v>19</v>
      </c>
      <c r="I31" s="1" t="s">
        <v>156</v>
      </c>
      <c r="J31" s="1" t="s">
        <v>157</v>
      </c>
      <c r="K31" s="1" t="s">
        <v>158</v>
      </c>
      <c r="L31" s="3" t="str">
        <f t="shared" si="0"/>
        <v>Outstanding</v>
      </c>
      <c r="M31" s="11" t="s">
        <v>19</v>
      </c>
    </row>
    <row r="32" spans="1:13" ht="60" customHeight="1" x14ac:dyDescent="0.35">
      <c r="A32" s="9" t="s">
        <v>159</v>
      </c>
      <c r="B32" s="1" t="s">
        <v>160</v>
      </c>
      <c r="C32" s="2" t="s">
        <v>15</v>
      </c>
      <c r="D32" s="3" t="s">
        <v>16</v>
      </c>
      <c r="E32" s="3" t="s">
        <v>17</v>
      </c>
      <c r="F32" s="3" t="s">
        <v>18</v>
      </c>
      <c r="G32" s="3" t="s">
        <v>19</v>
      </c>
      <c r="H32" s="4" t="s">
        <v>19</v>
      </c>
      <c r="I32" s="1" t="s">
        <v>161</v>
      </c>
      <c r="J32" s="1" t="s">
        <v>162</v>
      </c>
      <c r="K32" s="1" t="s">
        <v>163</v>
      </c>
      <c r="L32" s="3" t="str">
        <f t="shared" si="0"/>
        <v>Outstanding</v>
      </c>
      <c r="M32" s="11" t="s">
        <v>19</v>
      </c>
    </row>
    <row r="33" spans="1:13" ht="60" customHeight="1" x14ac:dyDescent="0.35">
      <c r="A33" s="9" t="s">
        <v>164</v>
      </c>
      <c r="B33" s="1" t="s">
        <v>165</v>
      </c>
      <c r="C33" s="2" t="s">
        <v>15</v>
      </c>
      <c r="D33" s="3" t="s">
        <v>16</v>
      </c>
      <c r="E33" s="3" t="s">
        <v>17</v>
      </c>
      <c r="F33" s="3" t="s">
        <v>18</v>
      </c>
      <c r="G33" s="3" t="s">
        <v>19</v>
      </c>
      <c r="H33" s="4" t="s">
        <v>19</v>
      </c>
      <c r="I33" s="1" t="s">
        <v>166</v>
      </c>
      <c r="J33" s="1" t="s">
        <v>167</v>
      </c>
      <c r="K33" s="1" t="s">
        <v>163</v>
      </c>
      <c r="L33" s="3" t="str">
        <f t="shared" si="0"/>
        <v>Outstanding</v>
      </c>
      <c r="M33" s="11" t="s">
        <v>19</v>
      </c>
    </row>
    <row r="34" spans="1:13" ht="60" customHeight="1" x14ac:dyDescent="0.35">
      <c r="A34" s="9" t="s">
        <v>168</v>
      </c>
      <c r="B34" s="1" t="s">
        <v>169</v>
      </c>
      <c r="C34" s="2" t="s">
        <v>15</v>
      </c>
      <c r="D34" s="3" t="s">
        <v>16</v>
      </c>
      <c r="E34" s="3" t="s">
        <v>17</v>
      </c>
      <c r="F34" s="3" t="s">
        <v>18</v>
      </c>
      <c r="G34" s="3" t="s">
        <v>19</v>
      </c>
      <c r="H34" s="4" t="s">
        <v>19</v>
      </c>
      <c r="I34" s="1" t="s">
        <v>170</v>
      </c>
      <c r="J34" s="1" t="s">
        <v>171</v>
      </c>
      <c r="K34" s="1" t="s">
        <v>172</v>
      </c>
      <c r="L34" s="3" t="str">
        <f t="shared" si="0"/>
        <v>Outstanding</v>
      </c>
      <c r="M34" s="11" t="s">
        <v>19</v>
      </c>
    </row>
    <row r="35" spans="1:13" ht="60" customHeight="1" x14ac:dyDescent="0.35">
      <c r="A35" s="9" t="s">
        <v>173</v>
      </c>
      <c r="B35" s="1" t="s">
        <v>174</v>
      </c>
      <c r="C35" s="2" t="s">
        <v>15</v>
      </c>
      <c r="D35" s="3" t="s">
        <v>16</v>
      </c>
      <c r="E35" s="3" t="s">
        <v>17</v>
      </c>
      <c r="F35" s="3" t="s">
        <v>18</v>
      </c>
      <c r="G35" s="3" t="s">
        <v>19</v>
      </c>
      <c r="H35" s="4" t="s">
        <v>19</v>
      </c>
      <c r="I35" s="1" t="s">
        <v>175</v>
      </c>
      <c r="J35" s="1" t="s">
        <v>176</v>
      </c>
      <c r="K35" s="1" t="s">
        <v>177</v>
      </c>
      <c r="L35" s="3" t="str">
        <f t="shared" si="0"/>
        <v>Outstanding</v>
      </c>
      <c r="M35" s="11" t="s">
        <v>19</v>
      </c>
    </row>
    <row r="36" spans="1:13" ht="60" customHeight="1" x14ac:dyDescent="0.35">
      <c r="A36" s="9" t="s">
        <v>178</v>
      </c>
      <c r="B36" s="1" t="s">
        <v>179</v>
      </c>
      <c r="C36" s="2" t="s">
        <v>15</v>
      </c>
      <c r="D36" s="3" t="s">
        <v>16</v>
      </c>
      <c r="E36" s="3" t="s">
        <v>17</v>
      </c>
      <c r="F36" s="3" t="s">
        <v>18</v>
      </c>
      <c r="G36" s="3" t="s">
        <v>19</v>
      </c>
      <c r="H36" s="4" t="s">
        <v>19</v>
      </c>
      <c r="I36" s="1" t="s">
        <v>146</v>
      </c>
      <c r="J36" s="1" t="s">
        <v>180</v>
      </c>
      <c r="K36" s="1" t="s">
        <v>181</v>
      </c>
      <c r="L36" s="3" t="str">
        <f t="shared" si="0"/>
        <v>Outstanding</v>
      </c>
      <c r="M36" s="11" t="s">
        <v>19</v>
      </c>
    </row>
    <row r="37" spans="1:13" ht="60" customHeight="1" x14ac:dyDescent="0.35">
      <c r="A37" s="9" t="s">
        <v>182</v>
      </c>
      <c r="B37" s="1" t="s">
        <v>183</v>
      </c>
      <c r="C37" s="2" t="s">
        <v>15</v>
      </c>
      <c r="D37" s="3" t="s">
        <v>16</v>
      </c>
      <c r="E37" s="3" t="s">
        <v>17</v>
      </c>
      <c r="F37" s="3" t="s">
        <v>18</v>
      </c>
      <c r="G37" s="3" t="s">
        <v>19</v>
      </c>
      <c r="H37" s="4" t="s">
        <v>19</v>
      </c>
      <c r="I37" s="1" t="s">
        <v>184</v>
      </c>
      <c r="J37" s="1" t="s">
        <v>185</v>
      </c>
      <c r="K37" s="1" t="s">
        <v>186</v>
      </c>
      <c r="L37" s="3" t="str">
        <f t="shared" si="0"/>
        <v>Outstanding</v>
      </c>
      <c r="M37" s="11" t="s">
        <v>19</v>
      </c>
    </row>
    <row r="38" spans="1:13" ht="60" customHeight="1" x14ac:dyDescent="0.35">
      <c r="A38" s="9" t="s">
        <v>187</v>
      </c>
      <c r="B38" s="1" t="s">
        <v>188</v>
      </c>
      <c r="C38" s="2" t="s">
        <v>15</v>
      </c>
      <c r="D38" s="3" t="s">
        <v>16</v>
      </c>
      <c r="E38" s="3" t="s">
        <v>17</v>
      </c>
      <c r="F38" s="3" t="s">
        <v>18</v>
      </c>
      <c r="G38" s="3" t="s">
        <v>19</v>
      </c>
      <c r="H38" s="4" t="s">
        <v>19</v>
      </c>
      <c r="I38" s="1" t="s">
        <v>189</v>
      </c>
      <c r="J38" s="1" t="s">
        <v>190</v>
      </c>
      <c r="K38" s="1" t="s">
        <v>191</v>
      </c>
      <c r="L38" s="3" t="str">
        <f t="shared" si="0"/>
        <v>Outstanding</v>
      </c>
      <c r="M38" s="11" t="s">
        <v>19</v>
      </c>
    </row>
    <row r="39" spans="1:13" ht="60" customHeight="1" x14ac:dyDescent="0.35">
      <c r="A39" s="9" t="s">
        <v>192</v>
      </c>
      <c r="B39" s="1" t="s">
        <v>193</v>
      </c>
      <c r="C39" s="2" t="s">
        <v>15</v>
      </c>
      <c r="D39" s="3" t="s">
        <v>16</v>
      </c>
      <c r="E39" s="3" t="s">
        <v>17</v>
      </c>
      <c r="F39" s="3" t="s">
        <v>18</v>
      </c>
      <c r="G39" s="3" t="s">
        <v>19</v>
      </c>
      <c r="H39" s="4" t="s">
        <v>19</v>
      </c>
      <c r="I39" s="1" t="s">
        <v>189</v>
      </c>
      <c r="J39" s="1" t="s">
        <v>194</v>
      </c>
      <c r="K39" s="1" t="s">
        <v>191</v>
      </c>
      <c r="L39" s="3" t="str">
        <f t="shared" si="0"/>
        <v>Outstanding</v>
      </c>
      <c r="M39" s="11" t="s">
        <v>19</v>
      </c>
    </row>
    <row r="40" spans="1:13" ht="60" customHeight="1" x14ac:dyDescent="0.35">
      <c r="A40" s="9" t="s">
        <v>195</v>
      </c>
      <c r="B40" s="1" t="s">
        <v>196</v>
      </c>
      <c r="C40" s="2" t="s">
        <v>15</v>
      </c>
      <c r="D40" s="3" t="s">
        <v>16</v>
      </c>
      <c r="E40" s="3" t="s">
        <v>17</v>
      </c>
      <c r="F40" s="3" t="s">
        <v>18</v>
      </c>
      <c r="G40" s="3" t="s">
        <v>19</v>
      </c>
      <c r="H40" s="4" t="s">
        <v>19</v>
      </c>
      <c r="I40" s="1" t="s">
        <v>197</v>
      </c>
      <c r="J40" s="1" t="s">
        <v>198</v>
      </c>
      <c r="K40" s="1" t="s">
        <v>199</v>
      </c>
      <c r="L40" s="3" t="str">
        <f t="shared" si="0"/>
        <v>Outstanding</v>
      </c>
      <c r="M40" s="11" t="s">
        <v>19</v>
      </c>
    </row>
    <row r="41" spans="1:13" ht="60" customHeight="1" x14ac:dyDescent="0.35">
      <c r="A41" s="9" t="s">
        <v>200</v>
      </c>
      <c r="B41" s="1" t="s">
        <v>201</v>
      </c>
      <c r="C41" s="2" t="s">
        <v>15</v>
      </c>
      <c r="D41" s="3" t="s">
        <v>16</v>
      </c>
      <c r="E41" s="3" t="s">
        <v>17</v>
      </c>
      <c r="F41" s="3" t="s">
        <v>18</v>
      </c>
      <c r="G41" s="3" t="s">
        <v>19</v>
      </c>
      <c r="H41" s="4" t="s">
        <v>19</v>
      </c>
      <c r="I41" s="1" t="s">
        <v>202</v>
      </c>
      <c r="J41" s="1" t="s">
        <v>203</v>
      </c>
      <c r="K41" s="1" t="s">
        <v>204</v>
      </c>
      <c r="L41" s="3" t="str">
        <f t="shared" si="0"/>
        <v>Outstanding</v>
      </c>
      <c r="M41" s="11" t="s">
        <v>19</v>
      </c>
    </row>
    <row r="42" spans="1:13" ht="60" customHeight="1" x14ac:dyDescent="0.35">
      <c r="A42" s="9" t="s">
        <v>205</v>
      </c>
      <c r="B42" s="1" t="s">
        <v>206</v>
      </c>
      <c r="C42" s="2" t="s">
        <v>15</v>
      </c>
      <c r="D42" s="3" t="s">
        <v>16</v>
      </c>
      <c r="E42" s="3" t="s">
        <v>17</v>
      </c>
      <c r="F42" s="3" t="s">
        <v>18</v>
      </c>
      <c r="G42" s="3" t="s">
        <v>19</v>
      </c>
      <c r="H42" s="4" t="s">
        <v>19</v>
      </c>
      <c r="I42" s="1" t="s">
        <v>207</v>
      </c>
      <c r="J42" s="1" t="s">
        <v>208</v>
      </c>
      <c r="K42" s="1" t="s">
        <v>209</v>
      </c>
      <c r="L42" s="3" t="str">
        <f t="shared" si="0"/>
        <v>Outstanding</v>
      </c>
      <c r="M42" s="11" t="s">
        <v>19</v>
      </c>
    </row>
    <row r="43" spans="1:13" ht="60" customHeight="1" x14ac:dyDescent="0.35">
      <c r="A43" s="9" t="s">
        <v>210</v>
      </c>
      <c r="B43" s="1" t="s">
        <v>211</v>
      </c>
      <c r="C43" s="2" t="s">
        <v>29</v>
      </c>
      <c r="D43" s="3" t="s">
        <v>16</v>
      </c>
      <c r="E43" s="3" t="s">
        <v>17</v>
      </c>
      <c r="F43" s="3" t="s">
        <v>18</v>
      </c>
      <c r="G43" s="3" t="s">
        <v>19</v>
      </c>
      <c r="H43" s="4" t="s">
        <v>19</v>
      </c>
      <c r="I43" s="1" t="s">
        <v>212</v>
      </c>
      <c r="J43" s="1" t="s">
        <v>213</v>
      </c>
      <c r="K43" s="1" t="s">
        <v>214</v>
      </c>
      <c r="L43" s="3" t="str">
        <f t="shared" si="0"/>
        <v>Outstanding</v>
      </c>
      <c r="M43" s="11" t="s">
        <v>19</v>
      </c>
    </row>
    <row r="44" spans="1:13" ht="60" customHeight="1" x14ac:dyDescent="0.35">
      <c r="A44" s="9" t="s">
        <v>215</v>
      </c>
      <c r="B44" s="1" t="s">
        <v>216</v>
      </c>
      <c r="C44" s="2" t="s">
        <v>29</v>
      </c>
      <c r="D44" s="3" t="s">
        <v>16</v>
      </c>
      <c r="E44" s="3" t="s">
        <v>17</v>
      </c>
      <c r="F44" s="3" t="s">
        <v>18</v>
      </c>
      <c r="G44" s="3" t="s">
        <v>19</v>
      </c>
      <c r="H44" s="4" t="s">
        <v>19</v>
      </c>
      <c r="I44" s="1" t="s">
        <v>217</v>
      </c>
      <c r="J44" s="1" t="s">
        <v>218</v>
      </c>
      <c r="K44" s="1" t="s">
        <v>219</v>
      </c>
      <c r="L44" s="3" t="str">
        <f t="shared" si="0"/>
        <v>Outstanding</v>
      </c>
      <c r="M44" s="11" t="s">
        <v>19</v>
      </c>
    </row>
    <row r="45" spans="1:13" ht="60" customHeight="1" x14ac:dyDescent="0.35">
      <c r="A45" s="9" t="s">
        <v>220</v>
      </c>
      <c r="B45" s="1" t="s">
        <v>221</v>
      </c>
      <c r="C45" s="2" t="s">
        <v>29</v>
      </c>
      <c r="D45" s="3" t="s">
        <v>16</v>
      </c>
      <c r="E45" s="3" t="s">
        <v>17</v>
      </c>
      <c r="F45" s="3" t="s">
        <v>18</v>
      </c>
      <c r="G45" s="3" t="s">
        <v>19</v>
      </c>
      <c r="H45" s="4" t="s">
        <v>19</v>
      </c>
      <c r="I45" s="1" t="s">
        <v>222</v>
      </c>
      <c r="J45" s="1" t="s">
        <v>223</v>
      </c>
      <c r="K45" s="1" t="s">
        <v>224</v>
      </c>
      <c r="L45" s="3" t="str">
        <f t="shared" si="0"/>
        <v>Outstanding</v>
      </c>
      <c r="M45" s="11" t="s">
        <v>19</v>
      </c>
    </row>
    <row r="46" spans="1:13" ht="60" customHeight="1" x14ac:dyDescent="0.35">
      <c r="A46" s="9" t="s">
        <v>225</v>
      </c>
      <c r="B46" s="1" t="s">
        <v>226</v>
      </c>
      <c r="C46" s="2" t="s">
        <v>29</v>
      </c>
      <c r="D46" s="3" t="s">
        <v>16</v>
      </c>
      <c r="E46" s="3" t="s">
        <v>17</v>
      </c>
      <c r="F46" s="3" t="s">
        <v>18</v>
      </c>
      <c r="G46" s="3" t="s">
        <v>19</v>
      </c>
      <c r="H46" s="4" t="s">
        <v>19</v>
      </c>
      <c r="I46" s="1" t="s">
        <v>222</v>
      </c>
      <c r="J46" s="1" t="s">
        <v>227</v>
      </c>
      <c r="K46" s="1" t="s">
        <v>224</v>
      </c>
      <c r="L46" s="3" t="str">
        <f t="shared" si="0"/>
        <v>Outstanding</v>
      </c>
      <c r="M46" s="11" t="s">
        <v>19</v>
      </c>
    </row>
    <row r="47" spans="1:13" ht="60" customHeight="1" x14ac:dyDescent="0.35">
      <c r="A47" s="9" t="s">
        <v>228</v>
      </c>
      <c r="B47" s="1" t="s">
        <v>229</v>
      </c>
      <c r="C47" s="2" t="s">
        <v>15</v>
      </c>
      <c r="D47" s="3" t="s">
        <v>16</v>
      </c>
      <c r="E47" s="3" t="s">
        <v>17</v>
      </c>
      <c r="F47" s="3" t="s">
        <v>18</v>
      </c>
      <c r="G47" s="3" t="s">
        <v>19</v>
      </c>
      <c r="H47" s="4" t="s">
        <v>19</v>
      </c>
      <c r="I47" s="1" t="s">
        <v>230</v>
      </c>
      <c r="J47" s="1" t="s">
        <v>231</v>
      </c>
      <c r="K47" s="1" t="s">
        <v>224</v>
      </c>
      <c r="L47" s="3" t="str">
        <f t="shared" si="0"/>
        <v>Outstanding</v>
      </c>
      <c r="M47" s="11" t="s">
        <v>19</v>
      </c>
    </row>
    <row r="48" spans="1:13" ht="60" customHeight="1" x14ac:dyDescent="0.35">
      <c r="A48" s="9" t="s">
        <v>232</v>
      </c>
      <c r="B48" s="1" t="s">
        <v>233</v>
      </c>
      <c r="C48" s="2" t="s">
        <v>15</v>
      </c>
      <c r="D48" s="3" t="s">
        <v>16</v>
      </c>
      <c r="E48" s="3" t="s">
        <v>17</v>
      </c>
      <c r="F48" s="3" t="s">
        <v>18</v>
      </c>
      <c r="G48" s="3" t="s">
        <v>19</v>
      </c>
      <c r="H48" s="4" t="s">
        <v>19</v>
      </c>
      <c r="I48" s="1" t="s">
        <v>234</v>
      </c>
      <c r="J48" s="1" t="s">
        <v>235</v>
      </c>
      <c r="K48" s="1" t="s">
        <v>236</v>
      </c>
      <c r="L48" s="3" t="str">
        <f t="shared" si="0"/>
        <v>Outstanding</v>
      </c>
      <c r="M48" s="11" t="s">
        <v>19</v>
      </c>
    </row>
    <row r="49" spans="1:13" ht="60" customHeight="1" x14ac:dyDescent="0.35">
      <c r="A49" s="9" t="s">
        <v>237</v>
      </c>
      <c r="B49" s="1" t="s">
        <v>238</v>
      </c>
      <c r="C49" s="2" t="s">
        <v>15</v>
      </c>
      <c r="D49" s="3" t="s">
        <v>16</v>
      </c>
      <c r="E49" s="3" t="s">
        <v>17</v>
      </c>
      <c r="F49" s="3" t="s">
        <v>18</v>
      </c>
      <c r="G49" s="3" t="s">
        <v>19</v>
      </c>
      <c r="H49" s="4" t="s">
        <v>19</v>
      </c>
      <c r="I49" s="1" t="s">
        <v>239</v>
      </c>
      <c r="J49" s="1" t="s">
        <v>240</v>
      </c>
      <c r="K49" s="1" t="s">
        <v>241</v>
      </c>
      <c r="L49" s="3" t="str">
        <f t="shared" si="0"/>
        <v>Outstanding</v>
      </c>
      <c r="M49" s="11" t="s">
        <v>19</v>
      </c>
    </row>
    <row r="50" spans="1:13" ht="60" customHeight="1" x14ac:dyDescent="0.35">
      <c r="A50" s="9" t="s">
        <v>242</v>
      </c>
      <c r="B50" s="1" t="s">
        <v>243</v>
      </c>
      <c r="C50" s="2" t="s">
        <v>15</v>
      </c>
      <c r="D50" s="3" t="s">
        <v>16</v>
      </c>
      <c r="E50" s="3" t="s">
        <v>17</v>
      </c>
      <c r="F50" s="3" t="s">
        <v>18</v>
      </c>
      <c r="G50" s="3" t="s">
        <v>19</v>
      </c>
      <c r="H50" s="4" t="s">
        <v>19</v>
      </c>
      <c r="I50" s="1" t="s">
        <v>244</v>
      </c>
      <c r="J50" s="1" t="s">
        <v>245</v>
      </c>
      <c r="K50" s="1" t="s">
        <v>246</v>
      </c>
      <c r="L50" s="3" t="str">
        <f t="shared" si="0"/>
        <v>Outstanding</v>
      </c>
      <c r="M50" s="11" t="s">
        <v>19</v>
      </c>
    </row>
    <row r="51" spans="1:13" ht="60" customHeight="1" x14ac:dyDescent="0.35">
      <c r="A51" s="9" t="s">
        <v>247</v>
      </c>
      <c r="B51" s="1" t="s">
        <v>248</v>
      </c>
      <c r="C51" s="2" t="s">
        <v>15</v>
      </c>
      <c r="D51" s="3" t="s">
        <v>16</v>
      </c>
      <c r="E51" s="3" t="s">
        <v>17</v>
      </c>
      <c r="F51" s="3" t="s">
        <v>18</v>
      </c>
      <c r="G51" s="3" t="s">
        <v>19</v>
      </c>
      <c r="H51" s="4" t="s">
        <v>19</v>
      </c>
      <c r="I51" s="1" t="s">
        <v>249</v>
      </c>
      <c r="J51" s="1" t="s">
        <v>250</v>
      </c>
      <c r="K51" s="1" t="s">
        <v>251</v>
      </c>
      <c r="L51" s="3" t="str">
        <f t="shared" si="0"/>
        <v>Outstanding</v>
      </c>
      <c r="M51" s="11" t="s">
        <v>19</v>
      </c>
    </row>
    <row r="52" spans="1:13" ht="60" customHeight="1" x14ac:dyDescent="0.35">
      <c r="A52" s="9" t="s">
        <v>252</v>
      </c>
      <c r="B52" s="1" t="s">
        <v>253</v>
      </c>
      <c r="C52" s="2" t="s">
        <v>15</v>
      </c>
      <c r="D52" s="3" t="s">
        <v>16</v>
      </c>
      <c r="E52" s="3" t="s">
        <v>17</v>
      </c>
      <c r="F52" s="3" t="s">
        <v>18</v>
      </c>
      <c r="G52" s="3" t="s">
        <v>19</v>
      </c>
      <c r="H52" s="4" t="s">
        <v>19</v>
      </c>
      <c r="I52" s="1" t="s">
        <v>254</v>
      </c>
      <c r="J52" s="1" t="s">
        <v>255</v>
      </c>
      <c r="K52" s="1" t="s">
        <v>256</v>
      </c>
      <c r="L52" s="3" t="str">
        <f t="shared" si="0"/>
        <v>Outstanding</v>
      </c>
      <c r="M52" s="11" t="s">
        <v>19</v>
      </c>
    </row>
    <row r="53" spans="1:13" ht="60" customHeight="1" x14ac:dyDescent="0.35">
      <c r="A53" s="9" t="s">
        <v>257</v>
      </c>
      <c r="B53" s="1" t="s">
        <v>258</v>
      </c>
      <c r="C53" s="2" t="s">
        <v>125</v>
      </c>
      <c r="D53" s="3" t="s">
        <v>16</v>
      </c>
      <c r="E53" s="3" t="s">
        <v>17</v>
      </c>
      <c r="F53" s="3" t="s">
        <v>18</v>
      </c>
      <c r="G53" s="3" t="s">
        <v>19</v>
      </c>
      <c r="H53" s="4" t="s">
        <v>19</v>
      </c>
      <c r="I53" s="1" t="s">
        <v>259</v>
      </c>
      <c r="J53" s="1" t="s">
        <v>260</v>
      </c>
      <c r="K53" s="1" t="s">
        <v>261</v>
      </c>
      <c r="L53" s="3" t="str">
        <f t="shared" si="0"/>
        <v>Outstanding</v>
      </c>
      <c r="M53" s="11" t="s">
        <v>19</v>
      </c>
    </row>
    <row r="54" spans="1:13" ht="60" customHeight="1" x14ac:dyDescent="0.35">
      <c r="A54" s="9" t="s">
        <v>262</v>
      </c>
      <c r="B54" s="1" t="s">
        <v>263</v>
      </c>
      <c r="C54" s="2" t="s">
        <v>15</v>
      </c>
      <c r="D54" s="3" t="s">
        <v>16</v>
      </c>
      <c r="E54" s="3" t="s">
        <v>17</v>
      </c>
      <c r="F54" s="3" t="s">
        <v>18</v>
      </c>
      <c r="G54" s="3" t="s">
        <v>19</v>
      </c>
      <c r="H54" s="4" t="s">
        <v>19</v>
      </c>
      <c r="I54" s="1" t="s">
        <v>264</v>
      </c>
      <c r="J54" s="1" t="s">
        <v>265</v>
      </c>
      <c r="K54" s="1" t="s">
        <v>266</v>
      </c>
      <c r="L54" s="3" t="str">
        <f t="shared" si="0"/>
        <v>Outstanding</v>
      </c>
      <c r="M54" s="11" t="s">
        <v>19</v>
      </c>
    </row>
    <row r="55" spans="1:13" ht="60" customHeight="1" x14ac:dyDescent="0.35">
      <c r="A55" s="9" t="s">
        <v>267</v>
      </c>
      <c r="B55" s="1" t="s">
        <v>268</v>
      </c>
      <c r="C55" s="2" t="s">
        <v>15</v>
      </c>
      <c r="D55" s="3" t="s">
        <v>16</v>
      </c>
      <c r="E55" s="3" t="s">
        <v>17</v>
      </c>
      <c r="F55" s="3" t="s">
        <v>18</v>
      </c>
      <c r="G55" s="3" t="s">
        <v>19</v>
      </c>
      <c r="H55" s="4" t="s">
        <v>19</v>
      </c>
      <c r="I55" s="1" t="s">
        <v>269</v>
      </c>
      <c r="J55" s="1" t="s">
        <v>270</v>
      </c>
      <c r="K55" s="1" t="s">
        <v>271</v>
      </c>
      <c r="L55" s="3" t="str">
        <f t="shared" si="0"/>
        <v>Outstanding</v>
      </c>
      <c r="M55" s="11" t="s">
        <v>19</v>
      </c>
    </row>
    <row r="56" spans="1:13" ht="60" customHeight="1" x14ac:dyDescent="0.35">
      <c r="A56" s="9" t="s">
        <v>272</v>
      </c>
      <c r="B56" s="1" t="s">
        <v>273</v>
      </c>
      <c r="C56" s="2" t="s">
        <v>15</v>
      </c>
      <c r="D56" s="3" t="s">
        <v>16</v>
      </c>
      <c r="E56" s="3" t="s">
        <v>17</v>
      </c>
      <c r="F56" s="3" t="s">
        <v>18</v>
      </c>
      <c r="G56" s="3" t="s">
        <v>19</v>
      </c>
      <c r="H56" s="4" t="s">
        <v>19</v>
      </c>
      <c r="I56" s="1" t="s">
        <v>274</v>
      </c>
      <c r="J56" s="1" t="s">
        <v>275</v>
      </c>
      <c r="K56" s="1" t="s">
        <v>276</v>
      </c>
      <c r="L56" s="3" t="str">
        <f t="shared" si="0"/>
        <v>Outstanding</v>
      </c>
      <c r="M56" s="11" t="s">
        <v>19</v>
      </c>
    </row>
    <row r="57" spans="1:13" ht="60" customHeight="1" x14ac:dyDescent="0.35">
      <c r="A57" s="9" t="s">
        <v>277</v>
      </c>
      <c r="B57" s="1" t="s">
        <v>278</v>
      </c>
      <c r="C57" s="2" t="s">
        <v>15</v>
      </c>
      <c r="D57" s="3" t="s">
        <v>16</v>
      </c>
      <c r="E57" s="3" t="s">
        <v>17</v>
      </c>
      <c r="F57" s="3" t="s">
        <v>18</v>
      </c>
      <c r="G57" s="3" t="s">
        <v>19</v>
      </c>
      <c r="H57" s="4" t="s">
        <v>19</v>
      </c>
      <c r="I57" s="1" t="s">
        <v>279</v>
      </c>
      <c r="J57" s="1" t="s">
        <v>280</v>
      </c>
      <c r="K57" s="1" t="s">
        <v>281</v>
      </c>
      <c r="L57" s="3" t="str">
        <f t="shared" si="0"/>
        <v>Outstanding</v>
      </c>
      <c r="M57" s="11" t="s">
        <v>19</v>
      </c>
    </row>
    <row r="58" spans="1:13" ht="60" customHeight="1" x14ac:dyDescent="0.35">
      <c r="A58" s="9" t="s">
        <v>282</v>
      </c>
      <c r="B58" s="1" t="s">
        <v>283</v>
      </c>
      <c r="C58" s="2" t="s">
        <v>15</v>
      </c>
      <c r="D58" s="3" t="s">
        <v>16</v>
      </c>
      <c r="E58" s="3" t="s">
        <v>17</v>
      </c>
      <c r="F58" s="3" t="s">
        <v>18</v>
      </c>
      <c r="G58" s="3" t="s">
        <v>19</v>
      </c>
      <c r="H58" s="4" t="s">
        <v>19</v>
      </c>
      <c r="I58" s="1" t="s">
        <v>284</v>
      </c>
      <c r="J58" s="1" t="s">
        <v>285</v>
      </c>
      <c r="K58" s="1" t="s">
        <v>286</v>
      </c>
      <c r="L58" s="3" t="str">
        <f t="shared" si="0"/>
        <v>Outstanding</v>
      </c>
      <c r="M58" s="11" t="s">
        <v>19</v>
      </c>
    </row>
    <row r="59" spans="1:13" ht="60" customHeight="1" x14ac:dyDescent="0.35">
      <c r="A59" s="9" t="s">
        <v>287</v>
      </c>
      <c r="B59" s="1" t="s">
        <v>288</v>
      </c>
      <c r="C59" s="2" t="s">
        <v>15</v>
      </c>
      <c r="D59" s="3" t="s">
        <v>16</v>
      </c>
      <c r="E59" s="3" t="s">
        <v>17</v>
      </c>
      <c r="F59" s="3" t="s">
        <v>18</v>
      </c>
      <c r="G59" s="3" t="s">
        <v>19</v>
      </c>
      <c r="H59" s="4" t="s">
        <v>19</v>
      </c>
      <c r="I59" s="1" t="s">
        <v>289</v>
      </c>
      <c r="J59" s="1" t="s">
        <v>290</v>
      </c>
      <c r="K59" s="1" t="s">
        <v>291</v>
      </c>
      <c r="L59" s="3" t="str">
        <f t="shared" si="0"/>
        <v>Outstanding</v>
      </c>
      <c r="M59" s="11" t="s">
        <v>19</v>
      </c>
    </row>
    <row r="60" spans="1:13" ht="60" customHeight="1" x14ac:dyDescent="0.35">
      <c r="A60" s="9" t="s">
        <v>292</v>
      </c>
      <c r="B60" s="1" t="s">
        <v>293</v>
      </c>
      <c r="C60" s="2" t="s">
        <v>15</v>
      </c>
      <c r="D60" s="3" t="s">
        <v>16</v>
      </c>
      <c r="E60" s="3" t="s">
        <v>17</v>
      </c>
      <c r="F60" s="3" t="s">
        <v>18</v>
      </c>
      <c r="G60" s="3" t="s">
        <v>19</v>
      </c>
      <c r="H60" s="4" t="s">
        <v>19</v>
      </c>
      <c r="I60" s="1" t="s">
        <v>294</v>
      </c>
      <c r="J60" s="1" t="s">
        <v>290</v>
      </c>
      <c r="K60" s="1" t="s">
        <v>291</v>
      </c>
      <c r="L60" s="3" t="str">
        <f t="shared" si="0"/>
        <v>Outstanding</v>
      </c>
      <c r="M60" s="11" t="s">
        <v>19</v>
      </c>
    </row>
    <row r="61" spans="1:13" ht="60" customHeight="1" x14ac:dyDescent="0.35">
      <c r="A61" s="9" t="s">
        <v>295</v>
      </c>
      <c r="B61" s="1" t="s">
        <v>296</v>
      </c>
      <c r="C61" s="2" t="s">
        <v>15</v>
      </c>
      <c r="D61" s="3" t="s">
        <v>16</v>
      </c>
      <c r="E61" s="3" t="s">
        <v>17</v>
      </c>
      <c r="F61" s="3" t="s">
        <v>18</v>
      </c>
      <c r="G61" s="3" t="s">
        <v>19</v>
      </c>
      <c r="H61" s="4" t="s">
        <v>19</v>
      </c>
      <c r="I61" s="1" t="s">
        <v>297</v>
      </c>
      <c r="J61" s="1" t="s">
        <v>290</v>
      </c>
      <c r="K61" s="1" t="s">
        <v>291</v>
      </c>
      <c r="L61" s="3" t="str">
        <f t="shared" si="0"/>
        <v>Outstanding</v>
      </c>
      <c r="M61" s="11" t="s">
        <v>19</v>
      </c>
    </row>
    <row r="62" spans="1:13" ht="60" customHeight="1" x14ac:dyDescent="0.35">
      <c r="A62" s="9" t="s">
        <v>298</v>
      </c>
      <c r="B62" s="1" t="s">
        <v>299</v>
      </c>
      <c r="C62" s="2" t="s">
        <v>15</v>
      </c>
      <c r="D62" s="3" t="s">
        <v>16</v>
      </c>
      <c r="E62" s="3" t="s">
        <v>17</v>
      </c>
      <c r="F62" s="3" t="s">
        <v>18</v>
      </c>
      <c r="G62" s="3" t="s">
        <v>19</v>
      </c>
      <c r="H62" s="4" t="s">
        <v>19</v>
      </c>
      <c r="I62" s="1" t="s">
        <v>300</v>
      </c>
      <c r="J62" s="1" t="s">
        <v>301</v>
      </c>
      <c r="K62" s="1" t="s">
        <v>302</v>
      </c>
      <c r="L62" s="3" t="str">
        <f t="shared" si="0"/>
        <v>Outstanding</v>
      </c>
      <c r="M62" s="11" t="s">
        <v>19</v>
      </c>
    </row>
    <row r="63" spans="1:13" ht="60" customHeight="1" x14ac:dyDescent="0.35">
      <c r="A63" s="9" t="s">
        <v>303</v>
      </c>
      <c r="B63" s="1" t="s">
        <v>304</v>
      </c>
      <c r="C63" s="2" t="s">
        <v>15</v>
      </c>
      <c r="D63" s="3" t="s">
        <v>16</v>
      </c>
      <c r="E63" s="3" t="s">
        <v>17</v>
      </c>
      <c r="F63" s="3" t="s">
        <v>18</v>
      </c>
      <c r="G63" s="3" t="s">
        <v>19</v>
      </c>
      <c r="H63" s="4" t="s">
        <v>19</v>
      </c>
      <c r="I63" s="1" t="s">
        <v>305</v>
      </c>
      <c r="J63" s="1" t="s">
        <v>306</v>
      </c>
      <c r="K63" s="1" t="s">
        <v>307</v>
      </c>
      <c r="L63" s="3" t="str">
        <f t="shared" si="0"/>
        <v>Outstanding</v>
      </c>
      <c r="M63" s="11" t="s">
        <v>19</v>
      </c>
    </row>
    <row r="64" spans="1:13" ht="60" customHeight="1" x14ac:dyDescent="0.35">
      <c r="A64" s="9" t="s">
        <v>308</v>
      </c>
      <c r="B64" s="1" t="s">
        <v>309</v>
      </c>
      <c r="C64" s="2" t="s">
        <v>15</v>
      </c>
      <c r="D64" s="3" t="s">
        <v>16</v>
      </c>
      <c r="E64" s="3" t="s">
        <v>17</v>
      </c>
      <c r="F64" s="3" t="s">
        <v>18</v>
      </c>
      <c r="G64" s="3" t="s">
        <v>19</v>
      </c>
      <c r="H64" s="4" t="s">
        <v>19</v>
      </c>
      <c r="I64" s="1" t="s">
        <v>310</v>
      </c>
      <c r="J64" s="1" t="s">
        <v>311</v>
      </c>
      <c r="K64" s="1" t="s">
        <v>312</v>
      </c>
      <c r="L64" s="3" t="str">
        <f t="shared" si="0"/>
        <v>Outstanding</v>
      </c>
      <c r="M64" s="11" t="s">
        <v>19</v>
      </c>
    </row>
    <row r="65" spans="1:13" ht="60" customHeight="1" x14ac:dyDescent="0.35">
      <c r="A65" s="10" t="s">
        <v>313</v>
      </c>
      <c r="B65" s="5" t="s">
        <v>314</v>
      </c>
      <c r="C65" s="6" t="s">
        <v>15</v>
      </c>
      <c r="D65" s="7" t="s">
        <v>16</v>
      </c>
      <c r="E65" s="7" t="s">
        <v>17</v>
      </c>
      <c r="F65" s="7" t="s">
        <v>18</v>
      </c>
      <c r="G65" s="7" t="s">
        <v>19</v>
      </c>
      <c r="H65" s="8" t="s">
        <v>19</v>
      </c>
      <c r="I65" s="5" t="s">
        <v>315</v>
      </c>
      <c r="J65" s="5" t="s">
        <v>316</v>
      </c>
      <c r="K65" s="5" t="s">
        <v>317</v>
      </c>
      <c r="L65" s="7" t="str">
        <f t="shared" si="0"/>
        <v>Outstanding</v>
      </c>
      <c r="M65" s="12" t="s">
        <v>19</v>
      </c>
    </row>
    <row r="69" spans="1:13" ht="32" customHeight="1" x14ac:dyDescent="0.35">
      <c r="A69" s="78" t="s">
        <v>318</v>
      </c>
      <c r="B69" s="78"/>
      <c r="C69" s="78"/>
      <c r="D69" s="78"/>
    </row>
  </sheetData>
  <mergeCells count="1">
    <mergeCell ref="A69:D69"/>
  </mergeCells>
  <conditionalFormatting sqref="C2:C65">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6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6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6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65" xr:uid="{00000000-0002-0000-0200-000000000000}">
      <formula1>"Must,Should,Could,Won't,Unassigned"</formula1>
    </dataValidation>
    <dataValidation type="list" showErrorMessage="1" errorTitle="Invalid Value" error="Please select a value from the list: Low, Medium, High, Unassessed." sqref="E2:E65" xr:uid="{00000000-0002-0000-0200-000001000000}">
      <formula1>"Low,Medium,High,Unassessed"</formula1>
    </dataValidation>
    <dataValidation type="list" showErrorMessage="1" errorTitle="Invalid Value" error="Please select a value from the list: Phase1, Phase2, Phase3, Phase4, Phase5, Pending." sqref="F2:F6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65" xr:uid="{00000000-0002-0000-0200-000003000000}">
      <formula1>"Implemented,Testing,Failed,Compensated,Risk Accepted,N/A"</formula1>
    </dataValidation>
  </dataValidations>
  <hyperlinks>
    <hyperlink ref="A6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442</v>
      </c>
      <c r="C2" s="95" t="s">
        <v>442</v>
      </c>
      <c r="D2" s="95" t="s">
        <v>442</v>
      </c>
      <c r="E2" s="95" t="s">
        <v>442</v>
      </c>
      <c r="F2" s="95" t="s">
        <v>442</v>
      </c>
      <c r="G2" s="95" t="s">
        <v>442</v>
      </c>
      <c r="H2" s="99" t="s">
        <v>443</v>
      </c>
      <c r="I2" s="99" t="s">
        <v>443</v>
      </c>
      <c r="J2" s="99" t="s">
        <v>443</v>
      </c>
      <c r="K2" s="99" t="s">
        <v>443</v>
      </c>
      <c r="L2" s="99" t="s">
        <v>443</v>
      </c>
      <c r="M2" s="98" t="s">
        <v>444</v>
      </c>
      <c r="N2" s="98" t="s">
        <v>444</v>
      </c>
      <c r="O2" s="100" t="s">
        <v>445</v>
      </c>
      <c r="P2" s="100" t="s">
        <v>445</v>
      </c>
      <c r="Q2" s="96" t="s">
        <v>11</v>
      </c>
      <c r="R2" s="96" t="s">
        <v>11</v>
      </c>
      <c r="S2" s="96" t="s">
        <v>11</v>
      </c>
      <c r="T2" s="97" t="s">
        <v>446</v>
      </c>
    </row>
    <row r="3" spans="2:20" ht="35" customHeight="1" x14ac:dyDescent="0.35">
      <c r="B3" s="68" t="s">
        <v>447</v>
      </c>
      <c r="C3" s="68" t="s">
        <v>448</v>
      </c>
      <c r="D3" s="68" t="s">
        <v>449</v>
      </c>
      <c r="E3" s="68" t="s">
        <v>450</v>
      </c>
      <c r="F3" s="68" t="s">
        <v>451</v>
      </c>
      <c r="G3" s="68" t="s">
        <v>9</v>
      </c>
      <c r="H3" s="69" t="s">
        <v>452</v>
      </c>
      <c r="I3" s="69" t="s">
        <v>453</v>
      </c>
      <c r="J3" s="69" t="s">
        <v>454</v>
      </c>
      <c r="K3" s="69" t="s">
        <v>455</v>
      </c>
      <c r="L3" s="69" t="s">
        <v>387</v>
      </c>
      <c r="M3" s="70" t="s">
        <v>456</v>
      </c>
      <c r="N3" s="70" t="s">
        <v>457</v>
      </c>
      <c r="O3" s="71" t="s">
        <v>458</v>
      </c>
      <c r="P3" s="71" t="s">
        <v>459</v>
      </c>
      <c r="Q3" s="72" t="s">
        <v>11</v>
      </c>
      <c r="R3" s="72" t="s">
        <v>460</v>
      </c>
      <c r="S3" s="72" t="s">
        <v>461</v>
      </c>
      <c r="T3" s="73" t="s">
        <v>462</v>
      </c>
    </row>
    <row r="4" spans="2:20" ht="60" customHeight="1" x14ac:dyDescent="0.35">
      <c r="B4" s="74" t="s">
        <v>463</v>
      </c>
      <c r="C4" s="74" t="s">
        <v>464</v>
      </c>
      <c r="D4" s="74" t="s">
        <v>465</v>
      </c>
      <c r="E4" s="74" t="s">
        <v>466</v>
      </c>
      <c r="F4" s="74" t="s">
        <v>467</v>
      </c>
      <c r="G4" s="74" t="s">
        <v>468</v>
      </c>
      <c r="H4" s="74" t="s">
        <v>469</v>
      </c>
      <c r="I4" s="74" t="s">
        <v>470</v>
      </c>
      <c r="J4" s="74" t="s">
        <v>471</v>
      </c>
      <c r="K4" s="74" t="s">
        <v>472</v>
      </c>
      <c r="L4" s="74" t="s">
        <v>473</v>
      </c>
      <c r="M4" s="74" t="s">
        <v>474</v>
      </c>
      <c r="N4" s="74" t="s">
        <v>475</v>
      </c>
      <c r="O4" s="74" t="s">
        <v>476</v>
      </c>
      <c r="P4" s="74" t="s">
        <v>477</v>
      </c>
      <c r="Q4" s="74" t="s">
        <v>478</v>
      </c>
      <c r="R4" s="74" t="s">
        <v>479</v>
      </c>
      <c r="S4" s="74" t="s">
        <v>480</v>
      </c>
      <c r="T4" s="74" t="s">
        <v>481</v>
      </c>
    </row>
    <row r="5" spans="2:20" ht="60" customHeight="1" x14ac:dyDescent="0.35">
      <c r="B5" s="36" t="s">
        <v>482</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483</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484</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485</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486</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487</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488</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489</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490</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491</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492</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493</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494</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495</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496</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497</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498</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499</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500</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501</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502</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503</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504</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505</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506</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507</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508</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509</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510</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511</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512</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513</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514</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515</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516</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517</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518</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519</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520</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521</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522</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523</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524</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525</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526</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527</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528</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529</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530</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531</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318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IBM DataPower Network Device Management Security Technical Implementation Guide - SHGIR</dc:title>
  <dc:subject>Generated on: 2026-06-08 15:11:16</dc:subject>
  <dc:creator>Anicet Fopa Tchoffo</dc:creator>
  <cp:keywords>Baseline;Hardening;DISA;STIG</cp:keywords>
  <dc:description>Baseline Developed By: IBM and Defense Information Systems Agency (DISA) for the US DoD</dc:description>
  <cp:lastModifiedBy>Anicet Fopa Tchoffo</cp:lastModifiedBy>
  <dcterms:modified xsi:type="dcterms:W3CDTF">2026-06-08T14:11:22Z</dcterms:modified>
  <cp:category>DISA-STIG</cp:category>
  <cp:contentStatus>Draft</cp:contentStatus>
</cp:coreProperties>
</file>