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53F4AD8BB1A18CFEE461623AA6402D81EEFF97FD" xr6:coauthVersionLast="47" xr6:coauthVersionMax="47" xr10:uidLastSave="{CA063D24-5D18-4E18-8970-7E5CB62311E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F112" i="3" s="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E80" i="3" s="1"/>
  <c r="E72" i="3"/>
  <c r="D72" i="3"/>
  <c r="C72" i="3"/>
  <c r="E71" i="3"/>
  <c r="D71" i="3"/>
  <c r="C71" i="3"/>
  <c r="W123" i="3" s="1"/>
  <c r="E70" i="3"/>
  <c r="D70" i="3"/>
  <c r="F70" i="3" s="1"/>
  <c r="C70" i="3"/>
  <c r="U123" i="3" s="1"/>
  <c r="F69" i="3"/>
  <c r="T152" i="3" s="1"/>
  <c r="E69" i="3"/>
  <c r="D69" i="3"/>
  <c r="C69" i="3"/>
  <c r="S123" i="3" s="1"/>
  <c r="E54" i="3"/>
  <c r="D54" i="3"/>
  <c r="C54" i="3"/>
  <c r="F54" i="3" s="1"/>
  <c r="E53" i="3"/>
  <c r="D53" i="3"/>
  <c r="C53" i="3"/>
  <c r="F53" i="3" s="1"/>
  <c r="E52" i="3"/>
  <c r="D52" i="3"/>
  <c r="C52" i="3"/>
  <c r="F52" i="3" s="1"/>
  <c r="E34" i="3"/>
  <c r="F34" i="3" s="1"/>
  <c r="D34" i="3"/>
  <c r="C34" i="3"/>
  <c r="E33" i="3"/>
  <c r="D33" i="3"/>
  <c r="F33" i="3" s="1"/>
  <c r="C33" i="3"/>
  <c r="E32" i="3"/>
  <c r="D32" i="3"/>
  <c r="C32" i="3"/>
  <c r="F32" i="3" s="1"/>
  <c r="E31" i="3"/>
  <c r="D31" i="3"/>
  <c r="C31" i="3"/>
  <c r="F31" i="3" s="1"/>
  <c r="E30" i="3"/>
  <c r="F30" i="3" s="1"/>
  <c r="D30" i="3"/>
  <c r="C30" i="3"/>
  <c r="E29" i="3"/>
  <c r="D29" i="3"/>
  <c r="C29" i="3"/>
  <c r="F29" i="3" s="1"/>
  <c r="E16" i="3"/>
  <c r="D16" i="3"/>
  <c r="C16" i="3"/>
  <c r="F16" i="3" s="1"/>
  <c r="C9" i="3"/>
  <c r="D9" i="3" s="1"/>
  <c r="C8" i="3"/>
  <c r="D8" i="3" s="1"/>
  <c r="C7" i="3"/>
  <c r="D7" i="3" s="1"/>
  <c r="C39" i="3" l="1"/>
  <c r="E39" i="3"/>
  <c r="D39" i="3"/>
  <c r="C41" i="3"/>
  <c r="E41" i="3"/>
  <c r="D41" i="3"/>
  <c r="D40" i="3"/>
  <c r="E40" i="3"/>
  <c r="C40" i="3"/>
  <c r="E99" i="3"/>
  <c r="D99" i="3"/>
  <c r="C99" i="3"/>
  <c r="E42" i="3"/>
  <c r="D42" i="3"/>
  <c r="C42" i="3"/>
  <c r="E100" i="3"/>
  <c r="D100" i="3"/>
  <c r="C100" i="3"/>
  <c r="C43" i="3"/>
  <c r="E43" i="3"/>
  <c r="D43" i="3"/>
  <c r="V152" i="3"/>
  <c r="V147" i="3"/>
  <c r="V142" i="3"/>
  <c r="V137" i="3"/>
  <c r="V132" i="3"/>
  <c r="V127" i="3"/>
  <c r="E78" i="3"/>
  <c r="D78" i="3"/>
  <c r="V151" i="3"/>
  <c r="V146" i="3"/>
  <c r="V141" i="3"/>
  <c r="V136" i="3"/>
  <c r="V131" i="3"/>
  <c r="V126" i="3"/>
  <c r="C78" i="3"/>
  <c r="V155" i="3"/>
  <c r="V150" i="3"/>
  <c r="V145" i="3"/>
  <c r="V140" i="3"/>
  <c r="V135" i="3"/>
  <c r="V130" i="3"/>
  <c r="V125" i="3"/>
  <c r="V154" i="3"/>
  <c r="V149" i="3"/>
  <c r="V144" i="3"/>
  <c r="V139" i="3"/>
  <c r="V134" i="3"/>
  <c r="V129" i="3"/>
  <c r="V153" i="3"/>
  <c r="V148" i="3"/>
  <c r="V143" i="3"/>
  <c r="V138" i="3"/>
  <c r="V133" i="3"/>
  <c r="V128" i="3"/>
  <c r="R152" i="3"/>
  <c r="R147" i="3"/>
  <c r="R142" i="3"/>
  <c r="R137" i="3"/>
  <c r="R132" i="3"/>
  <c r="R127" i="3"/>
  <c r="E20" i="3"/>
  <c r="D20" i="3"/>
  <c r="C20" i="3"/>
  <c r="R151" i="3"/>
  <c r="R146" i="3"/>
  <c r="R141" i="3"/>
  <c r="R136" i="3"/>
  <c r="R131" i="3"/>
  <c r="R126" i="3"/>
  <c r="R155" i="3"/>
  <c r="R150" i="3"/>
  <c r="R145" i="3"/>
  <c r="R140" i="3"/>
  <c r="R135" i="3"/>
  <c r="R130" i="3"/>
  <c r="R125" i="3"/>
  <c r="R154" i="3"/>
  <c r="R149" i="3"/>
  <c r="R144" i="3"/>
  <c r="R139" i="3"/>
  <c r="R134" i="3"/>
  <c r="R129" i="3"/>
  <c r="R153" i="3"/>
  <c r="R148" i="3"/>
  <c r="R143" i="3"/>
  <c r="R138" i="3"/>
  <c r="R133" i="3"/>
  <c r="R128" i="3"/>
  <c r="E59" i="3"/>
  <c r="D59" i="3"/>
  <c r="C59" i="3"/>
  <c r="E98" i="3"/>
  <c r="D98" i="3"/>
  <c r="C98" i="3"/>
  <c r="E81" i="3"/>
  <c r="D81" i="3"/>
  <c r="C81" i="3"/>
  <c r="G112" i="3"/>
  <c r="E58" i="3"/>
  <c r="D58" i="3"/>
  <c r="C58" i="3"/>
  <c r="E38" i="3"/>
  <c r="D38" i="3"/>
  <c r="C38" i="3"/>
  <c r="E60" i="3"/>
  <c r="D60" i="3"/>
  <c r="C60" i="3"/>
  <c r="E97" i="3"/>
  <c r="D97" i="3"/>
  <c r="C97" i="3"/>
  <c r="T128" i="3"/>
  <c r="T133" i="3"/>
  <c r="T138" i="3"/>
  <c r="T143" i="3"/>
  <c r="T148" i="3"/>
  <c r="T153" i="3"/>
  <c r="C80" i="3"/>
  <c r="D80" i="3"/>
  <c r="Q123" i="3"/>
  <c r="F71" i="3"/>
  <c r="T129" i="3"/>
  <c r="T134" i="3"/>
  <c r="T139" i="3"/>
  <c r="T144" i="3"/>
  <c r="T149" i="3"/>
  <c r="T154" i="3"/>
  <c r="T125" i="3"/>
  <c r="T130" i="3"/>
  <c r="T135" i="3"/>
  <c r="T140" i="3"/>
  <c r="T145" i="3"/>
  <c r="T150" i="3"/>
  <c r="T155" i="3"/>
  <c r="C77" i="3"/>
  <c r="T126" i="3"/>
  <c r="T131" i="3"/>
  <c r="T136" i="3"/>
  <c r="T141" i="3"/>
  <c r="T146" i="3"/>
  <c r="T151" i="3"/>
  <c r="D77" i="3"/>
  <c r="E77" i="3"/>
  <c r="T127" i="3"/>
  <c r="T132" i="3"/>
  <c r="T137" i="3"/>
  <c r="T142" i="3"/>
  <c r="T147" i="3"/>
  <c r="X152" i="3" l="1"/>
  <c r="X147" i="3"/>
  <c r="X142" i="3"/>
  <c r="X137" i="3"/>
  <c r="X132" i="3"/>
  <c r="X127" i="3"/>
  <c r="C79" i="3"/>
  <c r="X151" i="3"/>
  <c r="X146" i="3"/>
  <c r="X141" i="3"/>
  <c r="X136" i="3"/>
  <c r="X131" i="3"/>
  <c r="X126" i="3"/>
  <c r="X155" i="3"/>
  <c r="X150" i="3"/>
  <c r="X145" i="3"/>
  <c r="X140" i="3"/>
  <c r="X135" i="3"/>
  <c r="X130" i="3"/>
  <c r="X125" i="3"/>
  <c r="X154" i="3"/>
  <c r="X149" i="3"/>
  <c r="X144" i="3"/>
  <c r="X139" i="3"/>
  <c r="X134" i="3"/>
  <c r="X129" i="3"/>
  <c r="D79" i="3"/>
  <c r="X153" i="3"/>
  <c r="X148" i="3"/>
  <c r="X143" i="3"/>
  <c r="X138" i="3"/>
  <c r="X133" i="3"/>
  <c r="X128" i="3"/>
  <c r="E79" i="3"/>
</calcChain>
</file>

<file path=xl/sharedStrings.xml><?xml version="1.0" encoding="utf-8"?>
<sst xmlns="http://schemas.openxmlformats.org/spreadsheetml/2006/main" count="951" uniqueCount="418">
  <si>
    <t>Id</t>
  </si>
  <si>
    <t>Title</t>
  </si>
  <si>
    <t>Severity</t>
  </si>
  <si>
    <t>MoSCoW</t>
  </si>
  <si>
    <t>OpsImpact</t>
  </si>
  <si>
    <t>Phase</t>
  </si>
  <si>
    <t>ImplStatus</t>
  </si>
  <si>
    <t>Notes</t>
  </si>
  <si>
    <t>Remediation</t>
  </si>
  <si>
    <t>Description</t>
  </si>
  <si>
    <t>Audit</t>
  </si>
  <si>
    <t>Status</t>
  </si>
  <si>
    <t>LogID</t>
  </si>
  <si>
    <t>V-76193</t>
  </si>
  <si>
    <r>
      <rPr>
        <sz val="11"/>
        <rFont val="Calibri"/>
      </rPr>
      <t>For the local account, CounterACT must enforce the limit of three consecutive invalid logon attempts by a user during a 15-minute time period.</t>
    </r>
  </si>
  <si>
    <t>CAT II (Medium)</t>
  </si>
  <si>
    <t>Unassigned</t>
  </si>
  <si>
    <t>Unassessed</t>
  </si>
  <si>
    <t>Pending</t>
  </si>
  <si>
    <t/>
  </si>
  <si>
    <r>
      <rPr>
        <sz val="11"/>
        <color rgb="FF000000"/>
        <rFont val="Calibri"/>
      </rPr>
      <t>Configure CounterACT or its associated authentication server to enforce the limit of three consecutive invalid logon attempts by a user during a "15" minute time period.</t>
    </r>
    <r>
      <rPr>
        <sz val="11"/>
        <color rgb="FF000000"/>
        <rFont val="Calibri"/>
      </rPr>
      <t xml:space="preserve">
</t>
    </r>
    <r>
      <rPr>
        <sz val="11"/>
        <color rgb="FF000000"/>
        <rFont val="Calibri"/>
      </rPr>
      <t>1. Log on to the CounterACT Administrator UI.</t>
    </r>
    <r>
      <rPr>
        <sz val="11"/>
        <color rgb="FF000000"/>
        <rFont val="Calibri"/>
      </rPr>
      <t xml:space="preserve">
</t>
    </r>
    <r>
      <rPr>
        <sz val="11"/>
        <color rgb="FF000000"/>
        <rFont val="Calibri"/>
      </rPr>
      <t>2. From the menu, select Tools &gt;&gt; Options &gt;&gt; User Console and Options &gt;&gt; Password and Login.</t>
    </r>
    <r>
      <rPr>
        <sz val="11"/>
        <color rgb="FF000000"/>
        <rFont val="Calibri"/>
      </rPr>
      <t xml:space="preserve">
</t>
    </r>
    <r>
      <rPr>
        <sz val="11"/>
        <color rgb="FF000000"/>
        <rFont val="Calibri"/>
      </rPr>
      <t>3. Ensure the "Lock account after" radio button is selected.</t>
    </r>
    <r>
      <rPr>
        <sz val="11"/>
        <color rgb="FF000000"/>
        <rFont val="Calibri"/>
      </rPr>
      <t xml:space="preserve">
</t>
    </r>
    <r>
      <rPr>
        <sz val="11"/>
        <color rgb="FF000000"/>
        <rFont val="Calibri"/>
      </rPr>
      <t>4. Ensure that "3" password failures for "15" minutes is configured.</t>
    </r>
  </si>
  <si>
    <r>
      <rPr>
        <sz val="11"/>
        <color rgb="FF000000"/>
        <rFont val="Calibri"/>
      </rPr>
      <t>By limiting the number of failed logon attempts, the risk of unauthorized system access via user password guessing, otherwise known as brute forcing, is reduced.</t>
    </r>
    <r>
      <rPr>
        <sz val="11"/>
        <color rgb="FF000000"/>
        <rFont val="Calibri"/>
      </rPr>
      <t xml:space="preserve">
</t>
    </r>
    <r>
      <rPr>
        <sz val="11"/>
        <color rgb="FF000000"/>
        <rFont val="Calibri"/>
      </rPr>
      <t>Nonlocal account are configured on the authentication server.</t>
    </r>
  </si>
  <si>
    <r>
      <rPr>
        <sz val="11"/>
        <color rgb="FF000000"/>
        <rFont val="Calibri"/>
      </rPr>
      <t>Determine if CounterACT is configured either to enforce the limit of three consecutive invalid logon attempts by a user during a "15" minute time period or to use an authentication server that would perform this function.</t>
    </r>
    <r>
      <rPr>
        <sz val="11"/>
        <color rgb="FF000000"/>
        <rFont val="Calibri"/>
      </rPr>
      <t xml:space="preserve">
</t>
    </r>
    <r>
      <rPr>
        <sz val="11"/>
        <color rgb="FF000000"/>
        <rFont val="Calibri"/>
      </rPr>
      <t>1. Log on to the CounterACT Administrator UI.</t>
    </r>
    <r>
      <rPr>
        <sz val="11"/>
        <color rgb="FF000000"/>
        <rFont val="Calibri"/>
      </rPr>
      <t xml:space="preserve">
</t>
    </r>
    <r>
      <rPr>
        <sz val="11"/>
        <color rgb="FF000000"/>
        <rFont val="Calibri"/>
      </rPr>
      <t>2. From the menu, select Tools &gt;&gt; Options &gt;&gt; User Console and Options &gt;&gt; Password and Login.</t>
    </r>
    <r>
      <rPr>
        <sz val="11"/>
        <color rgb="FF000000"/>
        <rFont val="Calibri"/>
      </rPr>
      <t xml:space="preserve">
</t>
    </r>
    <r>
      <rPr>
        <sz val="11"/>
        <color rgb="FF000000"/>
        <rFont val="Calibri"/>
      </rPr>
      <t>3. Verify the "Lock account after" radio button is selected.</t>
    </r>
    <r>
      <rPr>
        <sz val="11"/>
        <color rgb="FF000000"/>
        <rFont val="Calibri"/>
      </rPr>
      <t xml:space="preserve">
</t>
    </r>
    <r>
      <rPr>
        <sz val="11"/>
        <color rgb="FF000000"/>
        <rFont val="Calibri"/>
      </rPr>
      <t>4. Verify that "3" password failures for "15" minutes is configured.</t>
    </r>
    <r>
      <rPr>
        <sz val="11"/>
        <color rgb="FF000000"/>
        <rFont val="Calibri"/>
      </rPr>
      <t xml:space="preserve">
</t>
    </r>
    <r>
      <rPr>
        <sz val="11"/>
        <color rgb="FF000000"/>
        <rFont val="Calibri"/>
      </rPr>
      <t>If the limit of three consecutive invalid logon attempts by a user during a "15" minute time period is not enforced, this is a finding.</t>
    </r>
  </si>
  <si>
    <t>V-76195</t>
  </si>
  <si>
    <r>
      <rPr>
        <sz val="11"/>
        <rFont val="Calibri"/>
      </rPr>
      <t>CounterACT must display the Standard Mandatory DoD Notice and Consent Banner before granting access to the device.</t>
    </r>
  </si>
  <si>
    <t>CAT III (Low)</t>
  </si>
  <si>
    <r>
      <rPr>
        <sz val="11"/>
        <color rgb="FF000000"/>
        <rFont val="Calibri"/>
      </rPr>
      <t>1. Log on to the CounterACT Administrator UI.</t>
    </r>
    <r>
      <rPr>
        <sz val="11"/>
        <color rgb="FF000000"/>
        <rFont val="Calibri"/>
      </rPr>
      <t xml:space="preserve">
</t>
    </r>
    <r>
      <rPr>
        <sz val="11"/>
        <color rgb="FF000000"/>
        <rFont val="Calibri"/>
      </rPr>
      <t>2. Select Tools &gt;&gt; Options &gt;&gt; User Console and Options &gt;&gt; Password and Login.</t>
    </r>
    <r>
      <rPr>
        <sz val="11"/>
        <color rgb="FF000000"/>
        <rFont val="Calibri"/>
      </rPr>
      <t xml:space="preserve">
</t>
    </r>
    <r>
      <rPr>
        <sz val="11"/>
        <color rgb="FF000000"/>
        <rFont val="Calibri"/>
      </rPr>
      <t>3. Enable "Display this Notice and Consent Message after login" and complete the provided text input area to have the Standard Mandatory DoD and Consent Banner before granting access to the device. This banner must include the following text:</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4. Select "Apply" to save the settings.</t>
    </r>
  </si>
  <si>
    <r>
      <rPr>
        <sz val="11"/>
        <color rgb="FF000000"/>
        <rFont val="Calibri"/>
      </rPr>
      <t>Display of the DoD-approved use notification before granting access to CounterACT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t>
    </r>
  </si>
  <si>
    <r>
      <rPr>
        <sz val="11"/>
        <color rgb="FF000000"/>
        <rFont val="Calibri"/>
      </rPr>
      <t>1. Log on to the CounterACT Administrator UI.</t>
    </r>
    <r>
      <rPr>
        <sz val="11"/>
        <color rgb="FF000000"/>
        <rFont val="Calibri"/>
      </rPr>
      <t xml:space="preserve">
</t>
    </r>
    <r>
      <rPr>
        <sz val="11"/>
        <color rgb="FF000000"/>
        <rFont val="Calibri"/>
      </rPr>
      <t>2. From the menu, select Tools &gt;&gt; Options &gt;&gt; User Console and Options &gt;&gt; Password and Login.</t>
    </r>
    <r>
      <rPr>
        <sz val="11"/>
        <color rgb="FF000000"/>
        <rFont val="Calibri"/>
      </rPr>
      <t xml:space="preserve">
</t>
    </r>
    <r>
      <rPr>
        <sz val="11"/>
        <color rgb="FF000000"/>
        <rFont val="Calibri"/>
      </rPr>
      <t>3. Enable "Display this Notice and Consent Message after login" and complete the provided text input area to have the Standard Mandatory DoD and Consent Banner appear before granting access to the device. This banner must include the following text:</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this is not present, this is a finding.</t>
    </r>
  </si>
  <si>
    <t>V-76197</t>
  </si>
  <si>
    <r>
      <rPr>
        <sz val="11"/>
        <rFont val="Calibri"/>
      </rPr>
      <t>CounterACT must enforce password complexity by requiring that at least one numeric character be used.</t>
    </r>
  </si>
  <si>
    <r>
      <rPr>
        <sz val="11"/>
        <color rgb="FF000000"/>
        <rFont val="Calibri"/>
      </rPr>
      <t>1. Log on to the CounterACT Administrator UI.</t>
    </r>
    <r>
      <rPr>
        <sz val="11"/>
        <color rgb="FF000000"/>
        <rFont val="Calibri"/>
      </rPr>
      <t xml:space="preserve">
</t>
    </r>
    <r>
      <rPr>
        <sz val="11"/>
        <color rgb="FF000000"/>
        <rFont val="Calibri"/>
      </rPr>
      <t>2. From the menu, select Tools &gt;&gt; Options &gt;&gt; User Console and Options &gt;&gt; Password and Login.</t>
    </r>
    <r>
      <rPr>
        <sz val="11"/>
        <color rgb="FF000000"/>
        <rFont val="Calibri"/>
      </rPr>
      <t xml:space="preserve">
</t>
    </r>
    <r>
      <rPr>
        <sz val="11"/>
        <color rgb="FF000000"/>
        <rFont val="Calibri"/>
      </rPr>
      <t>3. Configure the complexity requirements to require the use of at least one numeric character in each password.</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</si>
  <si>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</si>
  <si>
    <r>
      <rPr>
        <sz val="11"/>
        <color rgb="FF000000"/>
        <rFont val="Calibri"/>
      </rPr>
      <t>Verify CounterACT enforces password complexity by requiring that at least one numeric character be used. This requirement may be verified by demonstration, configuration review, or validated test results.</t>
    </r>
    <r>
      <rPr>
        <sz val="11"/>
        <color rgb="FF000000"/>
        <rFont val="Calibri"/>
      </rPr>
      <t xml:space="preserve">
</t>
    </r>
    <r>
      <rPr>
        <sz val="11"/>
        <color rgb="FF000000"/>
        <rFont val="Calibri"/>
      </rPr>
      <t>1. Log on to the CounterACT Administrator UI.</t>
    </r>
    <r>
      <rPr>
        <sz val="11"/>
        <color rgb="FF000000"/>
        <rFont val="Calibri"/>
      </rPr>
      <t xml:space="preserve">
</t>
    </r>
    <r>
      <rPr>
        <sz val="11"/>
        <color rgb="FF000000"/>
        <rFont val="Calibri"/>
      </rPr>
      <t>2. From the menu, select Tools &gt;&gt; Options &gt;&gt; User Console and Options &gt;&gt; Password and Login.</t>
    </r>
    <r>
      <rPr>
        <sz val="11"/>
        <color rgb="FF000000"/>
        <rFont val="Calibri"/>
      </rPr>
      <t xml:space="preserve">
</t>
    </r>
    <r>
      <rPr>
        <sz val="11"/>
        <color rgb="FF000000"/>
        <rFont val="Calibri"/>
      </rPr>
      <t>3. Verify the complexity requirements are met.</t>
    </r>
    <r>
      <rPr>
        <sz val="11"/>
        <color rgb="FF000000"/>
        <rFont val="Calibri"/>
      </rPr>
      <t xml:space="preserve">
</t>
    </r>
    <r>
      <rPr>
        <sz val="11"/>
        <color rgb="FF000000"/>
        <rFont val="Calibri"/>
      </rPr>
      <t>If CounterACT does not require that at least one numeric character be used in each password, this is a finding.</t>
    </r>
  </si>
  <si>
    <t>V-76199</t>
  </si>
  <si>
    <r>
      <rPr>
        <sz val="11"/>
        <rFont val="Calibri"/>
      </rPr>
      <t>CounterACT must enforce a 60-day maximum password lifetime restriction.</t>
    </r>
  </si>
  <si>
    <r>
      <rPr>
        <sz val="11"/>
        <color rgb="FF000000"/>
        <rFont val="Calibri"/>
      </rPr>
      <t>Configure CounterACT to enforce a 60-day maximum password lifetime.</t>
    </r>
    <r>
      <rPr>
        <sz val="11"/>
        <color rgb="FF000000"/>
        <rFont val="Calibri"/>
      </rPr>
      <t xml:space="preserve">
</t>
    </r>
    <r>
      <rPr>
        <sz val="11"/>
        <color rgb="FF000000"/>
        <rFont val="Calibri"/>
      </rPr>
      <t>1. Log on to the CounterACT Administrator UI.</t>
    </r>
    <r>
      <rPr>
        <sz val="11"/>
        <color rgb="FF000000"/>
        <rFont val="Calibri"/>
      </rPr>
      <t xml:space="preserve">
</t>
    </r>
    <r>
      <rPr>
        <sz val="11"/>
        <color rgb="FF000000"/>
        <rFont val="Calibri"/>
      </rPr>
      <t>2. From the menu, select Tools &gt;&gt; Options &gt;&gt; User Console and Options &gt;&gt; Password and Login.</t>
    </r>
    <r>
      <rPr>
        <sz val="11"/>
        <color rgb="FF000000"/>
        <rFont val="Calibri"/>
      </rPr>
      <t xml:space="preserve">
</t>
    </r>
    <r>
      <rPr>
        <sz val="11"/>
        <color rgb="FF000000"/>
        <rFont val="Calibri"/>
      </rPr>
      <t>3. Verify the "password expires after" radio button is selected and configured to 60 days.</t>
    </r>
    <r>
      <rPr>
        <sz val="11"/>
        <color rgb="FF000000"/>
        <rFont val="Calibri"/>
      </rPr>
      <t xml:space="preserve">
</t>
    </r>
    <r>
      <rPr>
        <sz val="11"/>
        <color rgb="FF000000"/>
        <rFont val="Calibri"/>
      </rPr>
      <t>This requirement does not include root account or the account of last resort.</t>
    </r>
  </si>
  <si>
    <r>
      <rPr>
        <sz val="11"/>
        <color rgb="FF000000"/>
        <rFont val="Calibri"/>
      </rPr>
      <t>Any password, no matter how complex, can eventually be cracked. Therefore, passwords need to be changed at specific intervals.</t>
    </r>
    <r>
      <rPr>
        <sz val="11"/>
        <color rgb="FF000000"/>
        <rFont val="Calibri"/>
      </rPr>
      <t xml:space="preserve">
</t>
    </r>
    <r>
      <rPr>
        <sz val="11"/>
        <color rgb="FF000000"/>
        <rFont val="Calibri"/>
      </rPr>
      <t>One method of minimizing this risk is to use complex passwords and periodically change them. If the network device does not limit the lifetime of passwords and force users to change their passwords, there is the risk that the passwords could be compromised.</t>
    </r>
    <r>
      <rPr>
        <sz val="11"/>
        <color rgb="FF000000"/>
        <rFont val="Calibri"/>
      </rPr>
      <t xml:space="preserve">
</t>
    </r>
    <r>
      <rPr>
        <sz val="11"/>
        <color rgb="FF000000"/>
        <rFont val="Calibri"/>
      </rPr>
      <t>This requirement does not include root account or the account of last resort which are meant for access to the network device in case of failure.</t>
    </r>
  </si>
  <si>
    <r>
      <rPr>
        <sz val="11"/>
        <color rgb="FF000000"/>
        <rFont val="Calibri"/>
      </rPr>
      <t>Determine if CounterACT enforces a 60-day maximum password lifetime. This requirement may be verified by demonstration or configuration review. This requirement does not include root account or the account of last resort.</t>
    </r>
    <r>
      <rPr>
        <sz val="11"/>
        <color rgb="FF000000"/>
        <rFont val="Calibri"/>
      </rPr>
      <t xml:space="preserve">
</t>
    </r>
    <r>
      <rPr>
        <sz val="11"/>
        <color rgb="FF000000"/>
        <rFont val="Calibri"/>
      </rPr>
      <t>1. Log on to the CounterACT Administrator UI.</t>
    </r>
    <r>
      <rPr>
        <sz val="11"/>
        <color rgb="FF000000"/>
        <rFont val="Calibri"/>
      </rPr>
      <t xml:space="preserve">
</t>
    </r>
    <r>
      <rPr>
        <sz val="11"/>
        <color rgb="FF000000"/>
        <rFont val="Calibri"/>
      </rPr>
      <t>2. From the menu, select Tools &gt;&gt; Options &gt;&gt; User Console and Options &gt;&gt; Password and Login.</t>
    </r>
    <r>
      <rPr>
        <sz val="11"/>
        <color rgb="FF000000"/>
        <rFont val="Calibri"/>
      </rPr>
      <t xml:space="preserve">
</t>
    </r>
    <r>
      <rPr>
        <sz val="11"/>
        <color rgb="FF000000"/>
        <rFont val="Calibri"/>
      </rPr>
      <t>3. Verify the "password expires after" radio button is selected and configured to 60 days.</t>
    </r>
    <r>
      <rPr>
        <sz val="11"/>
        <color rgb="FF000000"/>
        <rFont val="Calibri"/>
      </rPr>
      <t xml:space="preserve">
</t>
    </r>
    <r>
      <rPr>
        <sz val="11"/>
        <color rgb="FF000000"/>
        <rFont val="Calibri"/>
      </rPr>
      <t>If CounterACT does not enforce a 60-day maximum password lifetime, this is a finding.</t>
    </r>
  </si>
  <si>
    <t>V-76201</t>
  </si>
  <si>
    <r>
      <rPr>
        <sz val="11"/>
        <rFont val="Calibri"/>
      </rPr>
      <t>CounterACT must prohibit password reuse for a minimum of five generations.</t>
    </r>
  </si>
  <si>
    <r>
      <rPr>
        <sz val="11"/>
        <color rgb="FF000000"/>
        <rFont val="Calibri"/>
      </rPr>
      <t>Configure CounterACT to prohibit password reuse for a minimum of five generations.</t>
    </r>
    <r>
      <rPr>
        <sz val="11"/>
        <color rgb="FF000000"/>
        <rFont val="Calibri"/>
      </rPr>
      <t xml:space="preserve">
</t>
    </r>
    <r>
      <rPr>
        <sz val="11"/>
        <color rgb="FF000000"/>
        <rFont val="Calibri"/>
      </rPr>
      <t>1. Log on to the CounterACT Administrator UI.</t>
    </r>
    <r>
      <rPr>
        <sz val="11"/>
        <color rgb="FF000000"/>
        <rFont val="Calibri"/>
      </rPr>
      <t xml:space="preserve">
</t>
    </r>
    <r>
      <rPr>
        <sz val="11"/>
        <color rgb="FF000000"/>
        <rFont val="Calibri"/>
      </rPr>
      <t>2. From the menu, select Tools &gt;&gt; Options &gt;&gt; User Console and Options &gt;&gt; Password and Login.</t>
    </r>
    <r>
      <rPr>
        <sz val="11"/>
        <color rgb="FF000000"/>
        <rFont val="Calibri"/>
      </rPr>
      <t xml:space="preserve">
</t>
    </r>
    <r>
      <rPr>
        <sz val="11"/>
        <color rgb="FF000000"/>
        <rFont val="Calibri"/>
      </rPr>
      <t>3. Ensure the "Last" radio button is selected and the option with "5" passwords cannot be reused is configured.</t>
    </r>
  </si>
  <si>
    <r>
      <rPr>
        <sz val="11"/>
        <color rgb="FF000000"/>
        <rFont val="Calibri"/>
      </rPr>
      <t>Password complexity, or strength, is a measure of the effectiveness of a password in resisting attempts at guessing and brute-force attacks.</t>
    </r>
    <r>
      <rPr>
        <sz val="11"/>
        <color rgb="FF000000"/>
        <rFont val="Calibri"/>
      </rPr>
      <t xml:space="preserve">
</t>
    </r>
    <r>
      <rPr>
        <sz val="11"/>
        <color rgb="FF000000"/>
        <rFont val="Calibri"/>
      </rPr>
      <t>To meet password policy requirements, passwords need to be changed at specific policy-based intervals.</t>
    </r>
    <r>
      <rPr>
        <sz val="11"/>
        <color rgb="FF000000"/>
        <rFont val="Calibri"/>
      </rPr>
      <t xml:space="preserve">
</t>
    </r>
    <r>
      <rPr>
        <sz val="11"/>
        <color rgb="FF000000"/>
        <rFont val="Calibri"/>
      </rPr>
      <t>If the network device allows the user to consecutively reuse their password when that password has exceeded its defined lifetime, the end result is a password that is not changed as per policy requirements.</t>
    </r>
  </si>
  <si>
    <r>
      <rPr>
        <sz val="11"/>
        <color rgb="FF000000"/>
        <rFont val="Calibri"/>
      </rPr>
      <t>Determine if CounterACT prohibits password reuse for a minimum of five generations. This requirement may be verified by demonstration or configuration review.</t>
    </r>
    <r>
      <rPr>
        <sz val="11"/>
        <color rgb="FF000000"/>
        <rFont val="Calibri"/>
      </rPr>
      <t xml:space="preserve">
</t>
    </r>
    <r>
      <rPr>
        <sz val="11"/>
        <color rgb="FF000000"/>
        <rFont val="Calibri"/>
      </rPr>
      <t>1. Verify if the user profiles are using external authentication server or local. If using local, proceed to Step 2. If using external, verify the settings using the Authentication Server configuration guide.</t>
    </r>
    <r>
      <rPr>
        <sz val="11"/>
        <color rgb="FF000000"/>
        <rFont val="Calibri"/>
      </rPr>
      <t xml:space="preserve">
</t>
    </r>
    <r>
      <rPr>
        <sz val="11"/>
        <color rgb="FF000000"/>
        <rFont val="Calibri"/>
      </rPr>
      <t>2. Log on to the CounterACT Administrator UI.</t>
    </r>
    <r>
      <rPr>
        <sz val="11"/>
        <color rgb="FF000000"/>
        <rFont val="Calibri"/>
      </rPr>
      <t xml:space="preserve">
</t>
    </r>
    <r>
      <rPr>
        <sz val="11"/>
        <color rgb="FF000000"/>
        <rFont val="Calibri"/>
      </rPr>
      <t>3. From the menu, select Tools &gt;&gt; Options &gt;&gt; User Console and Options &gt;&gt; Password and Login.</t>
    </r>
    <r>
      <rPr>
        <sz val="11"/>
        <color rgb="FF000000"/>
        <rFont val="Calibri"/>
      </rPr>
      <t xml:space="preserve">
</t>
    </r>
    <r>
      <rPr>
        <sz val="11"/>
        <color rgb="FF000000"/>
        <rFont val="Calibri"/>
      </rPr>
      <t>4. Verify the "Last" radio button is selected and the option with "5" passwords cannot be reused is configured.</t>
    </r>
    <r>
      <rPr>
        <sz val="11"/>
        <color rgb="FF000000"/>
        <rFont val="Calibri"/>
      </rPr>
      <t xml:space="preserve">
</t>
    </r>
    <r>
      <rPr>
        <sz val="11"/>
        <color rgb="FF000000"/>
        <rFont val="Calibri"/>
      </rPr>
      <t>If CounterACT does not prohibit password reuse for a minimum of five generations, this is a finding.</t>
    </r>
  </si>
  <si>
    <t>V-76203</t>
  </si>
  <si>
    <r>
      <rPr>
        <sz val="11"/>
        <rFont val="Calibri"/>
      </rPr>
      <t>CounterACT must enforce a minimum 15-character password length.</t>
    </r>
  </si>
  <si>
    <r>
      <rPr>
        <sz val="11"/>
        <color rgb="FF000000"/>
        <rFont val="Calibri"/>
      </rPr>
      <t>1. Log on to the CounterACT Administrator UI.</t>
    </r>
    <r>
      <rPr>
        <sz val="11"/>
        <color rgb="FF000000"/>
        <rFont val="Calibri"/>
      </rPr>
      <t xml:space="preserve">
</t>
    </r>
    <r>
      <rPr>
        <sz val="11"/>
        <color rgb="FF000000"/>
        <rFont val="Calibri"/>
      </rPr>
      <t>2. From the menu, select Tools &gt;&gt; Options &gt;&gt; User Console and Options &gt;&gt; Password and Login.</t>
    </r>
    <r>
      <rPr>
        <sz val="11"/>
        <color rgb="FF000000"/>
        <rFont val="Calibri"/>
      </rPr>
      <t xml:space="preserve">
</t>
    </r>
    <r>
      <rPr>
        <sz val="11"/>
        <color rgb="FF000000"/>
        <rFont val="Calibri"/>
      </rPr>
      <t>3. Configure the "minimum length" for "15".</t>
    </r>
    <r>
      <rPr>
        <sz val="11"/>
        <color rgb="FF000000"/>
        <rFont val="Calibri"/>
      </rPr>
      <t xml:space="preserve">
</t>
    </r>
    <r>
      <rPr>
        <sz val="11"/>
        <color rgb="FF000000"/>
        <rFont val="Calibri"/>
      </rPr>
      <t>4. Verify additional complexity requirements are also met.</t>
    </r>
  </si>
  <si>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t>
    </r>
    <r>
      <rPr>
        <sz val="11"/>
        <color rgb="FF000000"/>
        <rFont val="Calibri"/>
      </rPr>
      <t xml:space="preserve">
</t>
    </r>
    <r>
      <rPr>
        <sz val="11"/>
        <color rgb="FF000000"/>
        <rFont val="Calibri"/>
      </rPr>
      <t>The shorter the password, the lower the number of possible combinations that need to be tested before the password is compromised. Use of more characters in a password helps to exponentially increase the time and/or resources required to compromise the password.</t>
    </r>
  </si>
  <si>
    <r>
      <rPr>
        <sz val="11"/>
        <color rgb="FF000000"/>
        <rFont val="Calibri"/>
      </rPr>
      <t>Determine if the network device enforces a minimum 15-character password length. This requirement may be verified by demonstration or configuration review.</t>
    </r>
    <r>
      <rPr>
        <sz val="11"/>
        <color rgb="FF000000"/>
        <rFont val="Calibri"/>
      </rPr>
      <t xml:space="preserve">
</t>
    </r>
    <r>
      <rPr>
        <sz val="11"/>
        <color rgb="FF000000"/>
        <rFont val="Calibri"/>
      </rPr>
      <t>1. Log on to the CounterACT Administrator UI.</t>
    </r>
    <r>
      <rPr>
        <sz val="11"/>
        <color rgb="FF000000"/>
        <rFont val="Calibri"/>
      </rPr>
      <t xml:space="preserve">
</t>
    </r>
    <r>
      <rPr>
        <sz val="11"/>
        <color rgb="FF000000"/>
        <rFont val="Calibri"/>
      </rPr>
      <t>2. From the menu, select Tools &gt;&gt; Options &gt;&gt; User Console and Options &gt;&gt; Password and Login.</t>
    </r>
    <r>
      <rPr>
        <sz val="11"/>
        <color rgb="FF000000"/>
        <rFont val="Calibri"/>
      </rPr>
      <t xml:space="preserve">
</t>
    </r>
    <r>
      <rPr>
        <sz val="11"/>
        <color rgb="FF000000"/>
        <rFont val="Calibri"/>
      </rPr>
      <t>3. Verify the "minimum length" is configured for "15".</t>
    </r>
    <r>
      <rPr>
        <sz val="11"/>
        <color rgb="FF000000"/>
        <rFont val="Calibri"/>
      </rPr>
      <t xml:space="preserve">
</t>
    </r>
    <r>
      <rPr>
        <sz val="11"/>
        <color rgb="FF000000"/>
        <rFont val="Calibri"/>
      </rPr>
      <t>If CounterACT does not enforce a minimum 15-character password length, this is a finding.</t>
    </r>
  </si>
  <si>
    <t>V-76205</t>
  </si>
  <si>
    <r>
      <rPr>
        <sz val="11"/>
        <rFont val="Calibri"/>
      </rPr>
      <t>CounterACT must enforce access restrictions associated with changes to the system components.</t>
    </r>
  </si>
  <si>
    <r>
      <rPr>
        <sz val="11"/>
        <color rgb="FF000000"/>
        <rFont val="Calibri"/>
      </rPr>
      <t>Configure CounterACT to enforce access restrictions associated with changes to the system components.</t>
    </r>
    <r>
      <rPr>
        <sz val="11"/>
        <color rgb="FF000000"/>
        <rFont val="Calibri"/>
      </rPr>
      <t xml:space="preserve">
</t>
    </r>
    <r>
      <rPr>
        <sz val="11"/>
        <color rgb="FF000000"/>
        <rFont val="Calibri"/>
      </rPr>
      <t>1. Log on to the CounterACT Administrator UI with admin or operator credentials.</t>
    </r>
    <r>
      <rPr>
        <sz val="11"/>
        <color rgb="FF000000"/>
        <rFont val="Calibri"/>
      </rPr>
      <t xml:space="preserve">
</t>
    </r>
    <r>
      <rPr>
        <sz val="11"/>
        <color rgb="FF000000"/>
        <rFont val="Calibri"/>
      </rPr>
      <t>2. From the menu, select Tools &gt;&gt; Options &gt;&gt; User Console and Options.</t>
    </r>
    <r>
      <rPr>
        <sz val="11"/>
        <color rgb="FF000000"/>
        <rFont val="Calibri"/>
      </rPr>
      <t xml:space="preserve">
</t>
    </r>
    <r>
      <rPr>
        <sz val="11"/>
        <color rgb="FF000000"/>
        <rFont val="Calibri"/>
      </rPr>
      <t>3. Select (highlight) the user profile to be reviewed (group or user) and then select "Edit".</t>
    </r>
    <r>
      <rPr>
        <sz val="11"/>
        <color rgb="FF000000"/>
        <rFont val="Calibri"/>
      </rPr>
      <t xml:space="preserve">
</t>
    </r>
    <r>
      <rPr>
        <sz val="11"/>
        <color rgb="FF000000"/>
        <rFont val="Calibri"/>
      </rPr>
      <t>4. Verify the non-administrator account selected does not have "update" on the "Permissions" tab for "CounterACT Appliance Configuration".</t>
    </r>
  </si>
  <si>
    <r>
      <rPr>
        <sz val="11"/>
        <color rgb="FF000000"/>
        <rFont val="Calibri"/>
      </rPr>
      <t>Changes to the hardware or software components of the network device can have significant effects on the overall security of the network. Therefore, only qualified and authorized individuals should be allowed administrative access to the network device for implementing any changes or upgrades. This requirement applies to updates of the application files, configuration, ACLs, and policy filters.</t>
    </r>
  </si>
  <si>
    <r>
      <rPr>
        <sz val="11"/>
        <color rgb="FF000000"/>
        <rFont val="Calibri"/>
      </rPr>
      <t>Check CounterACT to determine if only authorized administrators have permissions for changes, deletions, and updates on the network device. Inspect the maintenance log to verify changes are being made only by the system administrators.</t>
    </r>
    <r>
      <rPr>
        <sz val="11"/>
        <color rgb="FF000000"/>
        <rFont val="Calibri"/>
      </rPr>
      <t xml:space="preserve">
</t>
    </r>
    <r>
      <rPr>
        <sz val="11"/>
        <color rgb="FF000000"/>
        <rFont val="Calibri"/>
      </rPr>
      <t>1. Log on to the CounterACT Administrator UI with admin or operator credentials.</t>
    </r>
    <r>
      <rPr>
        <sz val="11"/>
        <color rgb="FF000000"/>
        <rFont val="Calibri"/>
      </rPr>
      <t xml:space="preserve">
</t>
    </r>
    <r>
      <rPr>
        <sz val="11"/>
        <color rgb="FF000000"/>
        <rFont val="Calibri"/>
      </rPr>
      <t>2. From the menu, select Tools &gt;&gt; Options &gt;&gt; User Console and Options.</t>
    </r>
    <r>
      <rPr>
        <sz val="11"/>
        <color rgb="FF000000"/>
        <rFont val="Calibri"/>
      </rPr>
      <t xml:space="preserve">
</t>
    </r>
    <r>
      <rPr>
        <sz val="11"/>
        <color rgb="FF000000"/>
        <rFont val="Calibri"/>
      </rPr>
      <t>3. Select (highlight) the user profile to be reviewed (group or user) and then select "Edit".</t>
    </r>
    <r>
      <rPr>
        <sz val="11"/>
        <color rgb="FF000000"/>
        <rFont val="Calibri"/>
      </rPr>
      <t xml:space="preserve">
</t>
    </r>
    <r>
      <rPr>
        <sz val="11"/>
        <color rgb="FF000000"/>
        <rFont val="Calibri"/>
      </rPr>
      <t>4. Verify the non-administrator account selected does not have "update" on the "Permissions" tab for "CounterACT Appliance Configuration".</t>
    </r>
    <r>
      <rPr>
        <sz val="11"/>
        <color rgb="FF000000"/>
        <rFont val="Calibri"/>
      </rPr>
      <t xml:space="preserve">
</t>
    </r>
    <r>
      <rPr>
        <sz val="11"/>
        <color rgb="FF000000"/>
        <rFont val="Calibri"/>
      </rPr>
      <t>If unauthorized users are allowed to change the hardware or software, this is a finding.</t>
    </r>
  </si>
  <si>
    <t>V-76207</t>
  </si>
  <si>
    <r>
      <rPr>
        <sz val="11"/>
        <rFont val="Calibri"/>
      </rPr>
      <t>CounterACT must generate audit log events for a locally developed list of auditable events.</t>
    </r>
  </si>
  <si>
    <r>
      <rPr>
        <sz val="11"/>
        <color rgb="FF000000"/>
        <rFont val="Calibri"/>
      </rPr>
      <t>Configure CounterACT to generate audit log events for a locally developed list of auditable events.</t>
    </r>
    <r>
      <rPr>
        <sz val="11"/>
        <color rgb="FF000000"/>
        <rFont val="Calibri"/>
      </rPr>
      <t xml:space="preserve">
</t>
    </r>
    <r>
      <rPr>
        <sz val="11"/>
        <color rgb="FF000000"/>
        <rFont val="Calibri"/>
      </rPr>
      <t>1. Open the CounterACT Console.</t>
    </r>
    <r>
      <rPr>
        <sz val="11"/>
        <color rgb="FF000000"/>
        <rFont val="Calibri"/>
      </rPr>
      <t xml:space="preserve">
</t>
    </r>
    <r>
      <rPr>
        <sz val="11"/>
        <color rgb="FF000000"/>
        <rFont val="Calibri"/>
      </rPr>
      <t>2. Select Tools &gt;&gt; Options &gt;&gt; Plugin.</t>
    </r>
    <r>
      <rPr>
        <sz val="11"/>
        <color rgb="FF000000"/>
        <rFont val="Calibri"/>
      </rPr>
      <t xml:space="preserve">
</t>
    </r>
    <r>
      <rPr>
        <sz val="11"/>
        <color rgb="FF000000"/>
        <rFont val="Calibri"/>
      </rPr>
      <t>3. Select the Syslog Plugin.</t>
    </r>
    <r>
      <rPr>
        <sz val="11"/>
        <color rgb="FF000000"/>
        <rFont val="Calibri"/>
      </rPr>
      <t xml:space="preserve">
</t>
    </r>
    <r>
      <rPr>
        <sz val="11"/>
        <color rgb="FF000000"/>
        <rFont val="Calibri"/>
      </rPr>
      <t>4. Select CounterACT or the Enterprise Manager appliance you would like to verify.</t>
    </r>
    <r>
      <rPr>
        <sz val="11"/>
        <color rgb="FF000000"/>
        <rFont val="Calibri"/>
      </rPr>
      <t xml:space="preserve">
</t>
    </r>
    <r>
      <rPr>
        <sz val="11"/>
        <color rgb="FF000000"/>
        <rFont val="Calibri"/>
      </rPr>
      <t>5. Ensure additional settings for audit are available by ensuring that either one of these options is selected: "Include only messages generated by the 'send message to syslog action'" or "include NAC policy logs".</t>
    </r>
  </si>
  <si>
    <r>
      <rPr>
        <sz val="11"/>
        <color rgb="FF000000"/>
        <rFont val="Calibri"/>
      </rPr>
      <t>Auditing and logging are key components of any security architecture. Logging the actions of specific events provides a means to investigate an attack, recognize resource utilization or capacity thresholds, or identify an improperly configured network device. If auditing is not comprehensive, it will not be useful for intrusion monitoring, security investigations, and forensic analysis.</t>
    </r>
  </si>
  <si>
    <r>
      <rPr>
        <sz val="11"/>
        <color rgb="FF000000"/>
        <rFont val="Calibri"/>
      </rPr>
      <t>Determine if CounterACT generates audit log events for a locally developed list of auditable events.</t>
    </r>
    <r>
      <rPr>
        <sz val="11"/>
        <color rgb="FF000000"/>
        <rFont val="Calibri"/>
      </rPr>
      <t xml:space="preserve">
</t>
    </r>
    <r>
      <rPr>
        <sz val="11"/>
        <color rgb="FF000000"/>
        <rFont val="Calibri"/>
      </rPr>
      <t>1. Open the CounterACT Console.</t>
    </r>
    <r>
      <rPr>
        <sz val="11"/>
        <color rgb="FF000000"/>
        <rFont val="Calibri"/>
      </rPr>
      <t xml:space="preserve">
</t>
    </r>
    <r>
      <rPr>
        <sz val="11"/>
        <color rgb="FF000000"/>
        <rFont val="Calibri"/>
      </rPr>
      <t>2. Select Tools &gt;&gt; Options &gt;&gt; Plugin.</t>
    </r>
    <r>
      <rPr>
        <sz val="11"/>
        <color rgb="FF000000"/>
        <rFont val="Calibri"/>
      </rPr>
      <t xml:space="preserve">
</t>
    </r>
    <r>
      <rPr>
        <sz val="11"/>
        <color rgb="FF000000"/>
        <rFont val="Calibri"/>
      </rPr>
      <t>3. Select the Syslog Plugin.</t>
    </r>
    <r>
      <rPr>
        <sz val="11"/>
        <color rgb="FF000000"/>
        <rFont val="Calibri"/>
      </rPr>
      <t xml:space="preserve">
</t>
    </r>
    <r>
      <rPr>
        <sz val="11"/>
        <color rgb="FF000000"/>
        <rFont val="Calibri"/>
      </rPr>
      <t>4. Select CounterACT or the Enterprise Manager appliance you would like to verify.</t>
    </r>
    <r>
      <rPr>
        <sz val="11"/>
        <color rgb="FF000000"/>
        <rFont val="Calibri"/>
      </rPr>
      <t xml:space="preserve">
</t>
    </r>
    <r>
      <rPr>
        <sz val="11"/>
        <color rgb="FF000000"/>
        <rFont val="Calibri"/>
      </rPr>
      <t>5. Verify additional settings for audit are available by ensuring that either one of these options is selected: "Include only messages generated by the 'send message to syslog action'" or "include NAC policy logs".</t>
    </r>
    <r>
      <rPr>
        <sz val="11"/>
        <color rgb="FF000000"/>
        <rFont val="Calibri"/>
      </rPr>
      <t xml:space="preserve">
</t>
    </r>
    <r>
      <rPr>
        <sz val="11"/>
        <color rgb="FF000000"/>
        <rFont val="Calibri"/>
      </rPr>
      <t>If CounterACT is not configured to generate audit log events for a locally developed list of auditable events, this is a finding.</t>
    </r>
  </si>
  <si>
    <t>V-76209</t>
  </si>
  <si>
    <r>
      <rPr>
        <sz val="11"/>
        <rFont val="Calibri"/>
      </rPr>
      <t>CounterACT must support organizational requirements to conduct backups of system-level information contained in the information system when changes occur or weekly, whichever is sooner.</t>
    </r>
  </si>
  <si>
    <r>
      <rPr>
        <sz val="11"/>
        <color rgb="FF000000"/>
        <rFont val="Calibri"/>
      </rPr>
      <t>System-level information includes default and customized settings and security attributes, including ACLs that relate to the network device configuration, as well as software required for the execution and operation of the device. Information system backup is a critical step in ensuring system integrity and availability. If the system fails and there is no backup of the system-level information, a denial of service condition is possible for all who use this critical network component.</t>
    </r>
    <r>
      <rPr>
        <sz val="11"/>
        <color rgb="FF000000"/>
        <rFont val="Calibri"/>
      </rPr>
      <t xml:space="preserve">
</t>
    </r>
    <r>
      <rPr>
        <sz val="11"/>
        <color rgb="FF000000"/>
        <rFont val="Calibri"/>
      </rPr>
      <t>This control requires the network device to support the organizational central backup process for system-level information associated with the network device. This function may be provided by the network device itself; however, the preferred best practice is a centralized backup rather than each network device performing discrete backups.</t>
    </r>
  </si>
  <si>
    <r>
      <rPr>
        <sz val="11"/>
        <color rgb="FF000000"/>
        <rFont val="Calibri"/>
      </rPr>
      <t>Check CounterACT to determine if the network device is configured to conduct backups of system-level information contained in the information system when changes occur or weekly, whichever is sooner.</t>
    </r>
    <r>
      <rPr>
        <sz val="11"/>
        <color rgb="FF000000"/>
        <rFont val="Calibri"/>
      </rPr>
      <t xml:space="preserve">
</t>
    </r>
    <r>
      <rPr>
        <sz val="11"/>
        <color rgb="FF000000"/>
        <rFont val="Calibri"/>
      </rPr>
      <t>1. Open CounterACT Console and select Tools &gt;&gt; Options.</t>
    </r>
    <r>
      <rPr>
        <sz val="11"/>
        <color rgb="FF000000"/>
        <rFont val="Calibri"/>
      </rPr>
      <t xml:space="preserve">
</t>
    </r>
    <r>
      <rPr>
        <sz val="11"/>
        <color rgb="FF000000"/>
        <rFont val="Calibri"/>
      </rPr>
      <t>2. Select the "+" next to "Advanced" menu (toward the bottom).</t>
    </r>
    <r>
      <rPr>
        <sz val="11"/>
        <color rgb="FF000000"/>
        <rFont val="Calibri"/>
      </rPr>
      <t xml:space="preserve">
</t>
    </r>
    <r>
      <rPr>
        <sz val="11"/>
        <color rgb="FF000000"/>
        <rFont val="Calibri"/>
      </rPr>
      <t>3. Select the “Backup” submenu.</t>
    </r>
    <r>
      <rPr>
        <sz val="11"/>
        <color rgb="FF000000"/>
        <rFont val="Calibri"/>
      </rPr>
      <t xml:space="preserve">
</t>
    </r>
    <r>
      <rPr>
        <sz val="11"/>
        <color rgb="FF000000"/>
        <rFont val="Calibri"/>
      </rPr>
      <t>4. On the “System Backup” tab, verify the "Enable System Backup" radio button is selected.</t>
    </r>
    <r>
      <rPr>
        <sz val="11"/>
        <color rgb="FF000000"/>
        <rFont val="Calibri"/>
      </rPr>
      <t xml:space="preserve">
</t>
    </r>
    <r>
      <rPr>
        <sz val="11"/>
        <color rgb="FF000000"/>
        <rFont val="Calibri"/>
      </rPr>
      <t>5. Verify the Backup schedule is selected to at least "weekly".</t>
    </r>
    <r>
      <rPr>
        <sz val="11"/>
        <color rgb="FF000000"/>
        <rFont val="Calibri"/>
      </rPr>
      <t xml:space="preserve">
</t>
    </r>
    <r>
      <rPr>
        <sz val="11"/>
        <color rgb="FF000000"/>
        <rFont val="Calibri"/>
      </rPr>
      <t>If CounterACT does not support the organizational requirements to conduct backups of system-level data according to the defined frequency, this is a finding.</t>
    </r>
  </si>
  <si>
    <t>V-76211</t>
  </si>
  <si>
    <r>
      <rPr>
        <sz val="11"/>
        <rFont val="Calibri"/>
      </rPr>
      <t>CounterACT must support organizational requirements to conduct backups of information system documentation, including security-related documentation, when changes occur or weekly, whichever is sooner.</t>
    </r>
  </si>
  <si>
    <r>
      <rPr>
        <sz val="11"/>
        <color rgb="FF000000"/>
        <rFont val="Calibri"/>
      </rPr>
      <t>Configure CounterACT to conduct backups of information system documentation, including security-related documentation, when changes occur or weekly, whichever is sooner.</t>
    </r>
    <r>
      <rPr>
        <sz val="11"/>
        <color rgb="FF000000"/>
        <rFont val="Calibri"/>
      </rPr>
      <t xml:space="preserve">
</t>
    </r>
    <r>
      <rPr>
        <sz val="11"/>
        <color rgb="FF000000"/>
        <rFont val="Calibri"/>
      </rPr>
      <t>1. Open the CounterACT Console and select Tools &gt;&gt; Options.</t>
    </r>
    <r>
      <rPr>
        <sz val="11"/>
        <color rgb="FF000000"/>
        <rFont val="Calibri"/>
      </rPr>
      <t xml:space="preserve">
</t>
    </r>
    <r>
      <rPr>
        <sz val="11"/>
        <color rgb="FF000000"/>
        <rFont val="Calibri"/>
      </rPr>
      <t>2. Select the "+" next to "Advanced" menu (toward the bottom).</t>
    </r>
    <r>
      <rPr>
        <sz val="11"/>
        <color rgb="FF000000"/>
        <rFont val="Calibri"/>
      </rPr>
      <t xml:space="preserve">
</t>
    </r>
    <r>
      <rPr>
        <sz val="11"/>
        <color rgb="FF000000"/>
        <rFont val="Calibri"/>
      </rPr>
      <t>3. Select the “Backup” submenu.</t>
    </r>
    <r>
      <rPr>
        <sz val="11"/>
        <color rgb="FF000000"/>
        <rFont val="Calibri"/>
      </rPr>
      <t xml:space="preserve">
</t>
    </r>
    <r>
      <rPr>
        <sz val="11"/>
        <color rgb="FF000000"/>
        <rFont val="Calibri"/>
      </rPr>
      <t>4. On the “System Backup” tab, ensure the "Enable System Backup" radio button is selected.</t>
    </r>
    <r>
      <rPr>
        <sz val="11"/>
        <color rgb="FF000000"/>
        <rFont val="Calibri"/>
      </rPr>
      <t xml:space="preserve">
</t>
    </r>
    <r>
      <rPr>
        <sz val="11"/>
        <color rgb="FF000000"/>
        <rFont val="Calibri"/>
      </rPr>
      <t>5. Ensure the Backup schedule is selected to at least "weekly".</t>
    </r>
  </si>
  <si>
    <r>
      <rPr>
        <sz val="11"/>
        <color rgb="FF000000"/>
        <rFont val="Calibri"/>
      </rPr>
      <t>Information system backup is a critical step in maintaining data assurance and availability. Information system and security-related documentation contains information pertaining to system configuration and security settings. If this information were not backed up, and a system failure were to occur, the security settings would be difficult to reconfigure quickly and accurately. Maintaining a backup of information system and security-related documentation provides for a quicker recovery time when system outages occur.</t>
    </r>
    <r>
      <rPr>
        <sz val="11"/>
        <color rgb="FF000000"/>
        <rFont val="Calibri"/>
      </rPr>
      <t xml:space="preserve">
</t>
    </r>
    <r>
      <rPr>
        <sz val="11"/>
        <color rgb="FF000000"/>
        <rFont val="Calibri"/>
      </rPr>
      <t>This control requires the network device to support the organizational central backup process for user account information associated with the network device. This function may be provided by the network device itself; however, the preferred best practice is a centralized backup rather than each network device performing discrete backups.</t>
    </r>
  </si>
  <si>
    <r>
      <rPr>
        <sz val="11"/>
        <color rgb="FF000000"/>
        <rFont val="Calibri"/>
      </rPr>
      <t>Review the CounterACT backup configuration to determine if the network device backs up the information system documentation, including security-related documentation, when changes occur or weekly, whichever is sooner.</t>
    </r>
    <r>
      <rPr>
        <sz val="11"/>
        <color rgb="FF000000"/>
        <rFont val="Calibri"/>
      </rPr>
      <t xml:space="preserve">
</t>
    </r>
    <r>
      <rPr>
        <sz val="11"/>
        <color rgb="FF000000"/>
        <rFont val="Calibri"/>
      </rPr>
      <t>1. Open the CounterACT Console and select Tools &gt;&gt; Options.</t>
    </r>
    <r>
      <rPr>
        <sz val="11"/>
        <color rgb="FF000000"/>
        <rFont val="Calibri"/>
      </rPr>
      <t xml:space="preserve">
</t>
    </r>
    <r>
      <rPr>
        <sz val="11"/>
        <color rgb="FF000000"/>
        <rFont val="Calibri"/>
      </rPr>
      <t>2. Select the "+" next to "Advanced" menu (toward the bottom).</t>
    </r>
    <r>
      <rPr>
        <sz val="11"/>
        <color rgb="FF000000"/>
        <rFont val="Calibri"/>
      </rPr>
      <t xml:space="preserve">
</t>
    </r>
    <r>
      <rPr>
        <sz val="11"/>
        <color rgb="FF000000"/>
        <rFont val="Calibri"/>
      </rPr>
      <t>3. Select the “Backup” submenu.</t>
    </r>
    <r>
      <rPr>
        <sz val="11"/>
        <color rgb="FF000000"/>
        <rFont val="Calibri"/>
      </rPr>
      <t xml:space="preserve">
</t>
    </r>
    <r>
      <rPr>
        <sz val="11"/>
        <color rgb="FF000000"/>
        <rFont val="Calibri"/>
      </rPr>
      <t>4. On the “System Backup” tab, verify the "Enable System Backup" radio button is selected.</t>
    </r>
    <r>
      <rPr>
        <sz val="11"/>
        <color rgb="FF000000"/>
        <rFont val="Calibri"/>
      </rPr>
      <t xml:space="preserve">
</t>
    </r>
    <r>
      <rPr>
        <sz val="11"/>
        <color rgb="FF000000"/>
        <rFont val="Calibri"/>
      </rPr>
      <t>5. Verify the Backup schedule is selected to at least "weekly".</t>
    </r>
    <r>
      <rPr>
        <sz val="11"/>
        <color rgb="FF000000"/>
        <rFont val="Calibri"/>
      </rPr>
      <t xml:space="preserve">
</t>
    </r>
    <r>
      <rPr>
        <sz val="11"/>
        <color rgb="FF000000"/>
        <rFont val="Calibri"/>
      </rPr>
      <t>If the network device does not back up the information system documentation, including security-related documentation, when changes occur or weekly, whichever is sooner, this is a finding.</t>
    </r>
  </si>
  <si>
    <t>V-76213</t>
  </si>
  <si>
    <r>
      <rPr>
        <sz val="11"/>
        <rFont val="Calibri"/>
      </rPr>
      <t>CounterACT must obtain its public key certificates from an appropriate certificate policy through an approved service provider.</t>
    </r>
  </si>
  <si>
    <r>
      <rPr>
        <sz val="11"/>
        <color rgb="FF000000"/>
        <rFont val="Calibri"/>
      </rPr>
      <t>Configure CounterACT to obtain its public key certificates from an appropriate certificate policy through an approved service provider.</t>
    </r>
    <r>
      <rPr>
        <sz val="11"/>
        <color rgb="FF000000"/>
        <rFont val="Calibri"/>
      </rPr>
      <t xml:space="preserve">
</t>
    </r>
    <r>
      <rPr>
        <sz val="11"/>
        <color rgb="FF000000"/>
        <rFont val="Calibri"/>
      </rPr>
      <t>Reference CounterACT Admin Manual and Appendix 1: Command line tools and subsection "Generating CSRs and importing signed certificates" for more detail on requesting a signed certificate.</t>
    </r>
  </si>
  <si>
    <r>
      <rPr>
        <sz val="11"/>
        <color rgb="FF000000"/>
        <rFont val="Calibri"/>
      </rPr>
      <t>For user certificates, each organization obtains certificates from an approved, shared service provider, as required by OMB policy. For federal agencies operating a legacy public key infrastructure cross-certified with the Federal Bridge Certification Authority at medium assurance or higher, this certification authority will suffice.</t>
    </r>
  </si>
  <si>
    <r>
      <rPr>
        <sz val="11"/>
        <color rgb="FF000000"/>
        <rFont val="Calibri"/>
      </rPr>
      <t>Determine if CounterACT obtains public key certificates from an appropriate certificate policy through an approved service provider.</t>
    </r>
    <r>
      <rPr>
        <sz val="11"/>
        <color rgb="FF000000"/>
        <rFont val="Calibri"/>
      </rPr>
      <t xml:space="preserve">
</t>
    </r>
    <r>
      <rPr>
        <sz val="11"/>
        <color rgb="FF000000"/>
        <rFont val="Calibri"/>
      </rPr>
      <t>To review the Web server certificate presented for captive portal/authentication:</t>
    </r>
    <r>
      <rPr>
        <sz val="11"/>
        <color rgb="FF000000"/>
        <rFont val="Calibri"/>
      </rPr>
      <t xml:space="preserve">
</t>
    </r>
    <r>
      <rPr>
        <sz val="11"/>
        <color rgb="FF000000"/>
        <rFont val="Calibri"/>
      </rPr>
      <t>1. Open a command line SSH to CounterACT appliance or Enterprise Manager.</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&gt;fstool cert test</t>
    </r>
    <r>
      <rPr>
        <sz val="11"/>
        <color rgb="FF000000"/>
        <rFont val="Calibri"/>
      </rPr>
      <t xml:space="preserve">
</t>
    </r>
    <r>
      <rPr>
        <sz val="11"/>
        <color rgb="FF000000"/>
        <rFont val="Calibri"/>
      </rPr>
      <t>3. Verify all Web server certificate(s) are printed and reviewable.</t>
    </r>
    <r>
      <rPr>
        <sz val="11"/>
        <color rgb="FF000000"/>
        <rFont val="Calibri"/>
      </rPr>
      <t xml:space="preserve">
</t>
    </r>
    <r>
      <rPr>
        <sz val="11"/>
        <color rgb="FF000000"/>
        <rFont val="Calibri"/>
      </rPr>
      <t>4. Verify the signing authority is from an approved certificate authority.</t>
    </r>
    <r>
      <rPr>
        <sz val="11"/>
        <color rgb="FF000000"/>
        <rFont val="Calibri"/>
      </rPr>
      <t xml:space="preserve">
</t>
    </r>
    <r>
      <rPr>
        <sz val="11"/>
        <color rgb="FF000000"/>
        <rFont val="Calibri"/>
      </rPr>
      <t>If the network device does not obtain its public key certificates from an appropriate certificate policy through an approved service provider, this is a finding.</t>
    </r>
  </si>
  <si>
    <t>V-76215</t>
  </si>
  <si>
    <r>
      <rPr>
        <sz val="11"/>
        <color rgb="FF000000"/>
        <rFont val="Calibri"/>
      </rPr>
      <t>Configure CounterACT to obtain its public key certificates from an appropriate certificate policy through an approved service provider.</t>
    </r>
    <r>
      <rPr>
        <sz val="11"/>
        <color rgb="FF000000"/>
        <rFont val="Calibri"/>
      </rPr>
      <t xml:space="preserve">
</t>
    </r>
    <r>
      <rPr>
        <sz val="11"/>
        <color rgb="FF000000"/>
        <rFont val="Calibri"/>
      </rPr>
      <t>Reference CounterACT 802.1x Plugin guide/help manual under Certificate Request process for additional details on the signing process.</t>
    </r>
  </si>
  <si>
    <r>
      <rPr>
        <sz val="11"/>
        <color rgb="FF000000"/>
        <rFont val="Calibri"/>
      </rPr>
      <t>Determine if CounterACT obtains public key certificates from an appropriate certificate policy through an approved service provider.</t>
    </r>
    <r>
      <rPr>
        <sz val="11"/>
        <color rgb="FF000000"/>
        <rFont val="Calibri"/>
      </rPr>
      <t xml:space="preserve">
</t>
    </r>
    <r>
      <rPr>
        <sz val="11"/>
        <color rgb="FF000000"/>
        <rFont val="Calibri"/>
      </rPr>
      <t>1. Open a command line SSH to CounterACT appliance or Enterprise Manager.</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&gt;fstool dot1x cert print &lt;pathname/filename&gt; for the local server certificate (/usr/local/forescout/etc/dot1x/certs.production/server.pem)</t>
    </r>
    <r>
      <rPr>
        <sz val="11"/>
        <color rgb="FF000000"/>
        <rFont val="Calibri"/>
      </rPr>
      <t xml:space="preserve">
</t>
    </r>
    <r>
      <rPr>
        <sz val="11"/>
        <color rgb="FF000000"/>
        <rFont val="Calibri"/>
      </rPr>
      <t>3. Verify the signing authority is from an approved certificate authority.</t>
    </r>
    <r>
      <rPr>
        <sz val="11"/>
        <color rgb="FF000000"/>
        <rFont val="Calibri"/>
      </rPr>
      <t xml:space="preserve">
</t>
    </r>
    <r>
      <rPr>
        <sz val="11"/>
        <color rgb="FF000000"/>
        <rFont val="Calibri"/>
      </rPr>
      <t>If the network device does not obtain its public key certificates from an appropriate certificate policy through an approved service provider, this is a finding.</t>
    </r>
  </si>
  <si>
    <t>V-76217</t>
  </si>
  <si>
    <r>
      <rPr>
        <sz val="11"/>
        <rFont val="Calibri"/>
      </rPr>
      <t>CounterACT must enable Threat Protection notifications to alert security personnel to Cyber events detected by a CounterACT IAW CJCSM 6510.01B.</t>
    </r>
  </si>
  <si>
    <r>
      <rPr>
        <sz val="11"/>
        <color rgb="FF000000"/>
        <rFont val="Calibri"/>
      </rPr>
      <t>Enable and configure Threat Protection notifications.</t>
    </r>
    <r>
      <rPr>
        <sz val="11"/>
        <color rgb="FF000000"/>
        <rFont val="Calibri"/>
      </rPr>
      <t xml:space="preserve">
</t>
    </r>
    <r>
      <rPr>
        <sz val="11"/>
        <color rgb="FF000000"/>
        <rFont val="Calibri"/>
      </rPr>
      <t>1. Select Tools &gt;&gt; Options &gt;&gt; Threat Protection.</t>
    </r>
    <r>
      <rPr>
        <sz val="11"/>
        <color rgb="FF000000"/>
        <rFont val="Calibri"/>
      </rPr>
      <t xml:space="preserve">
</t>
    </r>
    <r>
      <rPr>
        <sz val="11"/>
        <color rgb="FF000000"/>
        <rFont val="Calibri"/>
      </rPr>
      <t>2. At the bottom of the Threat Protection pane, select "Customer" and then select the "Notify" tab.</t>
    </r>
    <r>
      <rPr>
        <sz val="11"/>
        <color rgb="FF000000"/>
        <rFont val="Calibri"/>
      </rPr>
      <t xml:space="preserve">
</t>
    </r>
    <r>
      <rPr>
        <sz val="11"/>
        <color rgb="FF000000"/>
        <rFont val="Calibri"/>
      </rPr>
      <t>3. Modify the Maximum emails per day to "15" and infected host notification to 1 hour.</t>
    </r>
  </si>
  <si>
    <r>
      <rPr>
        <sz val="11"/>
        <color rgb="FF000000"/>
        <rFont val="Calibri"/>
      </rPr>
      <t>CJCSM 6510.01B, "Cyber Incident Handling Program", in subsection e.(6)(c) sets forth requirements for Cyber events detected by an automated system.</t>
    </r>
    <r>
      <rPr>
        <sz val="11"/>
        <color rgb="FF000000"/>
        <rFont val="Calibri"/>
      </rPr>
      <t xml:space="preserve">
</t>
    </r>
    <r>
      <rPr>
        <sz val="11"/>
        <color rgb="FF000000"/>
        <rFont val="Calibri"/>
      </rPr>
      <t>By immediately displaying an alarm message, potential security violations can be identified more quickly even when administrators are not logged into the network device.</t>
    </r>
  </si>
  <si>
    <r>
      <rPr>
        <sz val="11"/>
        <color rgb="FF000000"/>
        <rFont val="Calibri"/>
      </rPr>
      <t>Verify Threat Protection notifications are enabled and configured.</t>
    </r>
    <r>
      <rPr>
        <sz val="11"/>
        <color rgb="FF000000"/>
        <rFont val="Calibri"/>
      </rPr>
      <t xml:space="preserve">
</t>
    </r>
    <r>
      <rPr>
        <sz val="11"/>
        <color rgb="FF000000"/>
        <rFont val="Calibri"/>
      </rPr>
      <t>1. Select Tools &gt;&gt; Options &gt;&gt; Threat Protection.</t>
    </r>
    <r>
      <rPr>
        <sz val="11"/>
        <color rgb="FF000000"/>
        <rFont val="Calibri"/>
      </rPr>
      <t xml:space="preserve">
</t>
    </r>
    <r>
      <rPr>
        <sz val="11"/>
        <color rgb="FF000000"/>
        <rFont val="Calibri"/>
      </rPr>
      <t>2. At the bottom of the Threat Protection pane, select "Customer" and then select the "Notify" tab.</t>
    </r>
    <r>
      <rPr>
        <sz val="11"/>
        <color rgb="FF000000"/>
        <rFont val="Calibri"/>
      </rPr>
      <t xml:space="preserve">
</t>
    </r>
    <r>
      <rPr>
        <sz val="11"/>
        <color rgb="FF000000"/>
        <rFont val="Calibri"/>
      </rPr>
      <t>3. Verify the Maximum emails per day is set to "15" and infected host notification is set to 1 hour.</t>
    </r>
    <r>
      <rPr>
        <sz val="11"/>
        <color rgb="FF000000"/>
        <rFont val="Calibri"/>
      </rPr>
      <t xml:space="preserve">
</t>
    </r>
    <r>
      <rPr>
        <sz val="11"/>
        <color rgb="FF000000"/>
        <rFont val="Calibri"/>
      </rPr>
      <t>If CounterACT does not enable Threat Protection notifications to alert security personnel to Cyber events detected by a CounterACT IAW CJCSM 6510.01B, this is a finding.</t>
    </r>
  </si>
  <si>
    <t>V-76219</t>
  </si>
  <si>
    <r>
      <rPr>
        <sz val="11"/>
        <rFont val="Calibri"/>
      </rPr>
      <t>CounterACT appliances performing maintenance functions must restrict use of these functions to authorized personal only.</t>
    </r>
  </si>
  <si>
    <t>CAT I (High)</t>
  </si>
  <si>
    <r>
      <rPr>
        <sz val="11"/>
        <color rgb="FF000000"/>
        <rFont val="Calibri"/>
      </rPr>
      <t>Configure the access privileges to CounterACT to restrict use of maintenance functions to authorized personnel only.</t>
    </r>
    <r>
      <rPr>
        <sz val="11"/>
        <color rgb="FF000000"/>
        <rFont val="Calibri"/>
      </rPr>
      <t xml:space="preserve">
</t>
    </r>
    <r>
      <rPr>
        <sz val="11"/>
        <color rgb="FF000000"/>
        <rFont val="Calibri"/>
      </rPr>
      <t>1. Select Tools &gt;&gt; Options &gt;&gt; Console User Profiles.</t>
    </r>
    <r>
      <rPr>
        <sz val="11"/>
        <color rgb="FF000000"/>
        <rFont val="Calibri"/>
      </rPr>
      <t xml:space="preserve">
</t>
    </r>
    <r>
      <rPr>
        <sz val="11"/>
        <color rgb="FF000000"/>
        <rFont val="Calibri"/>
      </rPr>
      <t>2. Adjust or remove the unauthorized group or user profile.</t>
    </r>
    <r>
      <rPr>
        <sz val="11"/>
        <color rgb="FF000000"/>
        <rFont val="Calibri"/>
      </rPr>
      <t xml:space="preserve">
</t>
    </r>
    <r>
      <rPr>
        <sz val="11"/>
        <color rgb="FF000000"/>
        <rFont val="Calibri"/>
      </rPr>
      <t>Note: The RAFACS must also be inspected for unauthorized users.</t>
    </r>
  </si>
  <si>
    <r>
      <rPr>
        <sz val="11"/>
        <color rgb="FF000000"/>
        <rFont val="Calibri"/>
      </rPr>
      <t>There are security-related issues arising from software brought into the network device specifically for diagnostic and repair actions (e.g., a software packet sniffer installed on a device to troubleshoot system traffic or a vendor installing or running a diagnostic application to troubleshoot an issue with a vendor-supported device). If maintenance tools are used by unauthorized personnel, they may accidentally or intentionally damage or compromise the system.</t>
    </r>
    <r>
      <rPr>
        <sz val="11"/>
        <color rgb="FF000000"/>
        <rFont val="Calibri"/>
      </rPr>
      <t xml:space="preserve">
</t>
    </r>
    <r>
      <rPr>
        <sz val="11"/>
        <color rgb="FF000000"/>
        <rFont val="Calibri"/>
      </rPr>
      <t>This requirement addresses security-related issues associated with maintenance tools used specifically for diagnostic and repair actions on organizational network devices. Maintenance tools can include hardware, software, and firmware items. Maintenance tools are potential vehicles for transporting malicious code, either intentionally or unintentionally, into a facility and subsequently into organizational information systems. Maintenance tools can include, for example, hardware/software diagnostic test equipment and hardware/software packet sniffers.</t>
    </r>
    <r>
      <rPr>
        <sz val="11"/>
        <color rgb="FF000000"/>
        <rFont val="Calibri"/>
      </rPr>
      <t xml:space="preserve">
</t>
    </r>
    <r>
      <rPr>
        <sz val="11"/>
        <color rgb="FF000000"/>
        <rFont val="Calibri"/>
      </rPr>
      <t>This requirement does not cover hardware/software components that may support information system maintenance yet are a part of the system (e.g., the software implementing "ping," "ls," "ipconfig," or the hardware and software implementing the monitoring port of an Ethernet switch).</t>
    </r>
  </si>
  <si>
    <r>
      <rPr>
        <sz val="11"/>
        <color rgb="FF000000"/>
        <rFont val="Calibri"/>
      </rPr>
      <t>Determine if the network device restricts the use of maintenance functions to authorized personnel only. View the list of users defined on the device.</t>
    </r>
    <r>
      <rPr>
        <sz val="11"/>
        <color rgb="FF000000"/>
        <rFont val="Calibri"/>
      </rPr>
      <t xml:space="preserve">
</t>
    </r>
    <r>
      <rPr>
        <sz val="11"/>
        <color rgb="FF000000"/>
        <rFont val="Calibri"/>
      </rPr>
      <t xml:space="preserve"> Select Tools &gt;&gt; Options &gt;&gt; Console User Profiles.</t>
    </r>
    <r>
      <rPr>
        <sz val="11"/>
        <color rgb="FF000000"/>
        <rFont val="Calibri"/>
      </rPr>
      <t xml:space="preserve">
</t>
    </r>
    <r>
      <rPr>
        <sz val="11"/>
        <color rgb="FF000000"/>
        <rFont val="Calibri"/>
      </rPr>
      <t>If other personnel can use maintenance functions on the network device, this is a finding.</t>
    </r>
  </si>
  <si>
    <t>V-76221</t>
  </si>
  <si>
    <r>
      <rPr>
        <sz val="11"/>
        <rFont val="Calibri"/>
      </rPr>
      <t>CounterACT must employ automated mechanisms to centrally apply authentication settings.</t>
    </r>
  </si>
  <si>
    <r>
      <rPr>
        <sz val="11"/>
        <color rgb="FF000000"/>
        <rFont val="Calibri"/>
      </rPr>
      <t>Configure CounterACT to employ automated mechanisms to centrally apply authentication settings.</t>
    </r>
    <r>
      <rPr>
        <sz val="11"/>
        <color rgb="FF000000"/>
        <rFont val="Calibri"/>
      </rPr>
      <t xml:space="preserve">
</t>
    </r>
    <r>
      <rPr>
        <sz val="11"/>
        <color rgb="FF000000"/>
        <rFont val="Calibri"/>
      </rPr>
      <t>1. Connect to the User Directory Console user interface.</t>
    </r>
    <r>
      <rPr>
        <sz val="11"/>
        <color rgb="FF000000"/>
        <rFont val="Calibri"/>
      </rPr>
      <t xml:space="preserve">
</t>
    </r>
    <r>
      <rPr>
        <sz val="11"/>
        <color rgb="FF000000"/>
        <rFont val="Calibri"/>
      </rPr>
      <t>2. Select Tools &gt;&gt; Options &gt;&gt; User Directory.</t>
    </r>
    <r>
      <rPr>
        <sz val="11"/>
        <color rgb="FF000000"/>
        <rFont val="Calibri"/>
      </rPr>
      <t xml:space="preserve">
</t>
    </r>
    <r>
      <rPr>
        <sz val="11"/>
        <color rgb="FF000000"/>
        <rFont val="Calibri"/>
      </rPr>
      <t>3. Add the configuration to the Active Directory configuration, select the chosen directory, and select "Test".</t>
    </r>
  </si>
  <si>
    <r>
      <rPr>
        <sz val="11"/>
        <color rgb="FF000000"/>
        <rFont val="Calibri"/>
      </rPr>
      <t>The use of authentication servers or other centralized management servers for providing centralized authentication services is required for network device management. Maintaining local administrator accounts for daily usage on each network device without centralized management is not scalable or feasible. Without centralized management, it is likely that credentials for some network devices will be forgotten, leading to delays in administration, which leads to delays in remediating production problems and addressing compromises in a timely fashion.</t>
    </r>
  </si>
  <si>
    <r>
      <rPr>
        <sz val="11"/>
        <color rgb="FF000000"/>
        <rFont val="Calibri"/>
      </rPr>
      <t>Review the network device configuration to determine if it employs automated mechanisms to centrally apply authentication settings.</t>
    </r>
    <r>
      <rPr>
        <sz val="11"/>
        <color rgb="FF000000"/>
        <rFont val="Calibri"/>
      </rPr>
      <t xml:space="preserve">
</t>
    </r>
    <r>
      <rPr>
        <sz val="11"/>
        <color rgb="FF000000"/>
        <rFont val="Calibri"/>
      </rPr>
      <t>1. Connect to the User Directory Console user interface.</t>
    </r>
    <r>
      <rPr>
        <sz val="11"/>
        <color rgb="FF000000"/>
        <rFont val="Calibri"/>
      </rPr>
      <t xml:space="preserve">
</t>
    </r>
    <r>
      <rPr>
        <sz val="11"/>
        <color rgb="FF000000"/>
        <rFont val="Calibri"/>
      </rPr>
      <t>2. Select Tools &gt;&gt; Options &gt;&gt; User Directory.</t>
    </r>
    <r>
      <rPr>
        <sz val="11"/>
        <color rgb="FF000000"/>
        <rFont val="Calibri"/>
      </rPr>
      <t xml:space="preserve">
</t>
    </r>
    <r>
      <rPr>
        <sz val="11"/>
        <color rgb="FF000000"/>
        <rFont val="Calibri"/>
      </rPr>
      <t>3. Verify the Active Directory configuration exists and tests pass by selecting the chosen directory and selecting "Test".</t>
    </r>
    <r>
      <rPr>
        <sz val="11"/>
        <color rgb="FF000000"/>
        <rFont val="Calibri"/>
      </rPr>
      <t xml:space="preserve">
</t>
    </r>
    <r>
      <rPr>
        <sz val="11"/>
        <color rgb="FF000000"/>
        <rFont val="Calibri"/>
      </rPr>
      <t>If authentication settings are not applied centrally using automated mechanisms, this is a finding.</t>
    </r>
  </si>
  <si>
    <t>V-76223</t>
  </si>
  <si>
    <r>
      <rPr>
        <sz val="11"/>
        <rFont val="Calibri"/>
      </rPr>
      <t>CounterACT must disable all unnecessary and/or nonsecure plugins.</t>
    </r>
  </si>
  <si>
    <r>
      <rPr>
        <sz val="11"/>
        <color rgb="FF000000"/>
        <rFont val="Calibri"/>
      </rPr>
      <t>Configure the network device to prohibit the use of all unnecessary and/or nonsecure functions, ports, protocols, and/or services. The following is an example of disabling the wireless plugin if no wireless devices are directly managed by CounterACT.</t>
    </r>
    <r>
      <rPr>
        <sz val="11"/>
        <color rgb="FF000000"/>
        <rFont val="Calibri"/>
      </rPr>
      <t xml:space="preserve">
</t>
    </r>
    <r>
      <rPr>
        <sz val="11"/>
        <color rgb="FF000000"/>
        <rFont val="Calibri"/>
      </rPr>
      <t>Example:</t>
    </r>
    <r>
      <rPr>
        <sz val="11"/>
        <color rgb="FF000000"/>
        <rFont val="Calibri"/>
      </rPr>
      <t xml:space="preserve">
</t>
    </r>
    <r>
      <rPr>
        <sz val="11"/>
        <color rgb="FF000000"/>
        <rFont val="Calibri"/>
      </rPr>
      <t>1. Connect to the CounterACT Console and select Tools &gt;&gt; Options &gt;&gt; Plugins.</t>
    </r>
    <r>
      <rPr>
        <sz val="11"/>
        <color rgb="FF000000"/>
        <rFont val="Calibri"/>
      </rPr>
      <t xml:space="preserve">
</t>
    </r>
    <r>
      <rPr>
        <sz val="11"/>
        <color rgb="FF000000"/>
        <rFont val="Calibri"/>
      </rPr>
      <t>2. Determine if the wireless plugin status is "Enabled", select the plugin, and select "Stop" (for all appliances).</t>
    </r>
    <r>
      <rPr>
        <sz val="11"/>
        <color rgb="FF000000"/>
        <rFont val="Calibri"/>
      </rPr>
      <t xml:space="preserve">
</t>
    </r>
    <r>
      <rPr>
        <sz val="11"/>
        <color rgb="FF000000"/>
        <rFont val="Calibri"/>
      </rPr>
      <t>This process can be used to disable or remove plugins not being used.</t>
    </r>
  </si>
  <si>
    <r>
      <rPr>
        <sz val="11"/>
        <color rgb="FF000000"/>
        <rFont val="Calibri"/>
      </rPr>
      <t>CounterACT is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t>
    </r>
    <r>
      <rPr>
        <sz val="11"/>
        <color rgb="FF000000"/>
        <rFont val="Calibri"/>
      </rPr>
      <t xml:space="preserve">
</t>
    </r>
    <r>
      <rPr>
        <sz val="11"/>
        <color rgb="FF000000"/>
        <rFont val="Calibri"/>
      </rPr>
      <t>If the 802.1x plugin is installed and there are no wireless APs or controllers directly managed by CounterACT, the wireless plugin should be disabled. The wireless plugin enabled with no configuration will also produce a finding.</t>
    </r>
  </si>
  <si>
    <r>
      <rPr>
        <sz val="11"/>
        <color rgb="FF000000"/>
        <rFont val="Calibri"/>
      </rPr>
      <t>Navigate to the plugin tool and remove all unneeded or unsecure services.</t>
    </r>
    <r>
      <rPr>
        <sz val="11"/>
        <color rgb="FF000000"/>
        <rFont val="Calibri"/>
      </rPr>
      <t xml:space="preserve">
</t>
    </r>
    <r>
      <rPr>
        <sz val="11"/>
        <color rgb="FF000000"/>
        <rFont val="Calibri"/>
      </rPr>
      <t>1. Connect to the CounterACT Console and select Tools &gt;&gt; Options &gt;&gt; Plugins.</t>
    </r>
    <r>
      <rPr>
        <sz val="11"/>
        <color rgb="FF000000"/>
        <rFont val="Calibri"/>
      </rPr>
      <t xml:space="preserve">
</t>
    </r>
    <r>
      <rPr>
        <sz val="11"/>
        <color rgb="FF000000"/>
        <rFont val="Calibri"/>
      </rPr>
      <t>2. Review the list of plugins. If an unnecessary or nonsecure service is "Enabled", select the plugin and then select "Configure".</t>
    </r>
    <r>
      <rPr>
        <sz val="11"/>
        <color rgb="FF000000"/>
        <rFont val="Calibri"/>
      </rPr>
      <t xml:space="preserve">
</t>
    </r>
    <r>
      <rPr>
        <sz val="11"/>
        <color rgb="FF000000"/>
        <rFont val="Calibri"/>
      </rPr>
      <t>If no configuration is present, this is a finding.</t>
    </r>
    <r>
      <rPr>
        <sz val="11"/>
        <color rgb="FF000000"/>
        <rFont val="Calibri"/>
      </rPr>
      <t xml:space="preserve">
</t>
    </r>
    <r>
      <rPr>
        <sz val="11"/>
        <color rgb="FF000000"/>
        <rFont val="Calibri"/>
      </rPr>
      <t>If any unnecessary or nonsecure functions are enabled, this is a finding.</t>
    </r>
  </si>
  <si>
    <t>V-76225</t>
  </si>
  <si>
    <r>
      <rPr>
        <sz val="11"/>
        <rFont val="Calibri"/>
      </rPr>
      <t>CounterACT must terminate all network connections associated with an Enterprise Manager Console session upon Exit, or session disconnection, or after 10 minutes of inactivity, except where prevented by documented and validated mission requirements.</t>
    </r>
  </si>
  <si>
    <r>
      <rPr>
        <sz val="11"/>
        <color rgb="FF000000"/>
        <rFont val="Calibri"/>
      </rPr>
      <t>CounterACT is inherently designed to terminate upon Exit or session disconnection, thus this part of the requirement does not have a fix. To configure CounterACT to terminate the connection after "10" minutes of inactivity perform the following steps.</t>
    </r>
    <r>
      <rPr>
        <sz val="11"/>
        <color rgb="FF000000"/>
        <rFont val="Calibri"/>
      </rPr>
      <t xml:space="preserve">
</t>
    </r>
    <r>
      <rPr>
        <sz val="11"/>
        <color rgb="FF000000"/>
        <rFont val="Calibri"/>
      </rPr>
      <t>1. On the Enterprise Manager Console.</t>
    </r>
    <r>
      <rPr>
        <sz val="11"/>
        <color rgb="FF000000"/>
        <rFont val="Calibri"/>
      </rPr>
      <t xml:space="preserve">
</t>
    </r>
    <r>
      <rPr>
        <sz val="11"/>
        <color rgb="FF000000"/>
        <rFont val="Calibri"/>
      </rPr>
      <t>2. From the menu, select Tools &gt;&gt; Options &gt;&gt; User Console and Options &gt;&gt; Password and Login.</t>
    </r>
    <r>
      <rPr>
        <sz val="11"/>
        <color rgb="FF000000"/>
        <rFont val="Calibri"/>
      </rPr>
      <t xml:space="preserve">
</t>
    </r>
    <r>
      <rPr>
        <sz val="11"/>
        <color rgb="FF000000"/>
        <rFont val="Calibri"/>
      </rPr>
      <t>3. Ensure the "User In-activity Timeout" check box is selected and the associated setting is set to "10 minutes.</t>
    </r>
    <r>
      <rPr>
        <sz val="11"/>
        <color rgb="FF000000"/>
        <rFont val="Calibri"/>
      </rPr>
      <t xml:space="preserve">
</t>
    </r>
    <r>
      <rPr>
        <sz val="11"/>
        <color rgb="FF000000"/>
        <rFont val="Calibri"/>
      </rPr>
      <t>If exceptions to this requirement are necessary based on mission requirements, document the mission requirement and validate with a signature by a designated authority.</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</si>
  <si>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system-level network connection. This does not mean that the device terminates all sessions or network access; it only ends the inactive session and releases the resources associated with that session.</t>
    </r>
  </si>
  <si>
    <r>
      <rPr>
        <sz val="11"/>
        <color rgb="FF000000"/>
        <rFont val="Calibri"/>
      </rPr>
      <t>CounterACT is inherently designed to terminate upon Exit or session disconnection, thus this part of the requirement does not have to be verified. To verify the device is configured to terminate management sessions after "10" minutes of inactivity, verify the timeout value is configured.</t>
    </r>
    <r>
      <rPr>
        <sz val="11"/>
        <color rgb="FF000000"/>
        <rFont val="Calibri"/>
      </rPr>
      <t xml:space="preserve">
</t>
    </r>
    <r>
      <rPr>
        <sz val="11"/>
        <color rgb="FF000000"/>
        <rFont val="Calibri"/>
      </rPr>
      <t>1. On the Enterprise Manager Console.</t>
    </r>
    <r>
      <rPr>
        <sz val="11"/>
        <color rgb="FF000000"/>
        <rFont val="Calibri"/>
      </rPr>
      <t xml:space="preserve">
</t>
    </r>
    <r>
      <rPr>
        <sz val="11"/>
        <color rgb="FF000000"/>
        <rFont val="Calibri"/>
      </rPr>
      <t>2. From the menu, select Tools &gt;&gt; Options &gt;&gt; User Console and Options &gt;&gt; Password and Login.</t>
    </r>
    <r>
      <rPr>
        <sz val="11"/>
        <color rgb="FF000000"/>
        <rFont val="Calibri"/>
      </rPr>
      <t xml:space="preserve">
</t>
    </r>
    <r>
      <rPr>
        <sz val="11"/>
        <color rgb="FF000000"/>
        <rFont val="Calibri"/>
      </rPr>
      <t>3. Verify the "User Inactivity Timeout" check box is selected and the associated setting is set to "10" minutes.</t>
    </r>
    <r>
      <rPr>
        <sz val="11"/>
        <color rgb="FF000000"/>
        <rFont val="Calibri"/>
      </rPr>
      <t xml:space="preserve">
</t>
    </r>
    <r>
      <rPr>
        <sz val="11"/>
        <color rgb="FF000000"/>
        <rFont val="Calibri"/>
      </rPr>
      <t>If applicable, verify exceptions to this requirement are documented and signed.</t>
    </r>
    <r>
      <rPr>
        <sz val="11"/>
        <color rgb="FF000000"/>
        <rFont val="Calibri"/>
      </rPr>
      <t xml:space="preserve">
</t>
    </r>
    <r>
      <rPr>
        <sz val="11"/>
        <color rgb="FF000000"/>
        <rFont val="Calibri"/>
      </rPr>
      <t>If Counteract does not terminate the connection associated with an Enterprise Manager Console at the end of the session or after "10" minutes of inactivity, this is a finding.</t>
    </r>
  </si>
  <si>
    <t>V-76227</t>
  </si>
  <si>
    <r>
      <rPr>
        <sz val="11"/>
        <rFont val="Calibri"/>
      </rPr>
      <t>CounterACT must terminate all network connections associated with an SSH connection session upon Exit, session disconnection, or after 10 minutes of inactivity, except where prevented by documented and validated mission requirements.</t>
    </r>
  </si>
  <si>
    <r>
      <rPr>
        <sz val="11"/>
        <color rgb="FF000000"/>
        <rFont val="Calibri"/>
      </rPr>
      <t>CounterACT is inherently designed to terminate upon Exit or session disconnection, thus this part of the requirement does not have a fix. To configure CounterACT to terminate the connection after "10" minutes of inactivity perform the following steps.</t>
    </r>
    <r>
      <rPr>
        <sz val="11"/>
        <color rgb="FF000000"/>
        <rFont val="Calibri"/>
      </rPr>
      <t xml:space="preserve">
</t>
    </r>
    <r>
      <rPr>
        <sz val="11"/>
        <color rgb="FF000000"/>
        <rFont val="Calibri"/>
      </rPr>
      <t>1. On the Enterprise Manager Console.</t>
    </r>
    <r>
      <rPr>
        <sz val="11"/>
        <color rgb="FF000000"/>
        <rFont val="Calibri"/>
      </rPr>
      <t xml:space="preserve">
</t>
    </r>
    <r>
      <rPr>
        <sz val="11"/>
        <color rgb="FF000000"/>
        <rFont val="Calibri"/>
      </rPr>
      <t>2. From the menu, select Tools &gt;&gt; Options &gt;&gt; User Console and Options &gt;&gt; Password and Login.</t>
    </r>
    <r>
      <rPr>
        <sz val="11"/>
        <color rgb="FF000000"/>
        <rFont val="Calibri"/>
      </rPr>
      <t xml:space="preserve">
</t>
    </r>
    <r>
      <rPr>
        <sz val="11"/>
        <color rgb="FF000000"/>
        <rFont val="Calibri"/>
      </rPr>
      <t>3. Ensure the "User In-activity Timeout" check box is selected and the associated setting is set to "10" minutes.</t>
    </r>
    <r>
      <rPr>
        <sz val="11"/>
        <color rgb="FF000000"/>
        <rFont val="Calibri"/>
      </rPr>
      <t xml:space="preserve">
</t>
    </r>
    <r>
      <rPr>
        <sz val="11"/>
        <color rgb="FF000000"/>
        <rFont val="Calibri"/>
      </rPr>
      <t>If exceptions to this requirement are necessary based on mission requirements, document the mission requirement and validate with a signature by a designated authority.</t>
    </r>
  </si>
  <si>
    <t>V-76229</t>
  </si>
  <si>
    <r>
      <rPr>
        <sz val="11"/>
        <rFont val="Calibri"/>
      </rPr>
      <t>CounterACT must allow only authorized administrators to view or change the device configuration, system files, and other files stored either in the device or on removable media.</t>
    </r>
  </si>
  <si>
    <r>
      <rPr>
        <sz val="11"/>
        <color rgb="FF000000"/>
        <rFont val="Calibri"/>
      </rPr>
      <t>Set the file permissions on files on CounterACT or on removable media used by the device so that only authorized administrators can read or change their contents. This is completed by limiting access to SUDO accounts and command line admin accounts.</t>
    </r>
    <r>
      <rPr>
        <sz val="11"/>
        <color rgb="FF000000"/>
        <rFont val="Calibri"/>
      </rPr>
      <t xml:space="preserve">
</t>
    </r>
    <r>
      <rPr>
        <sz val="11"/>
        <color rgb="FF000000"/>
        <rFont val="Calibri"/>
      </rPr>
      <t>1. Review accounts with update privileges to CounterACT appliance configuration by selecting Tools &gt;&gt; Options &gt;&gt; Console User Profiles.</t>
    </r>
    <r>
      <rPr>
        <sz val="11"/>
        <color rgb="FF000000"/>
        <rFont val="Calibri"/>
      </rPr>
      <t xml:space="preserve">
</t>
    </r>
    <r>
      <rPr>
        <sz val="11"/>
        <color rgb="FF000000"/>
        <rFont val="Calibri"/>
      </rPr>
      <t>2. Select a user to edit.</t>
    </r>
    <r>
      <rPr>
        <sz val="11"/>
        <color rgb="FF000000"/>
        <rFont val="Calibri"/>
      </rPr>
      <t xml:space="preserve">
</t>
    </r>
    <r>
      <rPr>
        <sz val="11"/>
        <color rgb="FF000000"/>
        <rFont val="Calibri"/>
      </rPr>
      <t>3. Select the "Permissions" tab.</t>
    </r>
    <r>
      <rPr>
        <sz val="11"/>
        <color rgb="FF000000"/>
        <rFont val="Calibri"/>
      </rPr>
      <t xml:space="preserve">
</t>
    </r>
    <r>
      <rPr>
        <sz val="11"/>
        <color rgb="FF000000"/>
        <rFont val="Calibri"/>
      </rPr>
      <t>4. Ensure the "CounterACT Appliance Configuration" and "CounterACT Appliance Control" radio buttons are set to "View only".</t>
    </r>
  </si>
  <si>
    <r>
      <rPr>
        <sz val="11"/>
        <color rgb="FF000000"/>
        <rFont val="Calibri"/>
      </rPr>
      <t>This protection is required to prevent unauthorized alteration, corruption, or disclosure of information when not stored directly on the network device.</t>
    </r>
    <r>
      <rPr>
        <sz val="11"/>
        <color rgb="FF000000"/>
        <rFont val="Calibri"/>
      </rPr>
      <t xml:space="preserve">
</t>
    </r>
    <r>
      <rPr>
        <sz val="11"/>
        <color rgb="FF000000"/>
        <rFont val="Calibri"/>
      </rPr>
      <t>Files on the network device or on removable media used by the device must have their permissions set to allow read or write access to those accounts that are specifically authorized to access or change them. Note that different administrative accounts or roles will have varying levels of access.</t>
    </r>
    <r>
      <rPr>
        <sz val="11"/>
        <color rgb="FF000000"/>
        <rFont val="Calibri"/>
      </rPr>
      <t xml:space="preserve">
</t>
    </r>
    <r>
      <rPr>
        <sz val="11"/>
        <color rgb="FF000000"/>
        <rFont val="Calibri"/>
      </rPr>
      <t>File permissions must be set so that only authorized administrators can read or change their contents. Whenever files are written to removable media and the media is removed from the device, the media must be handled appropriately for the classification and sensitivity of the data stored on the device.</t>
    </r>
    <r>
      <rPr>
        <sz val="11"/>
        <color rgb="FF000000"/>
        <rFont val="Calibri"/>
      </rPr>
      <t xml:space="preserve">
</t>
    </r>
    <r>
      <rPr>
        <sz val="11"/>
        <color rgb="FF000000"/>
        <rFont val="Calibri"/>
      </rPr>
      <t>Flash drive usage must comply with DoD external storage and flash drive policy which includes permission to use and malware verification processes.</t>
    </r>
  </si>
  <si>
    <r>
      <rPr>
        <sz val="11"/>
        <color rgb="FF000000"/>
        <rFont val="Calibri"/>
      </rPr>
      <t>List the contents of CounterACT’s local storage, including any drives supporting removable media (such as flash drives), and check the file permissions of all files on those drives.</t>
    </r>
    <r>
      <rPr>
        <sz val="11"/>
        <color rgb="FF000000"/>
        <rFont val="Calibri"/>
      </rPr>
      <t xml:space="preserve">
</t>
    </r>
    <r>
      <rPr>
        <sz val="11"/>
        <color rgb="FF000000"/>
        <rFont val="Calibri"/>
      </rPr>
      <t>1. Log on to the SSH command line interface of a CounterACT Enterprise Manager (EM) or CounterACT appliance using standard admin privilege.</t>
    </r>
    <r>
      <rPr>
        <sz val="11"/>
        <color rgb="FF000000"/>
        <rFont val="Calibri"/>
      </rPr>
      <t xml:space="preserve">
</t>
    </r>
    <r>
      <rPr>
        <sz val="11"/>
        <color rgb="FF000000"/>
        <rFont val="Calibri"/>
      </rPr>
      <t>2. At the command prompt, type:</t>
    </r>
    <r>
      <rPr>
        <sz val="11"/>
        <color rgb="FF000000"/>
        <rFont val="Calibri"/>
      </rPr>
      <t xml:space="preserve">
</t>
    </r>
    <r>
      <rPr>
        <sz val="11"/>
        <color rgb="FF000000"/>
        <rFont val="Calibri"/>
      </rPr>
      <t>cd /</t>
    </r>
    <r>
      <rPr>
        <sz val="11"/>
        <color rgb="FF000000"/>
        <rFont val="Calibri"/>
      </rPr>
      <t xml:space="preserve">
</t>
    </r>
    <r>
      <rPr>
        <sz val="11"/>
        <color rgb="FF000000"/>
        <rFont val="Calibri"/>
      </rPr>
      <t>(To narrow the search to a specific LINUX directory, replace the / with the full pathname of the directory to be searched.)</t>
    </r>
    <r>
      <rPr>
        <sz val="11"/>
        <color rgb="FF000000"/>
        <rFont val="Calibri"/>
      </rPr>
      <t xml:space="preserve">
</t>
    </r>
    <r>
      <rPr>
        <sz val="11"/>
        <color rgb="FF000000"/>
        <rFont val="Calibri"/>
      </rPr>
      <t>3. Use the following command to review file permissions:</t>
    </r>
    <r>
      <rPr>
        <sz val="11"/>
        <color rgb="FF000000"/>
        <rFont val="Calibri"/>
      </rPr>
      <t xml:space="preserve">
</t>
    </r>
    <r>
      <rPr>
        <sz val="11"/>
        <color rgb="FF000000"/>
        <rFont val="Calibri"/>
      </rPr>
      <t>ls- la</t>
    </r>
    <r>
      <rPr>
        <sz val="11"/>
        <color rgb="FF000000"/>
        <rFont val="Calibri"/>
      </rPr>
      <t xml:space="preserve">
</t>
    </r>
    <r>
      <rPr>
        <sz val="11"/>
        <color rgb="FF000000"/>
        <rFont val="Calibri"/>
      </rPr>
      <t>If any files allow read or write access by accounts not specifically authorized access or access using non-privileged accounts, this is a finding.</t>
    </r>
  </si>
  <si>
    <t>V-76231</t>
  </si>
  <si>
    <r>
      <rPr>
        <sz val="11"/>
        <rFont val="Calibri"/>
      </rPr>
      <t>If any logs are stored locally which are not sent to the centralized audit server, CounterACT must back up audit records at least every seven days onto a different system or system component than the system or component being audited.</t>
    </r>
  </si>
  <si>
    <r>
      <rPr>
        <sz val="11"/>
        <color rgb="FF000000"/>
        <rFont val="Calibri"/>
      </rPr>
      <t>Configure CounterACT to back up locally stored audit records on the Enterprise Manager or the appliances at least every seven days onto a different system or system component than the system or component being audited.</t>
    </r>
    <r>
      <rPr>
        <sz val="11"/>
        <color rgb="FF000000"/>
        <rFont val="Calibri"/>
      </rPr>
      <t xml:space="preserve">
</t>
    </r>
    <r>
      <rPr>
        <sz val="11"/>
        <color rgb="FF000000"/>
        <rFont val="Calibri"/>
      </rPr>
      <t>1. Open the CounterACT Console and select Tools &gt;&gt; Options.</t>
    </r>
    <r>
      <rPr>
        <sz val="11"/>
        <color rgb="FF000000"/>
        <rFont val="Calibri"/>
      </rPr>
      <t xml:space="preserve">
</t>
    </r>
    <r>
      <rPr>
        <sz val="11"/>
        <color rgb="FF000000"/>
        <rFont val="Calibri"/>
      </rPr>
      <t>2. Select the "+" next to "Advanced" menu (toward the bottom).</t>
    </r>
    <r>
      <rPr>
        <sz val="11"/>
        <color rgb="FF000000"/>
        <rFont val="Calibri"/>
      </rPr>
      <t xml:space="preserve">
</t>
    </r>
    <r>
      <rPr>
        <sz val="11"/>
        <color rgb="FF000000"/>
        <rFont val="Calibri"/>
      </rPr>
      <t>3. Select the “Backup” submenu.</t>
    </r>
    <r>
      <rPr>
        <sz val="11"/>
        <color rgb="FF000000"/>
        <rFont val="Calibri"/>
      </rPr>
      <t xml:space="preserve">
</t>
    </r>
    <r>
      <rPr>
        <sz val="11"/>
        <color rgb="FF000000"/>
        <rFont val="Calibri"/>
      </rPr>
      <t>4. On the "System Backup" tab, ensure the "Enable System Backup" radio button is selected.</t>
    </r>
    <r>
      <rPr>
        <sz val="11"/>
        <color rgb="FF000000"/>
        <rFont val="Calibri"/>
      </rPr>
      <t xml:space="preserve">
</t>
    </r>
    <r>
      <rPr>
        <sz val="11"/>
        <color rgb="FF000000"/>
        <rFont val="Calibri"/>
      </rPr>
      <t>5. Ensure the Backup schedule is selected to at least "weekly".</t>
    </r>
    <r>
      <rPr>
        <sz val="11"/>
        <color rgb="FF000000"/>
        <rFont val="Calibri"/>
      </rPr>
      <t xml:space="preserve">
</t>
    </r>
    <r>
      <rPr>
        <sz val="11"/>
        <color rgb="FF000000"/>
        <rFont val="Calibri"/>
      </rPr>
      <t>6. On the "Backup Server" tab, verify an external backup server is configured with SFTP or SCP (and appropriate port/protocol requirements).</t>
    </r>
  </si>
  <si>
    <r>
      <rPr>
        <sz val="11"/>
        <color rgb="FF000000"/>
        <rFont val="Calibri"/>
      </rPr>
      <t>Protection of log data includes ensuring log data is not accidentally lost or deleted. Regularly backing up audit records to a different system or onto separate media than the system being audited helps to ensure, in the event of a catastrophic system failure, the audit records will be retained.</t>
    </r>
    <r>
      <rPr>
        <sz val="11"/>
        <color rgb="FF000000"/>
        <rFont val="Calibri"/>
      </rPr>
      <t xml:space="preserve">
</t>
    </r>
    <r>
      <rPr>
        <sz val="11"/>
        <color rgb="FF000000"/>
        <rFont val="Calibri"/>
      </rPr>
      <t>This helps to ensure a compromise of the information system being audited does not also result in a compromise of the audit records.</t>
    </r>
    <r>
      <rPr>
        <sz val="11"/>
        <color rgb="FF000000"/>
        <rFont val="Calibri"/>
      </rPr>
      <t xml:space="preserve">
</t>
    </r>
    <r>
      <rPr>
        <sz val="11"/>
        <color rgb="FF000000"/>
        <rFont val="Calibri"/>
      </rPr>
      <t>This requirement can be met by using of a syslog/audit log server if the device is configured to send logs to that server.</t>
    </r>
    <r>
      <rPr>
        <sz val="11"/>
        <color rgb="FF000000"/>
        <rFont val="Calibri"/>
      </rPr>
      <t xml:space="preserve">
</t>
    </r>
    <r>
      <rPr>
        <sz val="11"/>
        <color rgb="FF000000"/>
        <rFont val="Calibri"/>
      </rPr>
      <t>Backup requirements would be levied on the target server but are not a part of this check.</t>
    </r>
  </si>
  <si>
    <r>
      <rPr>
        <sz val="11"/>
        <color rgb="FF000000"/>
        <rFont val="Calibri"/>
      </rPr>
      <t>If all audit logs for the Enterprise Manager and appliances are sent to an audit log, this is not a finding.</t>
    </r>
    <r>
      <rPr>
        <sz val="11"/>
        <color rgb="FF000000"/>
        <rFont val="Calibri"/>
      </rPr>
      <t xml:space="preserve">
</t>
    </r>
    <r>
      <rPr>
        <sz val="11"/>
        <color rgb="FF000000"/>
        <rFont val="Calibri"/>
      </rPr>
      <t>Determine if CounterACT backs up local logs on the Enterprise Manager or appliances at least every seven days onto a different system or system component than the system or component being audited. This requirement may be verified by configuration review.</t>
    </r>
    <r>
      <rPr>
        <sz val="11"/>
        <color rgb="FF000000"/>
        <rFont val="Calibri"/>
      </rPr>
      <t xml:space="preserve">
</t>
    </r>
    <r>
      <rPr>
        <sz val="11"/>
        <color rgb="FF000000"/>
        <rFont val="Calibri"/>
      </rPr>
      <t>1. Open the CounterACT Console and select Tools &gt;&gt; Options.</t>
    </r>
    <r>
      <rPr>
        <sz val="11"/>
        <color rgb="FF000000"/>
        <rFont val="Calibri"/>
      </rPr>
      <t xml:space="preserve">
</t>
    </r>
    <r>
      <rPr>
        <sz val="11"/>
        <color rgb="FF000000"/>
        <rFont val="Calibri"/>
      </rPr>
      <t>2. Select the "+" next to "Advanced" menu (toward the bottom).</t>
    </r>
    <r>
      <rPr>
        <sz val="11"/>
        <color rgb="FF000000"/>
        <rFont val="Calibri"/>
      </rPr>
      <t xml:space="preserve">
</t>
    </r>
    <r>
      <rPr>
        <sz val="11"/>
        <color rgb="FF000000"/>
        <rFont val="Calibri"/>
      </rPr>
      <t>3. Select the “Backup” submenu.</t>
    </r>
    <r>
      <rPr>
        <sz val="11"/>
        <color rgb="FF000000"/>
        <rFont val="Calibri"/>
      </rPr>
      <t xml:space="preserve">
</t>
    </r>
    <r>
      <rPr>
        <sz val="11"/>
        <color rgb="FF000000"/>
        <rFont val="Calibri"/>
      </rPr>
      <t>4. On the "System Backup" tab, verify the "Enable System Backup" radio button is selected.</t>
    </r>
    <r>
      <rPr>
        <sz val="11"/>
        <color rgb="FF000000"/>
        <rFont val="Calibri"/>
      </rPr>
      <t xml:space="preserve">
</t>
    </r>
    <r>
      <rPr>
        <sz val="11"/>
        <color rgb="FF000000"/>
        <rFont val="Calibri"/>
      </rPr>
      <t>5. Verify the Backup schedule is selected to at least "weekly".</t>
    </r>
    <r>
      <rPr>
        <sz val="11"/>
        <color rgb="FF000000"/>
        <rFont val="Calibri"/>
      </rPr>
      <t xml:space="preserve">
</t>
    </r>
    <r>
      <rPr>
        <sz val="11"/>
        <color rgb="FF000000"/>
        <rFont val="Calibri"/>
      </rPr>
      <t>6. On the "Backup Server" tab, verify an external backup server is configured with SFTP or SCP (and appropriate port/protocol requirements).</t>
    </r>
    <r>
      <rPr>
        <sz val="11"/>
        <color rgb="FF000000"/>
        <rFont val="Calibri"/>
      </rPr>
      <t xml:space="preserve">
</t>
    </r>
    <r>
      <rPr>
        <sz val="11"/>
        <color rgb="FF000000"/>
        <rFont val="Calibri"/>
      </rPr>
      <t>If the network device does not back up audit records at least every seven days onto a different system or system component than the system or component being audited, this is a finding.</t>
    </r>
  </si>
  <si>
    <t>V-76233</t>
  </si>
  <si>
    <r>
      <rPr>
        <sz val="11"/>
        <rFont val="Calibri"/>
      </rPr>
      <t>CounterACT must limit privileges to change the software resident within software libraries.</t>
    </r>
  </si>
  <si>
    <r>
      <rPr>
        <sz val="11"/>
        <color rgb="FF000000"/>
        <rFont val="Calibri"/>
      </rPr>
      <t>Configure CounterACT to prevent access to change the software resident within software libraries for unauthorized personnel.</t>
    </r>
    <r>
      <rPr>
        <sz val="11"/>
        <color rgb="FF000000"/>
        <rFont val="Calibri"/>
      </rPr>
      <t xml:space="preserve">
</t>
    </r>
    <r>
      <rPr>
        <sz val="11"/>
        <color rgb="FF000000"/>
        <rFont val="Calibri"/>
      </rPr>
      <t>1. Log on to the CounterACT Console and select Tools &gt;&gt; Options &gt;&gt; Console User Profiles.</t>
    </r>
    <r>
      <rPr>
        <sz val="11"/>
        <color rgb="FF000000"/>
        <rFont val="Calibri"/>
      </rPr>
      <t xml:space="preserve">
</t>
    </r>
    <r>
      <rPr>
        <sz val="11"/>
        <color rgb="FF000000"/>
        <rFont val="Calibri"/>
      </rPr>
      <t>2. Select the non-privileged user profiles and then select "Edit".</t>
    </r>
    <r>
      <rPr>
        <sz val="11"/>
        <color rgb="FF000000"/>
        <rFont val="Calibri"/>
      </rPr>
      <t xml:space="preserve">
</t>
    </r>
    <r>
      <rPr>
        <sz val="11"/>
        <color rgb="FF000000"/>
        <rFont val="Calibri"/>
      </rPr>
      <t>3. Verify the users do not have the "Plugin Management" and "Software Upgrade" options selected.</t>
    </r>
  </si>
  <si>
    <r>
      <rPr>
        <sz val="11"/>
        <color rgb="FF000000"/>
        <rFont val="Calibri"/>
      </rPr>
      <t>Changes to any software components of the network device can have significant effects on the overall security of the network. Therefore, only qualified and authorized individuals should be allowed administrative access to the network device for implementing any changes or upgrades. If CounterACT were to enable unauthorized users to make changes to software libraries, those changes could be implemented without undergoing testing, validation, and approval.</t>
    </r>
  </si>
  <si>
    <r>
      <rPr>
        <sz val="11"/>
        <color rgb="FF000000"/>
        <rFont val="Calibri"/>
      </rPr>
      <t>Ask if there are users defined in CounterACT that are not authorized to change the software libraries.</t>
    </r>
    <r>
      <rPr>
        <sz val="11"/>
        <color rgb="FF000000"/>
        <rFont val="Calibri"/>
      </rPr>
      <t xml:space="preserve">
</t>
    </r>
    <r>
      <rPr>
        <sz val="11"/>
        <color rgb="FF000000"/>
        <rFont val="Calibri"/>
      </rPr>
      <t>Verify that Administrator privileges have been restricted for these users.</t>
    </r>
    <r>
      <rPr>
        <sz val="11"/>
        <color rgb="FF000000"/>
        <rFont val="Calibri"/>
      </rPr>
      <t xml:space="preserve">
</t>
    </r>
    <r>
      <rPr>
        <sz val="11"/>
        <color rgb="FF000000"/>
        <rFont val="Calibri"/>
      </rPr>
      <t>This is verified by reviewing the administrator account profiles and auditing the assigned privilege for updated CounterACT software.</t>
    </r>
    <r>
      <rPr>
        <sz val="11"/>
        <color rgb="FF000000"/>
        <rFont val="Calibri"/>
      </rPr>
      <t xml:space="preserve">
</t>
    </r>
    <r>
      <rPr>
        <sz val="11"/>
        <color rgb="FF000000"/>
        <rFont val="Calibri"/>
      </rPr>
      <t>1. Log on to the CounterACT Console and select Tools &gt;&gt; Options &gt;&gt; Console User Profiles.</t>
    </r>
    <r>
      <rPr>
        <sz val="11"/>
        <color rgb="FF000000"/>
        <rFont val="Calibri"/>
      </rPr>
      <t xml:space="preserve">
</t>
    </r>
    <r>
      <rPr>
        <sz val="11"/>
        <color rgb="FF000000"/>
        <rFont val="Calibri"/>
      </rPr>
      <t>2. Select the non-privileged user profiles and then select "Edit".</t>
    </r>
    <r>
      <rPr>
        <sz val="11"/>
        <color rgb="FF000000"/>
        <rFont val="Calibri"/>
      </rPr>
      <t xml:space="preserve">
</t>
    </r>
    <r>
      <rPr>
        <sz val="11"/>
        <color rgb="FF000000"/>
        <rFont val="Calibri"/>
      </rPr>
      <t>3. Verify the users do not have the "Plugin Management" and "Software Upgrade" options selected.</t>
    </r>
    <r>
      <rPr>
        <sz val="11"/>
        <color rgb="FF000000"/>
        <rFont val="Calibri"/>
      </rPr>
      <t xml:space="preserve">
</t>
    </r>
    <r>
      <rPr>
        <sz val="11"/>
        <color rgb="FF000000"/>
        <rFont val="Calibri"/>
      </rPr>
      <t>If CounterACT is not configured to limit privileges to change the software resident within software libraries for unauthorized users, this is a finding.</t>
    </r>
  </si>
  <si>
    <t>V-76235</t>
  </si>
  <si>
    <r>
      <rPr>
        <sz val="11"/>
        <rFont val="Calibri"/>
      </rPr>
      <t>CounterACT must enforce password complexity by requiring that at least one special character be used.</t>
    </r>
  </si>
  <si>
    <r>
      <rPr>
        <sz val="11"/>
        <color rgb="FF000000"/>
        <rFont val="Calibri"/>
      </rPr>
      <t>1. Log on to the CounterACT Administrator UI.</t>
    </r>
    <r>
      <rPr>
        <sz val="11"/>
        <color rgb="FF000000"/>
        <rFont val="Calibri"/>
      </rPr>
      <t xml:space="preserve">
</t>
    </r>
    <r>
      <rPr>
        <sz val="11"/>
        <color rgb="FF000000"/>
        <rFont val="Calibri"/>
      </rPr>
      <t>2. From the menu, select Tools &gt;&gt; Options &gt;&gt; User Console and Options &gt;&gt; Password and Login.</t>
    </r>
    <r>
      <rPr>
        <sz val="11"/>
        <color rgb="FF000000"/>
        <rFont val="Calibri"/>
      </rPr>
      <t xml:space="preserve">
</t>
    </r>
    <r>
      <rPr>
        <sz val="11"/>
        <color rgb="FF000000"/>
        <rFont val="Calibri"/>
      </rPr>
      <t>3. Configure the complexity requirement for use of at least one special character.</t>
    </r>
  </si>
  <si>
    <r>
      <rPr>
        <sz val="11"/>
        <color rgb="FF000000"/>
        <rFont val="Calibri"/>
      </rPr>
      <t>Verify CounterACT enforces password complexity by requiring that at least one special character be used. This requirement may be verified by demonstration, configuration review, or validated test results.</t>
    </r>
    <r>
      <rPr>
        <sz val="11"/>
        <color rgb="FF000000"/>
        <rFont val="Calibri"/>
      </rPr>
      <t xml:space="preserve">
</t>
    </r>
    <r>
      <rPr>
        <sz val="11"/>
        <color rgb="FF000000"/>
        <rFont val="Calibri"/>
      </rPr>
      <t>1. Log on to the CounterACT Administrator UI.</t>
    </r>
    <r>
      <rPr>
        <sz val="11"/>
        <color rgb="FF000000"/>
        <rFont val="Calibri"/>
      </rPr>
      <t xml:space="preserve">
</t>
    </r>
    <r>
      <rPr>
        <sz val="11"/>
        <color rgb="FF000000"/>
        <rFont val="Calibri"/>
      </rPr>
      <t>2. From the menu, select Tools &gt;&gt; Options &gt;&gt; User Console and Options &gt;&gt; Password and Login.</t>
    </r>
    <r>
      <rPr>
        <sz val="11"/>
        <color rgb="FF000000"/>
        <rFont val="Calibri"/>
      </rPr>
      <t xml:space="preserve">
</t>
    </r>
    <r>
      <rPr>
        <sz val="11"/>
        <color rgb="FF000000"/>
        <rFont val="Calibri"/>
      </rPr>
      <t>3. Verify the complexity requirement for use of at least one special character is met.</t>
    </r>
    <r>
      <rPr>
        <sz val="11"/>
        <color rgb="FF000000"/>
        <rFont val="Calibri"/>
      </rPr>
      <t xml:space="preserve">
</t>
    </r>
    <r>
      <rPr>
        <sz val="11"/>
        <color rgb="FF000000"/>
        <rFont val="Calibri"/>
      </rPr>
      <t>If CounterACT does not require that at least one special character be used in each password, this is a finding.</t>
    </r>
  </si>
  <si>
    <t>V-76237</t>
  </si>
  <si>
    <r>
      <rPr>
        <sz val="11"/>
        <rFont val="Calibri"/>
      </rPr>
      <t>CounterACT must sent audit logs to a centralized audit server (i.e., syslog server).</t>
    </r>
  </si>
  <si>
    <r>
      <rPr>
        <sz val="11"/>
        <color rgb="FF000000"/>
        <rFont val="Calibri"/>
      </rPr>
      <t>Configure the network device to off-load audit records onto a different system or media than the system being audited.</t>
    </r>
    <r>
      <rPr>
        <sz val="11"/>
        <color rgb="FF000000"/>
        <rFont val="Calibri"/>
      </rPr>
      <t xml:space="preserve">
</t>
    </r>
    <r>
      <rPr>
        <sz val="11"/>
        <color rgb="FF000000"/>
        <rFont val="Calibri"/>
      </rPr>
      <t>1. From the console, select Tools &gt;&gt; Options &gt;&gt; Plugins &gt;&gt; Syslog.</t>
    </r>
    <r>
      <rPr>
        <sz val="11"/>
        <color rgb="FF000000"/>
        <rFont val="Calibri"/>
      </rPr>
      <t xml:space="preserve">
</t>
    </r>
    <r>
      <rPr>
        <sz val="11"/>
        <color rgb="FF000000"/>
        <rFont val="Calibri"/>
      </rPr>
      <t>2. Verify the Syslog Plugin is running (on all CounterACT appliances). If it is not, start the plugin in each appliance.</t>
    </r>
    <r>
      <rPr>
        <sz val="11"/>
        <color rgb="FF000000"/>
        <rFont val="Calibri"/>
      </rPr>
      <t xml:space="preserve">
</t>
    </r>
    <r>
      <rPr>
        <sz val="11"/>
        <color rgb="FF000000"/>
        <rFont val="Calibri"/>
      </rPr>
      <t>3. Open the Plugin, selecting the appliance configuration for review.</t>
    </r>
    <r>
      <rPr>
        <sz val="11"/>
        <color rgb="FF000000"/>
        <rFont val="Calibri"/>
      </rPr>
      <t xml:space="preserve">
</t>
    </r>
    <r>
      <rPr>
        <sz val="11"/>
        <color rgb="FF000000"/>
        <rFont val="Calibri"/>
      </rPr>
      <t>4. From the "Send To" tab, configure a Syslog server for Log export. (Refer to the CounterACT admin guide for additional references on proper configuration.)</t>
    </r>
    <r>
      <rPr>
        <sz val="11"/>
        <color rgb="FF000000"/>
        <rFont val="Calibri"/>
      </rPr>
      <t xml:space="preserve">
</t>
    </r>
    <r>
      <rPr>
        <sz val="11"/>
        <color rgb="FF000000"/>
        <rFont val="Calibri"/>
      </rPr>
      <t>5. Ensure the Events Filtering includes ALL events, except the "Include only messages generated by the 'Send Message to Syslog' Action". This item should remain unchecked.</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</si>
  <si>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</si>
  <si>
    <r>
      <rPr>
        <sz val="11"/>
        <color rgb="FF000000"/>
        <rFont val="Calibri"/>
      </rPr>
      <t>Check the CounterACT configuration to determine if the device off-loads audit records onto a different system or media than the system being audited.</t>
    </r>
    <r>
      <rPr>
        <sz val="11"/>
        <color rgb="FF000000"/>
        <rFont val="Calibri"/>
      </rPr>
      <t xml:space="preserve">
</t>
    </r>
    <r>
      <rPr>
        <sz val="11"/>
        <color rgb="FF000000"/>
        <rFont val="Calibri"/>
      </rPr>
      <t>1. From the console, select Tools &gt;&gt; Options &gt;&gt; Plugins &gt;&gt; Syslog.</t>
    </r>
    <r>
      <rPr>
        <sz val="11"/>
        <color rgb="FF000000"/>
        <rFont val="Calibri"/>
      </rPr>
      <t xml:space="preserve">
</t>
    </r>
    <r>
      <rPr>
        <sz val="11"/>
        <color rgb="FF000000"/>
        <rFont val="Calibri"/>
      </rPr>
      <t>2. Verify the Syslog Plugin is running (on all CounterACT appliances).</t>
    </r>
    <r>
      <rPr>
        <sz val="11"/>
        <color rgb="FF000000"/>
        <rFont val="Calibri"/>
      </rPr>
      <t xml:space="preserve">
</t>
    </r>
    <r>
      <rPr>
        <sz val="11"/>
        <color rgb="FF000000"/>
        <rFont val="Calibri"/>
      </rPr>
      <t>3. Open the Plugin, selecting the appliance configuration for review.</t>
    </r>
    <r>
      <rPr>
        <sz val="11"/>
        <color rgb="FF000000"/>
        <rFont val="Calibri"/>
      </rPr>
      <t xml:space="preserve">
</t>
    </r>
    <r>
      <rPr>
        <sz val="11"/>
        <color rgb="FF000000"/>
        <rFont val="Calibri"/>
      </rPr>
      <t>4. Verify the "Send To" tab has an available log server properly configured.</t>
    </r>
    <r>
      <rPr>
        <sz val="11"/>
        <color rgb="FF000000"/>
        <rFont val="Calibri"/>
      </rPr>
      <t xml:space="preserve">
</t>
    </r>
    <r>
      <rPr>
        <sz val="11"/>
        <color rgb="FF000000"/>
        <rFont val="Calibri"/>
      </rPr>
      <t>5. Verify the Events Filtering includes ALL events, except the "Include only messages generated by the 'Send Message to Syslog' Action". This item should remain unchecked.</t>
    </r>
    <r>
      <rPr>
        <sz val="11"/>
        <color rgb="FF000000"/>
        <rFont val="Calibri"/>
      </rPr>
      <t xml:space="preserve">
</t>
    </r>
    <r>
      <rPr>
        <sz val="11"/>
        <color rgb="FF000000"/>
        <rFont val="Calibri"/>
      </rPr>
      <t>If the device does not off-load audit records onto a different system or media, this is a finding.</t>
    </r>
  </si>
  <si>
    <t>V-76239</t>
  </si>
  <si>
    <r>
      <rPr>
        <sz val="11"/>
        <rFont val="Calibri"/>
      </rPr>
      <t>CounterACT must record time stamps for audit records that can be mapped to Coordinated Universal Time (UTC).</t>
    </r>
  </si>
  <si>
    <r>
      <rPr>
        <sz val="11"/>
        <color rgb="FF000000"/>
        <rFont val="Calibri"/>
      </rPr>
      <t>Configure CounterACT to record time stamps for audit records that can be mapped to UTC.</t>
    </r>
    <r>
      <rPr>
        <sz val="11"/>
        <color rgb="FF000000"/>
        <rFont val="Calibri"/>
      </rPr>
      <t xml:space="preserve">
</t>
    </r>
    <r>
      <rPr>
        <sz val="11"/>
        <color rgb="FF000000"/>
        <rFont val="Calibri"/>
      </rPr>
      <t>Note: Updating time preferences will force CounterACT into maintenance mode. Use a scheduled outage for planned maintenance and stop CounterACT service prior to adjusting time settings.</t>
    </r>
    <r>
      <rPr>
        <sz val="11"/>
        <color rgb="FF000000"/>
        <rFont val="Calibri"/>
      </rPr>
      <t xml:space="preserve">
</t>
    </r>
    <r>
      <rPr>
        <sz val="11"/>
        <color rgb="FF000000"/>
        <rFont val="Calibri"/>
      </rPr>
      <t>1. After logon, type the following command at the prompt using the IP address of the required NTP server:</t>
    </r>
    <r>
      <rPr>
        <sz val="11"/>
        <color rgb="FF000000"/>
        <rFont val="Calibri"/>
      </rPr>
      <t xml:space="preserve">
</t>
    </r>
    <r>
      <rPr>
        <sz val="11"/>
        <color rgb="FF000000"/>
        <rFont val="Calibri"/>
      </rPr>
      <t>fstool ntp &lt;ip address&gt;</t>
    </r>
    <r>
      <rPr>
        <sz val="11"/>
        <color rgb="FF000000"/>
        <rFont val="Calibri"/>
      </rPr>
      <t xml:space="preserve">
</t>
    </r>
    <r>
      <rPr>
        <sz val="11"/>
        <color rgb="FF000000"/>
        <rFont val="Calibri"/>
      </rPr>
      <t>2. Ensure the date references accurate time and the time zone points to UTC next to the year.</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</si>
  <si>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the application include date and time. Time is expressed in UTC.</t>
    </r>
  </si>
  <si>
    <r>
      <rPr>
        <sz val="11"/>
        <color rgb="FF000000"/>
        <rFont val="Calibri"/>
      </rPr>
      <t>Determine if CounterACT records time stamps for audit records that can be mapped to UTC. This requirement may be verified by demonstration or configuration review.</t>
    </r>
    <r>
      <rPr>
        <sz val="11"/>
        <color rgb="FF000000"/>
        <rFont val="Calibri"/>
      </rPr>
      <t xml:space="preserve">
</t>
    </r>
    <r>
      <rPr>
        <sz val="11"/>
        <color rgb="FF000000"/>
        <rFont val="Calibri"/>
      </rPr>
      <t>Verify by connecting to the appliance via SSH using standard user/operator privilege.</t>
    </r>
    <r>
      <rPr>
        <sz val="11"/>
        <color rgb="FF000000"/>
        <rFont val="Calibri"/>
      </rPr>
      <t xml:space="preserve">
</t>
    </r>
    <r>
      <rPr>
        <sz val="11"/>
        <color rgb="FF000000"/>
        <rFont val="Calibri"/>
      </rPr>
      <t>1. After logon, type the following command at the prompt using the IP address of the configured NTP server:</t>
    </r>
    <r>
      <rPr>
        <sz val="11"/>
        <color rgb="FF000000"/>
        <rFont val="Calibri"/>
      </rPr>
      <t xml:space="preserve">
</t>
    </r>
    <r>
      <rPr>
        <sz val="11"/>
        <color rgb="FF000000"/>
        <rFont val="Calibri"/>
      </rPr>
      <t>fstool ntp test &lt;ip address&gt;</t>
    </r>
    <r>
      <rPr>
        <sz val="11"/>
        <color rgb="FF000000"/>
        <rFont val="Calibri"/>
      </rPr>
      <t xml:space="preserve">
</t>
    </r>
    <r>
      <rPr>
        <sz val="11"/>
        <color rgb="FF000000"/>
        <rFont val="Calibri"/>
      </rPr>
      <t>2. Verify the date references accurate time and the time zone points to UTC next to the year.</t>
    </r>
    <r>
      <rPr>
        <sz val="11"/>
        <color rgb="FF000000"/>
        <rFont val="Calibri"/>
      </rPr>
      <t xml:space="preserve">
</t>
    </r>
    <r>
      <rPr>
        <sz val="11"/>
        <color rgb="FF000000"/>
        <rFont val="Calibri"/>
      </rPr>
      <t>If CounterACT does not record time stamps for audit records that can be mapped to UTC, this is a finding.</t>
    </r>
  </si>
  <si>
    <t>V-76241</t>
  </si>
  <si>
    <r>
      <rPr>
        <sz val="11"/>
        <rFont val="Calibri"/>
      </rPr>
      <t>CounterACT must be configured to synchronize internal information system clocks with the organizations primary and secondary NTP servers.</t>
    </r>
  </si>
  <si>
    <r>
      <rPr>
        <sz val="11"/>
        <color rgb="FF000000"/>
        <rFont val="Calibri"/>
      </rPr>
      <t>Configure CounterACT to synchronize internal information system clocks with the primary and secondary time sources located in different geographic regions using redundant authoritative time sources.</t>
    </r>
    <r>
      <rPr>
        <sz val="11"/>
        <color rgb="FF000000"/>
        <rFont val="Calibri"/>
      </rPr>
      <t xml:space="preserve">
</t>
    </r>
    <r>
      <rPr>
        <sz val="11"/>
        <color rgb="FF000000"/>
        <rFont val="Calibri"/>
      </rPr>
      <t>1. Open an SSH session and authenticate to the CounterACT command line.</t>
    </r>
    <r>
      <rPr>
        <sz val="11"/>
        <color rgb="FF000000"/>
        <rFont val="Calibri"/>
      </rPr>
      <t xml:space="preserve">
</t>
    </r>
    <r>
      <rPr>
        <sz val="11"/>
        <color rgb="FF000000"/>
        <rFont val="Calibri"/>
      </rPr>
      <t>2. Configure the primary and secondary NTP servers with the command "fstool ntp setup &lt;ip address&gt;".</t>
    </r>
  </si>
  <si>
    <r>
      <rPr>
        <sz val="11"/>
        <color rgb="FF000000"/>
        <rFont val="Calibri"/>
      </rPr>
      <t>The loss of connectivity to a particular authoritative time source will result in the loss of time synchronization (free-run mode) and increasingly inaccurate time stamps on audit events and other functions.</t>
    </r>
    <r>
      <rPr>
        <sz val="11"/>
        <color rgb="FF000000"/>
        <rFont val="Calibri"/>
      </rPr>
      <t xml:space="preserve">
</t>
    </r>
    <r>
      <rPr>
        <sz val="11"/>
        <color rgb="FF000000"/>
        <rFont val="Calibri"/>
      </rPr>
      <t>Multiple time sources provide redundancy by including a secondary source. Time synchronization is usually a hierarchy; clients synchronize time to a local source while that source synchronizes its time to a more accurate source. CounterACT appliances must use an authoritative time server and/or be configured to use redundant authoritative time sources. This requirement is related to the comparison done in CCI-001891.</t>
    </r>
    <r>
      <rPr>
        <sz val="11"/>
        <color rgb="FF000000"/>
        <rFont val="Calibri"/>
      </rPr>
      <t xml:space="preserve">
</t>
    </r>
    <r>
      <rPr>
        <sz val="11"/>
        <color rgb="FF000000"/>
        <rFont val="Calibri"/>
      </rPr>
      <t>DoD-approved solutions consist of a combination of a primary and secondary time source using a combination or multiple instances of the following: a time server designated for the appropriate DoD network (NIPRNet/SIPRNet); United States Naval Observatory (USNO) time servers; and/or the Global Positioning System (GPS). The secondary time source must be located in a different geographic region than the primary time source.</t>
    </r>
  </si>
  <si>
    <r>
      <rPr>
        <sz val="11"/>
        <color rgb="FF000000"/>
        <rFont val="Calibri"/>
      </rPr>
      <t>Determine if CounterACT is configured to synchronize internal clocks with the organization's primary and secondary NTP servers.</t>
    </r>
    <r>
      <rPr>
        <sz val="11"/>
        <color rgb="FF000000"/>
        <rFont val="Calibri"/>
      </rPr>
      <t xml:space="preserve">
</t>
    </r>
    <r>
      <rPr>
        <sz val="11"/>
        <color rgb="FF000000"/>
        <rFont val="Calibri"/>
      </rPr>
      <t>1. Open an SSH session and authenticate to the CounterACT command line.</t>
    </r>
    <r>
      <rPr>
        <sz val="11"/>
        <color rgb="FF000000"/>
        <rFont val="Calibri"/>
      </rPr>
      <t xml:space="preserve">
</t>
    </r>
    <r>
      <rPr>
        <sz val="11"/>
        <color rgb="FF000000"/>
        <rFont val="Calibri"/>
      </rPr>
      <t>2. Verify a primary and secondary NTP server has been configured with the command "fstool ntp".</t>
    </r>
    <r>
      <rPr>
        <sz val="11"/>
        <color rgb="FF000000"/>
        <rFont val="Calibri"/>
      </rPr>
      <t xml:space="preserve">
</t>
    </r>
    <r>
      <rPr>
        <sz val="11"/>
        <color rgb="FF000000"/>
        <rFont val="Calibri"/>
      </rPr>
      <t>If CounterACT is not configured to synchronize internal information system clocks with the organization's primary and secondary NTP servers, this is a finding.</t>
    </r>
  </si>
  <si>
    <t>V-76243</t>
  </si>
  <si>
    <r>
      <rPr>
        <sz val="11"/>
        <rFont val="Calibri"/>
      </rPr>
      <t>CounterACT must restrict the ability to change the auditing to be performed within the system log based on selectable event criteria to the audit administrators role or to other roles or individuals.</t>
    </r>
  </si>
  <si>
    <r>
      <rPr>
        <sz val="11"/>
        <color rgb="FF000000"/>
        <rFont val="Calibri"/>
      </rPr>
      <t>Configure CounterACT to restrict the ability to change the auditing to be performed within the system log based on selectable event criteria to the audit administrator's role or to other roles or individuals.</t>
    </r>
    <r>
      <rPr>
        <sz val="11"/>
        <color rgb="FF000000"/>
        <rFont val="Calibri"/>
      </rPr>
      <t xml:space="preserve">
</t>
    </r>
    <r>
      <rPr>
        <sz val="11"/>
        <color rgb="FF000000"/>
        <rFont val="Calibri"/>
      </rPr>
      <t>Apply the following configuration changes:</t>
    </r>
    <r>
      <rPr>
        <sz val="11"/>
        <color rgb="FF000000"/>
        <rFont val="Calibri"/>
      </rPr>
      <t xml:space="preserve">
</t>
    </r>
    <r>
      <rPr>
        <sz val="11"/>
        <color rgb="FF000000"/>
        <rFont val="Calibri"/>
      </rPr>
      <t>1. Open the CounterACT Administrator Console and log on with admin or operator credentials.</t>
    </r>
    <r>
      <rPr>
        <sz val="11"/>
        <color rgb="FF000000"/>
        <rFont val="Calibri"/>
      </rPr>
      <t xml:space="preserve">
</t>
    </r>
    <r>
      <rPr>
        <sz val="11"/>
        <color rgb="FF000000"/>
        <rFont val="Calibri"/>
      </rPr>
      <t>2. Select Tools &gt;&gt; Options &gt;&gt; Console User Profiles.</t>
    </r>
    <r>
      <rPr>
        <sz val="11"/>
        <color rgb="FF000000"/>
        <rFont val="Calibri"/>
      </rPr>
      <t xml:space="preserve">
</t>
    </r>
    <r>
      <rPr>
        <sz val="11"/>
        <color rgb="FF000000"/>
        <rFont val="Calibri"/>
      </rPr>
      <t>3. Select (highlight) the user profile to be reviewed (group or user) and then select "Edit".</t>
    </r>
    <r>
      <rPr>
        <sz val="11"/>
        <color rgb="FF000000"/>
        <rFont val="Calibri"/>
      </rPr>
      <t xml:space="preserve">
</t>
    </r>
    <r>
      <rPr>
        <sz val="11"/>
        <color rgb="FF000000"/>
        <rFont val="Calibri"/>
      </rPr>
      <t>4. Review the "Permissions" tab and ensure the following "update" radio check boxes are enabled: Action Thresholds, CounterACT Appliance Configuration, and Enterprise Manager Control.</t>
    </r>
  </si>
  <si>
    <r>
      <rPr>
        <sz val="11"/>
        <color rgb="FF000000"/>
        <rFont val="Calibri"/>
      </rPr>
      <t>If authorized individuals do not have the ability to modify auditing parameters in response to a changing threat environment, the organization may not be able to effectively respond, and important forensic information may be lost.</t>
    </r>
    <r>
      <rPr>
        <sz val="11"/>
        <color rgb="FF000000"/>
        <rFont val="Calibri"/>
      </rPr>
      <t xml:space="preserve">
</t>
    </r>
    <r>
      <rPr>
        <sz val="11"/>
        <color rgb="FF000000"/>
        <rFont val="Calibri"/>
      </rPr>
      <t>This requirement enables organizations to extend or limit auditing as necessary to meet organizational requirements. Auditing that is limited to conserve information system resources may be extended to address certain threat situations. In addition, auditing may be limited to a specific set of events to facilitate audit reduction, analysis, and reporting. Organizations can establish time thresholds in which audit actions are changed, for example, in near real time, within minutes, or within hours.</t>
    </r>
    <r>
      <rPr>
        <sz val="11"/>
        <color rgb="FF000000"/>
        <rFont val="Calibri"/>
      </rPr>
      <t xml:space="preserve">
</t>
    </r>
    <r>
      <rPr>
        <sz val="11"/>
        <color rgb="FF000000"/>
        <rFont val="Calibri"/>
      </rPr>
      <t>The individuals or roles to change the auditing are dependent on the security configuration of the network device. For example, it may be configured to allow only some administrators to change the auditing, while other administrators can review audit logs but not reconfigure auditing. Because this capability is so powerful, organizations should be extremely cautious about only granting this capability to fully authorized security personnel.</t>
    </r>
  </si>
  <si>
    <r>
      <rPr>
        <sz val="11"/>
        <color rgb="FF000000"/>
        <rFont val="Calibri"/>
      </rPr>
      <t>Determine if CounterACT restricts the ability to change the auditing to be performed within the system log based on selectable event criteria to the audit administrator's role or to other roles or individuals.</t>
    </r>
    <r>
      <rPr>
        <sz val="11"/>
        <color rgb="FF000000"/>
        <rFont val="Calibri"/>
      </rPr>
      <t xml:space="preserve">
</t>
    </r>
    <r>
      <rPr>
        <sz val="11"/>
        <color rgb="FF000000"/>
        <rFont val="Calibri"/>
      </rPr>
      <t>This requirement may be verified by configuration review or demonstration.</t>
    </r>
    <r>
      <rPr>
        <sz val="11"/>
        <color rgb="FF000000"/>
        <rFont val="Calibri"/>
      </rPr>
      <t xml:space="preserve">
</t>
    </r>
    <r>
      <rPr>
        <sz val="11"/>
        <color rgb="FF000000"/>
        <rFont val="Calibri"/>
      </rPr>
      <t xml:space="preserve">1. Open the CounterACT Administrator Console and log on with admin or operator credentials. </t>
    </r>
    <r>
      <rPr>
        <sz val="11"/>
        <color rgb="FF000000"/>
        <rFont val="Calibri"/>
      </rPr>
      <t xml:space="preserve">
</t>
    </r>
    <r>
      <rPr>
        <sz val="11"/>
        <color rgb="FF000000"/>
        <rFont val="Calibri"/>
      </rPr>
      <t>2. Select Tools &gt;&gt; Options &gt;&gt; Console User Profiles.</t>
    </r>
    <r>
      <rPr>
        <sz val="11"/>
        <color rgb="FF000000"/>
        <rFont val="Calibri"/>
      </rPr>
      <t xml:space="preserve">
</t>
    </r>
    <r>
      <rPr>
        <sz val="11"/>
        <color rgb="FF000000"/>
        <rFont val="Calibri"/>
      </rPr>
      <t>3. Select (highlight) the user profile to be reviewed (group or user) and then select "Edit".</t>
    </r>
    <r>
      <rPr>
        <sz val="11"/>
        <color rgb="FF000000"/>
        <rFont val="Calibri"/>
      </rPr>
      <t xml:space="preserve">
</t>
    </r>
    <r>
      <rPr>
        <sz val="11"/>
        <color rgb="FF000000"/>
        <rFont val="Calibri"/>
      </rPr>
      <t>4. Review the "Permissions" tab and verify the following "update" radio check boxes are enabled: Action Thresholds, CounterACT Appliance Configuration, and Enterprise Manager Control.</t>
    </r>
    <r>
      <rPr>
        <sz val="11"/>
        <color rgb="FF000000"/>
        <rFont val="Calibri"/>
      </rPr>
      <t xml:space="preserve">
</t>
    </r>
    <r>
      <rPr>
        <sz val="11"/>
        <color rgb="FF000000"/>
        <rFont val="Calibri"/>
      </rPr>
      <t>If CounterACT does not provide the capability for organization-identified individuals or roles to change the auditing to be performed based on all selectable event criteria within near real time, this is a finding.</t>
    </r>
  </si>
  <si>
    <t>V-76245</t>
  </si>
  <si>
    <r>
      <rPr>
        <sz val="11"/>
        <rFont val="Calibri"/>
      </rPr>
      <t>CounterACT must authenticate any endpoint used for network management before establishing a local, remote, and/or network connection using cryptographically based bidirectional authentication.</t>
    </r>
  </si>
  <si>
    <r>
      <rPr>
        <sz val="11"/>
        <color rgb="FF000000"/>
        <rFont val="Calibri"/>
      </rPr>
      <t>Configure the network device to authenticate network management endpoint devices before establishing a local, remote, and/or network connection using bidirectional authentication that is cryptographically based.</t>
    </r>
    <r>
      <rPr>
        <sz val="11"/>
        <color rgb="FF000000"/>
        <rFont val="Calibri"/>
      </rPr>
      <t xml:space="preserve">
</t>
    </r>
    <r>
      <rPr>
        <sz val="11"/>
        <color rgb="FF000000"/>
        <rFont val="Calibri"/>
      </rPr>
      <t>1. Select Tools &gt;&gt; Options &gt;&gt; Switch.</t>
    </r>
    <r>
      <rPr>
        <sz val="11"/>
        <color rgb="FF000000"/>
        <rFont val="Calibri"/>
      </rPr>
      <t xml:space="preserve">
</t>
    </r>
    <r>
      <rPr>
        <sz val="11"/>
        <color rgb="FF000000"/>
        <rFont val="Calibri"/>
      </rPr>
      <t>2. Select a network device and review the "CLI" tab.</t>
    </r>
    <r>
      <rPr>
        <sz val="11"/>
        <color rgb="FF000000"/>
        <rFont val="Calibri"/>
      </rPr>
      <t xml:space="preserve">
</t>
    </r>
    <r>
      <rPr>
        <sz val="11"/>
        <color rgb="FF000000"/>
        <rFont val="Calibri"/>
      </rPr>
      <t>3. If the radio button for "Use CLI" is selected, select the "SSH" drop-down option and use proper credentials.</t>
    </r>
  </si>
  <si>
    <r>
      <rPr>
        <sz val="11"/>
        <color rgb="FF000000"/>
        <rFont val="Calibri"/>
      </rPr>
      <t>Without authenticating devices, unidentified or unknown devices may be introduced, thereby facilitating malicious activity. Bidirectional authentication provides stronger safeguards to validate the identity of other devices for connections that are of greater risk.</t>
    </r>
    <r>
      <rPr>
        <sz val="11"/>
        <color rgb="FF000000"/>
        <rFont val="Calibri"/>
      </rPr>
      <t xml:space="preserve">
</t>
    </r>
    <r>
      <rPr>
        <sz val="11"/>
        <color rgb="FF000000"/>
        <rFont val="Calibri"/>
      </rPr>
      <t>A local connection is any connection with a device communicating without the use of a network. A network connection is any connection with a device that communicates through a network (e.g., local area or wide area network, Internet). A remote connection is any connection with a device communicating through an external network (e.g., the Internet).</t>
    </r>
    <r>
      <rPr>
        <sz val="11"/>
        <color rgb="FF000000"/>
        <rFont val="Calibri"/>
      </rPr>
      <t xml:space="preserve">
</t>
    </r>
    <r>
      <rPr>
        <sz val="11"/>
        <color rgb="FF000000"/>
        <rFont val="Calibri"/>
      </rPr>
      <t>Because of the challenges of applying this requirement on a large scale, organizations are encouraged to only apply the requirement to those limited number (and type) of devices that truly need to support this capability. For network device management, this has been determined to be network management device addresses, SNMP authentication, and NTP authentication. Use of non-secure versions of management protocols with well-known exploits puts the system at immediate risk.</t>
    </r>
  </si>
  <si>
    <r>
      <rPr>
        <sz val="11"/>
        <color rgb="FF000000"/>
        <rFont val="Calibri"/>
      </rPr>
      <t>Review the CounterACT configuration to determine if the network device authenticates network management endpoint devices before establishing a local, remote, and/or network connection using bidirectional authentication that is cryptographically based.</t>
    </r>
    <r>
      <rPr>
        <sz val="11"/>
        <color rgb="FF000000"/>
        <rFont val="Calibri"/>
      </rPr>
      <t xml:space="preserve">
</t>
    </r>
    <r>
      <rPr>
        <sz val="11"/>
        <color rgb="FF000000"/>
        <rFont val="Calibri"/>
      </rPr>
      <t>1. Select Tools &gt;&gt; Options &gt;&gt; Switch.</t>
    </r>
    <r>
      <rPr>
        <sz val="11"/>
        <color rgb="FF000000"/>
        <rFont val="Calibri"/>
      </rPr>
      <t xml:space="preserve">
</t>
    </r>
    <r>
      <rPr>
        <sz val="11"/>
        <color rgb="FF000000"/>
        <rFont val="Calibri"/>
      </rPr>
      <t>2. Select a network device and review the "CLI" tab.</t>
    </r>
    <r>
      <rPr>
        <sz val="11"/>
        <color rgb="FF000000"/>
        <rFont val="Calibri"/>
      </rPr>
      <t xml:space="preserve">
</t>
    </r>
    <r>
      <rPr>
        <sz val="11"/>
        <color rgb="FF000000"/>
        <rFont val="Calibri"/>
      </rPr>
      <t>3. If the radio button for "Use CLI" is selected, verify that the "SSH" drop-down option is also selected. Repeat this process for each switch.</t>
    </r>
    <r>
      <rPr>
        <sz val="11"/>
        <color rgb="FF000000"/>
        <rFont val="Calibri"/>
      </rPr>
      <t xml:space="preserve">
</t>
    </r>
    <r>
      <rPr>
        <sz val="11"/>
        <color rgb="FF000000"/>
        <rFont val="Calibri"/>
      </rPr>
      <t>If anything other than SSH is selected, this is a finding.</t>
    </r>
  </si>
  <si>
    <t>V-76247</t>
  </si>
  <si>
    <r>
      <rPr>
        <sz val="11"/>
        <rFont val="Calibri"/>
      </rPr>
      <t>CounterACT must authenticate SNMPv3 endpoint devices before establishing a local, remote, and/or network connection using bidirectional authentication that is cryptographically based.</t>
    </r>
  </si>
  <si>
    <r>
      <rPr>
        <sz val="11"/>
        <color rgb="FF000000"/>
        <rFont val="Calibri"/>
      </rPr>
      <t>Configure CounterACT to authenticate SNMP endpoint devices before establishing a local, remote, and/or network connection using bidirectional authentication that is cryptographically based.</t>
    </r>
    <r>
      <rPr>
        <sz val="11"/>
        <color rgb="FF000000"/>
        <rFont val="Calibri"/>
      </rPr>
      <t xml:space="preserve">
</t>
    </r>
    <r>
      <rPr>
        <sz val="11"/>
        <color rgb="FF000000"/>
        <rFont val="Calibri"/>
      </rPr>
      <t>1. Select Tools &gt;&gt; Options &gt;&gt; Switch.</t>
    </r>
    <r>
      <rPr>
        <sz val="11"/>
        <color rgb="FF000000"/>
        <rFont val="Calibri"/>
      </rPr>
      <t xml:space="preserve">
</t>
    </r>
    <r>
      <rPr>
        <sz val="11"/>
        <color rgb="FF000000"/>
        <rFont val="Calibri"/>
      </rPr>
      <t>2. Select a network device and review the "SNMP" tab.</t>
    </r>
    <r>
      <rPr>
        <sz val="11"/>
        <color rgb="FF000000"/>
        <rFont val="Calibri"/>
      </rPr>
      <t xml:space="preserve">
</t>
    </r>
    <r>
      <rPr>
        <sz val="11"/>
        <color rgb="FF000000"/>
        <rFont val="Calibri"/>
      </rPr>
      <t>3. Ensure that the "SNMPv3" option is selected and the "HMAC-SHA" authentication protocol is selected.</t>
    </r>
    <r>
      <rPr>
        <sz val="11"/>
        <color rgb="FF000000"/>
        <rFont val="Calibri"/>
      </rPr>
      <t xml:space="preserve">
</t>
    </r>
    <r>
      <rPr>
        <sz val="11"/>
        <color rgb="FF000000"/>
        <rFont val="Calibri"/>
      </rPr>
      <t>4. Ensure that the "use privacy" radio button is selected and "AES-128" is also selected from the drop-down box.</t>
    </r>
  </si>
  <si>
    <r>
      <rPr>
        <sz val="11"/>
        <color rgb="FF000000"/>
        <rFont val="Calibri"/>
      </rPr>
      <t>Without authenticating devices, unidentified or unknown devices may be introduced, thereby facilitating malicious activity. Bidirectional authentication provides stronger safeguards to validate the identity of other devices for connections that are of greater risk.</t>
    </r>
    <r>
      <rPr>
        <sz val="11"/>
        <color rgb="FF000000"/>
        <rFont val="Calibri"/>
      </rPr>
      <t xml:space="preserve">
</t>
    </r>
    <r>
      <rPr>
        <sz val="11"/>
        <color rgb="FF000000"/>
        <rFont val="Calibri"/>
      </rPr>
      <t>A local connection is any connection with a device communicating without the use of a network. A network connection is any connection with a device that communicates through a network (e.g., local area or wide area network, Internet). A remote connection is any connection with a device communicating through an external network (e.g., the Internet).</t>
    </r>
    <r>
      <rPr>
        <sz val="11"/>
        <color rgb="FF000000"/>
        <rFont val="Calibri"/>
      </rPr>
      <t xml:space="preserve">
</t>
    </r>
    <r>
      <rPr>
        <sz val="11"/>
        <color rgb="FF000000"/>
        <rFont val="Calibri"/>
      </rPr>
      <t>For network device management, this has been determined to be network management device addresses, SNMP authentication, and NTP authentication. Use of non-secure versions of management protocols with well-known exploits puts the system at immediate risk.</t>
    </r>
  </si>
  <si>
    <r>
      <rPr>
        <sz val="11"/>
        <color rgb="FF000000"/>
        <rFont val="Calibri"/>
      </rPr>
      <t>Review the CounterACT configuration to determine if the network device authenticates SNMP endpoint devices before establishing a local, remote, and/or network connection using bidirectional authentication that is cryptographically based.</t>
    </r>
    <r>
      <rPr>
        <sz val="11"/>
        <color rgb="FF000000"/>
        <rFont val="Calibri"/>
      </rPr>
      <t xml:space="preserve">
</t>
    </r>
    <r>
      <rPr>
        <sz val="11"/>
        <color rgb="FF000000"/>
        <rFont val="Calibri"/>
      </rPr>
      <t>1. Select Tools &gt;&gt; Options &gt;&gt; Switch.</t>
    </r>
    <r>
      <rPr>
        <sz val="11"/>
        <color rgb="FF000000"/>
        <rFont val="Calibri"/>
      </rPr>
      <t xml:space="preserve">
</t>
    </r>
    <r>
      <rPr>
        <sz val="11"/>
        <color rgb="FF000000"/>
        <rFont val="Calibri"/>
      </rPr>
      <t>2. Select a network device and review the "SNMP" tab.</t>
    </r>
    <r>
      <rPr>
        <sz val="11"/>
        <color rgb="FF000000"/>
        <rFont val="Calibri"/>
      </rPr>
      <t xml:space="preserve">
</t>
    </r>
    <r>
      <rPr>
        <sz val="11"/>
        <color rgb="FF000000"/>
        <rFont val="Calibri"/>
      </rPr>
      <t>3. Verify that the "SNMPv3" option is selected and the "HMAC-SHA" authentication protocol is selected.</t>
    </r>
    <r>
      <rPr>
        <sz val="11"/>
        <color rgb="FF000000"/>
        <rFont val="Calibri"/>
      </rPr>
      <t xml:space="preserve">
</t>
    </r>
    <r>
      <rPr>
        <sz val="11"/>
        <color rgb="FF000000"/>
        <rFont val="Calibri"/>
      </rPr>
      <t>4. Verify that the "use privacy" radio button is selected and "AES-128" is also selected from the drop-down box.</t>
    </r>
    <r>
      <rPr>
        <sz val="11"/>
        <color rgb="FF000000"/>
        <rFont val="Calibri"/>
      </rPr>
      <t xml:space="preserve">
</t>
    </r>
    <r>
      <rPr>
        <sz val="11"/>
        <color rgb="FF000000"/>
        <rFont val="Calibri"/>
      </rPr>
      <t>If CounterACT does not authenticate the endpoint devices before establishing a connection using bidirectional authentication that is cryptographically based, this is a finding.</t>
    </r>
  </si>
  <si>
    <t>V-76249</t>
  </si>
  <si>
    <r>
      <rPr>
        <sz val="11"/>
        <rFont val="Calibri"/>
      </rPr>
      <t>In the event the authentication server is unavailable, one local account must be created for use as the account of last resort.</t>
    </r>
  </si>
  <si>
    <r>
      <rPr>
        <sz val="11"/>
        <color rgb="FF000000"/>
        <rFont val="Calibri"/>
      </rPr>
      <t>Create a local account with full administrator privileges to be used as the account of last resort.  The default admin account may be used to fulfill this requirement.</t>
    </r>
    <r>
      <rPr>
        <sz val="11"/>
        <color rgb="FF000000"/>
        <rFont val="Calibri"/>
      </rPr>
      <t xml:space="preserve">
</t>
    </r>
    <r>
      <rPr>
        <sz val="11"/>
        <color rgb="FF000000"/>
        <rFont val="Calibri"/>
      </rPr>
      <t>1. Log on to the CounterACT Administrator UI.</t>
    </r>
    <r>
      <rPr>
        <sz val="11"/>
        <color rgb="FF000000"/>
        <rFont val="Calibri"/>
      </rPr>
      <t xml:space="preserve">
</t>
    </r>
    <r>
      <rPr>
        <sz val="11"/>
        <color rgb="FF000000"/>
        <rFont val="Calibri"/>
      </rPr>
      <t>2. From the menu, select Tools &gt;&gt; Options &gt;&gt; User Console and Options.</t>
    </r>
    <r>
      <rPr>
        <sz val="11"/>
        <color rgb="FF000000"/>
        <rFont val="Calibri"/>
      </rPr>
      <t xml:space="preserve">
</t>
    </r>
    <r>
      <rPr>
        <sz val="11"/>
        <color rgb="FF000000"/>
        <rFont val="Calibri"/>
      </rPr>
      <t>Remove unneeded accounts, if any.</t>
    </r>
  </si>
  <si>
    <r>
      <rPr>
        <sz val="11"/>
        <color rgb="FF000000"/>
        <rFont val="Calibri"/>
      </rPr>
      <t>Authentication for administrative (privileged-level) access to the device is required at all times. An account can be created on CounterACT's local database for use in an emergency, such as when the authentication server is down or connectivity between the device and the authentication server is not operable. This account is referred to as the account of last resort since the emergency administration account is strictly intended to be used only as a last resort when immediate administrative access is absolutely necessary.</t>
    </r>
    <r>
      <rPr>
        <sz val="11"/>
        <color rgb="FF000000"/>
        <rFont val="Calibri"/>
      </rPr>
      <t xml:space="preserve">
</t>
    </r>
    <r>
      <rPr>
        <sz val="11"/>
        <color rgb="FF000000"/>
        <rFont val="Calibri"/>
      </rPr>
      <t>The number of local accounts is restricted to one.  The username and password for the emergency account is contained within a sealed envelope kept in a safe. All other users/groups should leverage the external directory. Remove any other accounts using Single-Local. The default admin account may be used to fulfill this requirement (requires DoD compliant password or cryptographically generated shared secret).</t>
    </r>
  </si>
  <si>
    <r>
      <rPr>
        <sz val="11"/>
        <color rgb="FF000000"/>
        <rFont val="Calibri"/>
      </rPr>
      <t>Verify that only one local account exists and it has full administrator privileges.</t>
    </r>
    <r>
      <rPr>
        <sz val="11"/>
        <color rgb="FF000000"/>
        <rFont val="Calibri"/>
      </rPr>
      <t xml:space="preserve">
</t>
    </r>
    <r>
      <rPr>
        <sz val="11"/>
        <color rgb="FF000000"/>
        <rFont val="Calibri"/>
      </rPr>
      <t xml:space="preserve">1. Log on to the CounterACT Administrator UI. </t>
    </r>
    <r>
      <rPr>
        <sz val="11"/>
        <color rgb="FF000000"/>
        <rFont val="Calibri"/>
      </rPr>
      <t xml:space="preserve">
</t>
    </r>
    <r>
      <rPr>
        <sz val="11"/>
        <color rgb="FF000000"/>
        <rFont val="Calibri"/>
      </rPr>
      <t>2. From the menu, select Tools &gt;&gt; Options &gt;&gt; User Console and Options.</t>
    </r>
    <r>
      <rPr>
        <sz val="11"/>
        <color rgb="FF000000"/>
        <rFont val="Calibri"/>
      </rPr>
      <t xml:space="preserve">
</t>
    </r>
    <r>
      <rPr>
        <sz val="11"/>
        <color rgb="FF000000"/>
        <rFont val="Calibri"/>
      </rPr>
      <t>If more than one local user account exists, this is a finding.</t>
    </r>
  </si>
  <si>
    <t>V-76251</t>
  </si>
  <si>
    <r>
      <rPr>
        <sz val="11"/>
        <rFont val="Calibri"/>
      </rPr>
      <t>CounterACT must automatically lock the account until the locked account is released by an administrator when three unsuccessful logon attempts in 15 minutes are exceeded.</t>
    </r>
  </si>
  <si>
    <r>
      <rPr>
        <sz val="11"/>
        <color rgb="FF000000"/>
        <rFont val="Calibri"/>
      </rPr>
      <t>Configure CounterACT to automatically lock the account until the locked account is released by an administrator when three unsuccessful logon attempts in 15 minutes are exceeded.</t>
    </r>
    <r>
      <rPr>
        <sz val="11"/>
        <color rgb="FF000000"/>
        <rFont val="Calibri"/>
      </rPr>
      <t xml:space="preserve">
</t>
    </r>
    <r>
      <rPr>
        <sz val="11"/>
        <color rgb="FF000000"/>
        <rFont val="Calibri"/>
      </rPr>
      <t>1. Log on to the CounterACT Administrator UI.</t>
    </r>
    <r>
      <rPr>
        <sz val="11"/>
        <color rgb="FF000000"/>
        <rFont val="Calibri"/>
      </rPr>
      <t xml:space="preserve">
</t>
    </r>
    <r>
      <rPr>
        <sz val="11"/>
        <color rgb="FF000000"/>
        <rFont val="Calibri"/>
      </rPr>
      <t>2. From the menu, select Tools &gt;&gt; Options &gt;&gt; User Console and Options &gt;&gt; Password and Login.</t>
    </r>
    <r>
      <rPr>
        <sz val="11"/>
        <color rgb="FF000000"/>
        <rFont val="Calibri"/>
      </rPr>
      <t xml:space="preserve">
</t>
    </r>
    <r>
      <rPr>
        <sz val="11"/>
        <color rgb="FF000000"/>
        <rFont val="Calibri"/>
      </rPr>
      <t>3. Ensure the "Lock account After" radio button is selected.</t>
    </r>
    <r>
      <rPr>
        <sz val="11"/>
        <color rgb="FF000000"/>
        <rFont val="Calibri"/>
      </rPr>
      <t xml:space="preserve">
</t>
    </r>
    <r>
      <rPr>
        <sz val="11"/>
        <color rgb="FF000000"/>
        <rFont val="Calibri"/>
      </rPr>
      <t>4. Ensure that "3" is selected for the password failures setting.</t>
    </r>
    <r>
      <rPr>
        <sz val="11"/>
        <color rgb="FF000000"/>
        <rFont val="Calibri"/>
      </rPr>
      <t xml:space="preserve">
</t>
    </r>
    <r>
      <rPr>
        <sz val="11"/>
        <color rgb="FF000000"/>
        <rFont val="Calibri"/>
      </rPr>
      <t>5. Ensure that "15" and "minutes" are selected.</t>
    </r>
  </si>
  <si>
    <r>
      <rPr>
        <sz val="11"/>
        <color rgb="FF000000"/>
        <rFont val="Calibri"/>
      </rPr>
      <t>By limiting the number of failed logon attempts, the risk of unauthorized system access via user password guessing, otherwise known as brute forcing, is reduced. Limits are imposed by locking the account.</t>
    </r>
  </si>
  <si>
    <r>
      <rPr>
        <sz val="11"/>
        <color rgb="FF000000"/>
        <rFont val="Calibri"/>
      </rPr>
      <t>Determine CounterACT automatically locks the account until the locked account is released by an administrator when three unsuccessful logon attempts in 15 minutes are exceeded.</t>
    </r>
    <r>
      <rPr>
        <sz val="11"/>
        <color rgb="FF000000"/>
        <rFont val="Calibri"/>
      </rPr>
      <t xml:space="preserve">
</t>
    </r>
    <r>
      <rPr>
        <sz val="11"/>
        <color rgb="FF000000"/>
        <rFont val="Calibri"/>
      </rPr>
      <t>This requirement may be verified by demonstration or configuration review.</t>
    </r>
    <r>
      <rPr>
        <sz val="11"/>
        <color rgb="FF000000"/>
        <rFont val="Calibri"/>
      </rPr>
      <t xml:space="preserve">
</t>
    </r>
    <r>
      <rPr>
        <sz val="11"/>
        <color rgb="FF000000"/>
        <rFont val="Calibri"/>
      </rPr>
      <t>1. Log on to the CounterACT Administrator UI.</t>
    </r>
    <r>
      <rPr>
        <sz val="11"/>
        <color rgb="FF000000"/>
        <rFont val="Calibri"/>
      </rPr>
      <t xml:space="preserve">
</t>
    </r>
    <r>
      <rPr>
        <sz val="11"/>
        <color rgb="FF000000"/>
        <rFont val="Calibri"/>
      </rPr>
      <t>2. From the menu, select Tools &gt;&gt; Options &gt;&gt; User Console and Options &gt;&gt; Password and Login.</t>
    </r>
    <r>
      <rPr>
        <sz val="11"/>
        <color rgb="FF000000"/>
        <rFont val="Calibri"/>
      </rPr>
      <t xml:space="preserve">
</t>
    </r>
    <r>
      <rPr>
        <sz val="11"/>
        <color rgb="FF000000"/>
        <rFont val="Calibri"/>
      </rPr>
      <t>3. Verify the "Lock account After" radio button is selected.</t>
    </r>
    <r>
      <rPr>
        <sz val="11"/>
        <color rgb="FF000000"/>
        <rFont val="Calibri"/>
      </rPr>
      <t xml:space="preserve">
</t>
    </r>
    <r>
      <rPr>
        <sz val="11"/>
        <color rgb="FF000000"/>
        <rFont val="Calibri"/>
      </rPr>
      <t>4. Verify "3" is selected for the password failures setting.</t>
    </r>
    <r>
      <rPr>
        <sz val="11"/>
        <color rgb="FF000000"/>
        <rFont val="Calibri"/>
      </rPr>
      <t xml:space="preserve">
</t>
    </r>
    <r>
      <rPr>
        <sz val="11"/>
        <color rgb="FF000000"/>
        <rFont val="Calibri"/>
      </rPr>
      <t>5. Verify that "15" and "minutes" are selected.</t>
    </r>
    <r>
      <rPr>
        <sz val="11"/>
        <color rgb="FF000000"/>
        <rFont val="Calibri"/>
      </rPr>
      <t xml:space="preserve">
</t>
    </r>
    <r>
      <rPr>
        <sz val="11"/>
        <color rgb="FF000000"/>
        <rFont val="Calibri"/>
      </rPr>
      <t>If an account is not automatically locked out until the locked account is released by an administrator when three unsuccessful logon attempts in 15 minutes are exceeded, this is a finding.</t>
    </r>
  </si>
  <si>
    <t>V-76253</t>
  </si>
  <si>
    <r>
      <rPr>
        <sz val="11"/>
        <rFont val="Calibri"/>
      </rPr>
      <t>The network device must terminate shared/group account credentials when members leave the group.</t>
    </r>
  </si>
  <si>
    <r>
      <rPr>
        <sz val="11"/>
        <color rgb="FF000000"/>
        <rFont val="Calibri"/>
      </rPr>
      <t>Establish and document a procedure that requires the changing of the account of last resort and root account password when users with knowledge of the password leave the group. To change the password:</t>
    </r>
    <r>
      <rPr>
        <sz val="11"/>
        <color rgb="FF000000"/>
        <rFont val="Calibri"/>
      </rPr>
      <t xml:space="preserve">
</t>
    </r>
    <r>
      <rPr>
        <sz val="11"/>
        <color rgb="FF000000"/>
        <rFont val="Calibri"/>
      </rPr>
      <t>1. Log on to CounterACT's Administrator UI.</t>
    </r>
    <r>
      <rPr>
        <sz val="11"/>
        <color rgb="FF000000"/>
        <rFont val="Calibri"/>
      </rPr>
      <t xml:space="preserve">
</t>
    </r>
    <r>
      <rPr>
        <sz val="11"/>
        <color rgb="FF000000"/>
        <rFont val="Calibri"/>
      </rPr>
      <t>2. From the menu, select Tools &gt;&gt; Options &gt;&gt; User Console and Options &gt;&gt; Password and Login.</t>
    </r>
    <r>
      <rPr>
        <sz val="11"/>
        <color rgb="FF000000"/>
        <rFont val="Calibri"/>
      </rPr>
      <t xml:space="preserve">
</t>
    </r>
    <r>
      <rPr>
        <sz val="11"/>
        <color rgb="FF000000"/>
        <rFont val="Calibri"/>
      </rPr>
      <t>3. Enter a new password.</t>
    </r>
    <r>
      <rPr>
        <sz val="11"/>
        <color rgb="FF000000"/>
        <rFont val="Calibri"/>
      </rPr>
      <t xml:space="preserve">
</t>
    </r>
    <r>
      <rPr>
        <sz val="11"/>
        <color rgb="FF000000"/>
        <rFont val="Calibri"/>
      </rPr>
      <t>Note: Use of a cryptographically generated password is recommended. Password must be stored in a locked safe and used only when necessary since individual accounts are required to be used to ensure non-repudiation.</t>
    </r>
  </si>
  <si>
    <r>
      <rPr>
        <sz val="11"/>
        <color rgb="FF000000"/>
        <rFont val="Calibri"/>
      </rPr>
      <t>A shared/group account credential is a shared form of authentication that allows multiple individuals to access the network device using a single account. If shared/group account credentials are not terminated when individuals leave the group, the user that left the group can still gain access even though they are no longer authorized. There may also be instances when specific user actions need to be performed on the network device without unique administrator identification or authentication. Examples of credentials include passwords and group membership certificates.</t>
    </r>
  </si>
  <si>
    <r>
      <rPr>
        <sz val="11"/>
        <color rgb="FF000000"/>
        <rFont val="Calibri"/>
      </rPr>
      <t>Review the documentation to verify that a procedure exists to change the account of last resort and root account password when users with knowledge of the password leave the group.</t>
    </r>
    <r>
      <rPr>
        <sz val="11"/>
        <color rgb="FF000000"/>
        <rFont val="Calibri"/>
      </rPr>
      <t xml:space="preserve">
</t>
    </r>
    <r>
      <rPr>
        <sz val="11"/>
        <color rgb="FF000000"/>
        <rFont val="Calibri"/>
      </rPr>
      <t>If a procedure does not exist to change the account of last resort and root account password when users with knowledge of the password leave the group, this is a finding.</t>
    </r>
  </si>
  <si>
    <t>V-76255</t>
  </si>
  <si>
    <r>
      <rPr>
        <sz val="11"/>
        <rFont val="Calibri"/>
      </rPr>
      <t>The network device must be configured to use a centralized authentication server to authenticate privileged users for remote and nonlocal access for device management.</t>
    </r>
  </si>
  <si>
    <r>
      <rPr>
        <sz val="11"/>
        <color rgb="FF000000"/>
        <rFont val="Calibri"/>
      </rPr>
      <t>Configure CounterACT to use an authentication server to access the device.</t>
    </r>
    <r>
      <rPr>
        <sz val="11"/>
        <color rgb="FF000000"/>
        <rFont val="Calibri"/>
      </rPr>
      <t xml:space="preserve">
</t>
    </r>
    <r>
      <rPr>
        <sz val="11"/>
        <color rgb="FF000000"/>
        <rFont val="Calibri"/>
      </rPr>
      <t>1. Log on to the CounterACT Administrator UI.</t>
    </r>
    <r>
      <rPr>
        <sz val="11"/>
        <color rgb="FF000000"/>
        <rFont val="Calibri"/>
      </rPr>
      <t xml:space="preserve">
</t>
    </r>
    <r>
      <rPr>
        <sz val="11"/>
        <color rgb="FF000000"/>
        <rFont val="Calibri"/>
      </rPr>
      <t>2. From the menu, select Tools &gt;&gt; Options &gt;&gt; User Directory.</t>
    </r>
    <r>
      <rPr>
        <sz val="11"/>
        <color rgb="FF000000"/>
        <rFont val="Calibri"/>
      </rPr>
      <t xml:space="preserve">
</t>
    </r>
    <r>
      <rPr>
        <sz val="11"/>
        <color rgb="FF000000"/>
        <rFont val="Calibri"/>
      </rPr>
      <t>3. Enable the selected authentication server.</t>
    </r>
  </si>
  <si>
    <r>
      <rPr>
        <sz val="11"/>
        <color rgb="FF000000"/>
        <rFont val="Calibri"/>
      </rPr>
      <t>The use of authentication servers or other centralized management servers for providing centralized authentication services is required for network device management. Maintaining local administrator accounts for daily usage on each network device without centralized management is not scalable or feasible. Without centralized management, it is likely that credentials for some network devices will be forgotten, leading to delays in administration, which itself leads to delays in remediating production problems and in addressing compromises in a timely fashion.</t>
    </r>
  </si>
  <si>
    <r>
      <rPr>
        <sz val="11"/>
        <color rgb="FF000000"/>
        <rFont val="Calibri"/>
      </rPr>
      <t>Review the CounterACT configuration to determine if an authentication server is required to access the device.</t>
    </r>
    <r>
      <rPr>
        <sz val="11"/>
        <color rgb="FF000000"/>
        <rFont val="Calibri"/>
      </rPr>
      <t xml:space="preserve">
</t>
    </r>
    <r>
      <rPr>
        <sz val="11"/>
        <color rgb="FF000000"/>
        <rFont val="Calibri"/>
      </rPr>
      <t>1. Log on to the CounterACT Administrator UI.</t>
    </r>
    <r>
      <rPr>
        <sz val="11"/>
        <color rgb="FF000000"/>
        <rFont val="Calibri"/>
      </rPr>
      <t xml:space="preserve">
</t>
    </r>
    <r>
      <rPr>
        <sz val="11"/>
        <color rgb="FF000000"/>
        <rFont val="Calibri"/>
      </rPr>
      <t>2. From the menu, select Tools &gt;&gt; Options &gt;&gt; User Directory.</t>
    </r>
    <r>
      <rPr>
        <sz val="11"/>
        <color rgb="FF000000"/>
        <rFont val="Calibri"/>
      </rPr>
      <t xml:space="preserve">
</t>
    </r>
    <r>
      <rPr>
        <sz val="11"/>
        <color rgb="FF000000"/>
        <rFont val="Calibri"/>
      </rPr>
      <t>3. Verify the selected authentication server is enabled for GUI authentication.</t>
    </r>
    <r>
      <rPr>
        <sz val="11"/>
        <color rgb="FF000000"/>
        <rFont val="Calibri"/>
      </rPr>
      <t xml:space="preserve">
</t>
    </r>
    <r>
      <rPr>
        <sz val="11"/>
        <color rgb="FF000000"/>
        <rFont val="Calibri"/>
      </rPr>
      <t>If an authentication server is not configured for use by CounterACT, this is a finding.</t>
    </r>
  </si>
  <si>
    <t>V-76257</t>
  </si>
  <si>
    <r>
      <rPr>
        <sz val="11"/>
        <rFont val="Calibri"/>
      </rPr>
      <t>CounterACT must retain the Standard Mandatory DoD Notice and Consent Banner on the screen until the administrator acknowledges the usage conditions and takes explicit actions to log on for further access.</t>
    </r>
  </si>
  <si>
    <r>
      <rPr>
        <sz val="11"/>
        <color rgb="FF000000"/>
        <rFont val="Calibri"/>
      </rPr>
      <t>Configure CounterACT to retain the Standard Mandatory DoD-approved Notice and Consent Banner on the screen until users acknowledge the usage conditions and take explicit actions to log on for further access.</t>
    </r>
    <r>
      <rPr>
        <sz val="11"/>
        <color rgb="FF000000"/>
        <rFont val="Calibri"/>
      </rPr>
      <t xml:space="preserve">
</t>
    </r>
    <r>
      <rPr>
        <sz val="11"/>
        <color rgb="FF000000"/>
        <rFont val="Calibri"/>
      </rPr>
      <t>1. Log on to the CounterACT Administrator UI.</t>
    </r>
    <r>
      <rPr>
        <sz val="11"/>
        <color rgb="FF000000"/>
        <rFont val="Calibri"/>
      </rPr>
      <t xml:space="preserve">
</t>
    </r>
    <r>
      <rPr>
        <sz val="11"/>
        <color rgb="FF000000"/>
        <rFont val="Calibri"/>
      </rPr>
      <t>2. From the menu, select Tools &gt;&gt; Options &gt;&gt; User Console and Options &gt;&gt; Password and Login.</t>
    </r>
    <r>
      <rPr>
        <sz val="11"/>
        <color rgb="FF000000"/>
        <rFont val="Calibri"/>
      </rPr>
      <t xml:space="preserve">
</t>
    </r>
    <r>
      <rPr>
        <sz val="11"/>
        <color rgb="FF000000"/>
        <rFont val="Calibri"/>
      </rPr>
      <t>3. Ensure the options for logon banner "require confirmation" is selected.</t>
    </r>
  </si>
  <si>
    <r>
      <rPr>
        <sz val="11"/>
        <color rgb="FF000000"/>
        <rFont val="Calibri"/>
      </rPr>
      <t>The administrator must acknowledge the banner prior to CounterACT allowing the administrator access to CounterACT. This provides assurance that the administrator has seen the message and accepted the conditions for access. If the consent banner is not acknowledged by the administrator, DoD will not be in compliance with system use notifications required by law.</t>
    </r>
    <r>
      <rPr>
        <sz val="11"/>
        <color rgb="FF000000"/>
        <rFont val="Calibri"/>
      </rPr>
      <t xml:space="preserve">
</t>
    </r>
    <r>
      <rPr>
        <sz val="11"/>
        <color rgb="FF000000"/>
        <rFont val="Calibri"/>
      </rPr>
      <t>To establish acceptance of the network administration policy, a click-through banner at management session logon is required. The device must prevent further activity until the administrator executes a positive action to manifest agreement.</t>
    </r>
    <r>
      <rPr>
        <sz val="11"/>
        <color rgb="FF000000"/>
        <rFont val="Calibri"/>
      </rPr>
      <t xml:space="preserve">
</t>
    </r>
    <r>
      <rPr>
        <sz val="11"/>
        <color rgb="FF000000"/>
        <rFont val="Calibri"/>
      </rPr>
      <t>In the case of CLI access using a terminal client, entering the username and password when the banner is presented is considered an explicit action of acknowledgement. Entering the username, viewing the banner, and then entering the password is also acceptable.</t>
    </r>
  </si>
  <si>
    <r>
      <rPr>
        <sz val="11"/>
        <color rgb="FF000000"/>
        <rFont val="Calibri"/>
      </rPr>
      <t>Verify CounterACT retains the Standard Mandatory DoD-approved Notice and Consent Banner on the screen until users acknowledge the usage conditions and takes explicit actions to log on for further access.</t>
    </r>
    <r>
      <rPr>
        <sz val="11"/>
        <color rgb="FF000000"/>
        <rFont val="Calibri"/>
      </rPr>
      <t xml:space="preserve">
</t>
    </r>
    <r>
      <rPr>
        <sz val="11"/>
        <color rgb="FF000000"/>
        <rFont val="Calibri"/>
      </rPr>
      <t>1. Log on to the CounterACT Administrator UI.</t>
    </r>
    <r>
      <rPr>
        <sz val="11"/>
        <color rgb="FF000000"/>
        <rFont val="Calibri"/>
      </rPr>
      <t xml:space="preserve">
</t>
    </r>
    <r>
      <rPr>
        <sz val="11"/>
        <color rgb="FF000000"/>
        <rFont val="Calibri"/>
      </rPr>
      <t>2. From the menu, select Tools &gt;&gt; Options &gt;&gt; User Console and Options &gt;&gt; Password and Login.</t>
    </r>
    <r>
      <rPr>
        <sz val="11"/>
        <color rgb="FF000000"/>
        <rFont val="Calibri"/>
      </rPr>
      <t xml:space="preserve">
</t>
    </r>
    <r>
      <rPr>
        <sz val="11"/>
        <color rgb="FF000000"/>
        <rFont val="Calibri"/>
      </rPr>
      <t>3. Verify the options for the logon banner "require confirmation" is selected.</t>
    </r>
    <r>
      <rPr>
        <sz val="11"/>
        <color rgb="FF000000"/>
        <rFont val="Calibri"/>
      </rPr>
      <t xml:space="preserve">
</t>
    </r>
    <r>
      <rPr>
        <sz val="11"/>
        <color rgb="FF000000"/>
        <rFont val="Calibri"/>
      </rPr>
      <t>If CounterACT does not retain the Standard Mandatory DoD-approved Notice and Consent Banner on the screen until users acknowledge the usage conditions and take explicit actions to log on for further access, this is a finding.</t>
    </r>
  </si>
  <si>
    <t>V-76259</t>
  </si>
  <si>
    <r>
      <rPr>
        <sz val="11"/>
        <rFont val="Calibri"/>
      </rPr>
      <t>CounterACT must compare internal information systems clocks at least every 24 hours with an authoritative time server.</t>
    </r>
  </si>
  <si>
    <r>
      <rPr>
        <sz val="11"/>
        <color rgb="FF000000"/>
        <rFont val="Calibri"/>
      </rPr>
      <t>Configure CounterACT to compare internal information system clocks at least every 24 hours with an authoritative time server.</t>
    </r>
    <r>
      <rPr>
        <sz val="11"/>
        <color rgb="FF000000"/>
        <rFont val="Calibri"/>
      </rPr>
      <t xml:space="preserve">
</t>
    </r>
    <r>
      <rPr>
        <sz val="11"/>
        <color rgb="FF000000"/>
        <rFont val="Calibri"/>
      </rPr>
      <t>1. Open an SSH session and authenticate to CounterACT command line.</t>
    </r>
    <r>
      <rPr>
        <sz val="11"/>
        <color rgb="FF000000"/>
        <rFont val="Calibri"/>
      </rPr>
      <t xml:space="preserve">
</t>
    </r>
    <r>
      <rPr>
        <sz val="11"/>
        <color rgb="FF000000"/>
        <rFont val="Calibri"/>
      </rPr>
      <t>2. Configure the NTP servers with the command "fstool ntp setup &lt;ip address&gt;".</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</si>
  <si>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t>
    </r>
    <r>
      <rPr>
        <sz val="11"/>
        <color rgb="FF000000"/>
        <rFont val="Calibri"/>
      </rPr>
      <t xml:space="preserve">
</t>
    </r>
    <r>
      <rPr>
        <sz val="11"/>
        <color rgb="FF000000"/>
        <rFont val="Calibri"/>
      </rPr>
      <t>Sources outside of the configured acceptable allowance (drift) may be inaccurate. Additionally, unnecessary synchronization may have an adverse impact on system performance and may indicate malicious activity. Synchronizing internal information system clocks provides uniformity of time stamps for information systems with multiple system clocks and systems connected over a network.</t>
    </r>
  </si>
  <si>
    <r>
      <rPr>
        <sz val="11"/>
        <color rgb="FF000000"/>
        <rFont val="Calibri"/>
      </rPr>
      <t>Check the network device configuration to determine if the device compares internal information system clocks at least every 24 hours with an authoritative time server.</t>
    </r>
    <r>
      <rPr>
        <sz val="11"/>
        <color rgb="FF000000"/>
        <rFont val="Calibri"/>
      </rPr>
      <t xml:space="preserve">
</t>
    </r>
    <r>
      <rPr>
        <sz val="11"/>
        <color rgb="FF000000"/>
        <rFont val="Calibri"/>
      </rPr>
      <t>1. Open an SSH session and authenticate to the CounterACT command line.</t>
    </r>
    <r>
      <rPr>
        <sz val="11"/>
        <color rgb="FF000000"/>
        <rFont val="Calibri"/>
      </rPr>
      <t xml:space="preserve">
</t>
    </r>
    <r>
      <rPr>
        <sz val="11"/>
        <color rgb="FF000000"/>
        <rFont val="Calibri"/>
      </rPr>
      <t>2. Verify the configured NTP servers with the command "fstool ntp".</t>
    </r>
    <r>
      <rPr>
        <sz val="11"/>
        <color rgb="FF000000"/>
        <rFont val="Calibri"/>
      </rPr>
      <t xml:space="preserve">
</t>
    </r>
    <r>
      <rPr>
        <sz val="11"/>
        <color rgb="FF000000"/>
        <rFont val="Calibri"/>
      </rPr>
      <t>3. Run the "date" command to look at the current system time compared to the known good, Network Time Protocol (NTP) server time.</t>
    </r>
    <r>
      <rPr>
        <sz val="11"/>
        <color rgb="FF000000"/>
        <rFont val="Calibri"/>
      </rPr>
      <t xml:space="preserve">
</t>
    </r>
    <r>
      <rPr>
        <sz val="11"/>
        <color rgb="FF000000"/>
        <rFont val="Calibri"/>
      </rPr>
      <t>If the device does not compare internal information system clocks at least every 24 hours, this is a finding.</t>
    </r>
  </si>
  <si>
    <t>V-76261</t>
  </si>
  <si>
    <r>
      <rPr>
        <sz val="11"/>
        <rFont val="Calibri"/>
      </rPr>
      <t>Administrative accounts for device management must be configured on the authentication server and not the network device itself (except for the account of last resort).</t>
    </r>
  </si>
  <si>
    <r>
      <rPr>
        <sz val="11"/>
        <color rgb="FF000000"/>
        <rFont val="Calibri"/>
      </rPr>
      <t>Remove accounts that are not authorized. Do not remove the account of last resort.</t>
    </r>
    <r>
      <rPr>
        <sz val="11"/>
        <color rgb="FF000000"/>
        <rFont val="Calibri"/>
      </rPr>
      <t xml:space="preserve">
</t>
    </r>
    <r>
      <rPr>
        <sz val="11"/>
        <color rgb="FF000000"/>
        <rFont val="Calibri"/>
      </rPr>
      <t>1. Log on to the CounterACT Administrator UI with admin or operator credentials.</t>
    </r>
    <r>
      <rPr>
        <sz val="11"/>
        <color rgb="FF000000"/>
        <rFont val="Calibri"/>
      </rPr>
      <t xml:space="preserve">
</t>
    </r>
    <r>
      <rPr>
        <sz val="11"/>
        <color rgb="FF000000"/>
        <rFont val="Calibri"/>
      </rPr>
      <t>2. From the menu, select Tools &gt;&gt; Options &gt;&gt; User Console and Options.</t>
    </r>
    <r>
      <rPr>
        <sz val="11"/>
        <color rgb="FF000000"/>
        <rFont val="Calibri"/>
      </rPr>
      <t xml:space="preserve">
</t>
    </r>
    <r>
      <rPr>
        <sz val="11"/>
        <color rgb="FF000000"/>
        <rFont val="Calibri"/>
      </rPr>
      <t>3. Select (highlight) the user profile to be reviewed (group or user) and then select "Remove".</t>
    </r>
    <r>
      <rPr>
        <sz val="11"/>
        <color rgb="FF000000"/>
        <rFont val="Calibri"/>
      </rPr>
      <t xml:space="preserve">
</t>
    </r>
    <r>
      <rPr>
        <sz val="11"/>
        <color rgb="FF000000"/>
        <rFont val="Calibri"/>
      </rPr>
      <t>4. Remove external group membership, individual users on the Directory service.</t>
    </r>
  </si>
  <si>
    <r>
      <rPr>
        <sz val="11"/>
        <color rgb="FF000000"/>
        <rFont val="Calibri"/>
      </rPr>
      <t>The use of authentication servers or other centralized management servers for providing centralized authentication services is required for network device management. Maintaining local administrator accounts for daily usage on each network device without centralized management is not scalable or feasible. Without centralized management, it is likely that credentials for some network devices will be forgotten, leading to delays in administration, which leads to delays in remediating production problems and addressing compromises in a timely fashion.</t>
    </r>
    <r>
      <rPr>
        <sz val="11"/>
        <color rgb="FF000000"/>
        <rFont val="Calibri"/>
      </rPr>
      <t xml:space="preserve">
</t>
    </r>
    <r>
      <rPr>
        <sz val="11"/>
        <color rgb="FF000000"/>
        <rFont val="Calibri"/>
      </rPr>
      <t>Administrative accounts for network device management must be configured on the authentication server and not the network device itself. This requirement does not apply to the account of last resort.</t>
    </r>
  </si>
  <si>
    <r>
      <rPr>
        <sz val="11"/>
        <color rgb="FF000000"/>
        <rFont val="Calibri"/>
      </rPr>
      <t>Review the CounterACT configuration to determine if administrative accounts for device management exist on the device other than the account of last resort and root account.</t>
    </r>
    <r>
      <rPr>
        <sz val="11"/>
        <color rgb="FF000000"/>
        <rFont val="Calibri"/>
      </rPr>
      <t xml:space="preserve">
</t>
    </r>
    <r>
      <rPr>
        <sz val="11"/>
        <color rgb="FF000000"/>
        <rFont val="Calibri"/>
      </rPr>
      <t>1. Log on to the CounterACT Administrator UI with admin or operator credentials.</t>
    </r>
    <r>
      <rPr>
        <sz val="11"/>
        <color rgb="FF000000"/>
        <rFont val="Calibri"/>
      </rPr>
      <t xml:space="preserve">
</t>
    </r>
    <r>
      <rPr>
        <sz val="11"/>
        <color rgb="FF000000"/>
        <rFont val="Calibri"/>
      </rPr>
      <t>2. From the menu, select Tools &gt;&gt; Options &gt;&gt; User Console and Options.</t>
    </r>
    <r>
      <rPr>
        <sz val="11"/>
        <color rgb="FF000000"/>
        <rFont val="Calibri"/>
      </rPr>
      <t xml:space="preserve">
</t>
    </r>
    <r>
      <rPr>
        <sz val="11"/>
        <color rgb="FF000000"/>
        <rFont val="Calibri"/>
      </rPr>
      <t>3. Select (highlight) the user profile to be reviewed (group or user) and then select "Edit".</t>
    </r>
    <r>
      <rPr>
        <sz val="11"/>
        <color rgb="FF000000"/>
        <rFont val="Calibri"/>
      </rPr>
      <t xml:space="preserve">
</t>
    </r>
    <r>
      <rPr>
        <sz val="11"/>
        <color rgb="FF000000"/>
        <rFont val="Calibri"/>
      </rPr>
      <t>4. Verify each user profile is for an approved administrator.</t>
    </r>
    <r>
      <rPr>
        <sz val="11"/>
        <color rgb="FF000000"/>
        <rFont val="Calibri"/>
      </rPr>
      <t xml:space="preserve">
</t>
    </r>
    <r>
      <rPr>
        <sz val="11"/>
        <color rgb="FF000000"/>
        <rFont val="Calibri"/>
      </rPr>
      <t>5. Verify each external LDAP group account profile by verifying on the trusted external directory group membership.</t>
    </r>
    <r>
      <rPr>
        <sz val="11"/>
        <color rgb="FF000000"/>
        <rFont val="Calibri"/>
      </rPr>
      <t xml:space="preserve">
</t>
    </r>
    <r>
      <rPr>
        <sz val="11"/>
        <color rgb="FF000000"/>
        <rFont val="Calibri"/>
      </rPr>
      <t>If any administrative accounts other than the account of last resort and root account exist on the device, this is a finding.</t>
    </r>
  </si>
  <si>
    <t>V-76263</t>
  </si>
  <si>
    <r>
      <rPr>
        <sz val="11"/>
        <rFont val="Calibri"/>
      </rPr>
      <t>If multifactor authentication is not supported and passwords must be used, CounterACT must enforce password complexity by requiring that at least one upper-case character be used.</t>
    </r>
  </si>
  <si>
    <r>
      <rPr>
        <sz val="11"/>
        <color rgb="FF000000"/>
        <rFont val="Calibri"/>
      </rPr>
      <t>Configure CounterACT to require a minimum of one upper-case character.</t>
    </r>
    <r>
      <rPr>
        <sz val="11"/>
        <color rgb="FF000000"/>
        <rFont val="Calibri"/>
      </rPr>
      <t xml:space="preserve">
</t>
    </r>
    <r>
      <rPr>
        <sz val="11"/>
        <color rgb="FF000000"/>
        <rFont val="Calibri"/>
      </rPr>
      <t>1. Log on to the CounterACT Administrator UI.</t>
    </r>
    <r>
      <rPr>
        <sz val="11"/>
        <color rgb="FF000000"/>
        <rFont val="Calibri"/>
      </rPr>
      <t xml:space="preserve">
</t>
    </r>
    <r>
      <rPr>
        <sz val="11"/>
        <color rgb="FF000000"/>
        <rFont val="Calibri"/>
      </rPr>
      <t>2. From the menu, select Tools &gt;&gt; Options &gt;&gt; User Console and Options &gt;&gt; Password and Login.</t>
    </r>
    <r>
      <rPr>
        <sz val="11"/>
        <color rgb="FF000000"/>
        <rFont val="Calibri"/>
      </rPr>
      <t xml:space="preserve">
</t>
    </r>
    <r>
      <rPr>
        <sz val="11"/>
        <color rgb="FF000000"/>
        <rFont val="Calibri"/>
      </rPr>
      <t>3. Ensure the "password must contain at least # upper case alphabetic characters" radio button is selected and configured to at least 1.</t>
    </r>
  </si>
  <si>
    <r>
      <rPr>
        <sz val="11"/>
        <color rgb="FF000000"/>
        <rFont val="Calibri"/>
      </rPr>
      <t>Use of a complex passwords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</si>
  <si>
    <r>
      <rPr>
        <sz val="11"/>
        <color rgb="FF000000"/>
        <rFont val="Calibri"/>
      </rPr>
      <t>Determine if CounterACT requires at least one upper-case character to be used in passwords. This requirement may be verified by demonstration or configuration review.</t>
    </r>
    <r>
      <rPr>
        <sz val="11"/>
        <color rgb="FF000000"/>
        <rFont val="Calibri"/>
      </rPr>
      <t xml:space="preserve">
</t>
    </r>
    <r>
      <rPr>
        <sz val="11"/>
        <color rgb="FF000000"/>
        <rFont val="Calibri"/>
      </rPr>
      <t>1. Log on to the CounterACT Administrator UI.</t>
    </r>
    <r>
      <rPr>
        <sz val="11"/>
        <color rgb="FF000000"/>
        <rFont val="Calibri"/>
      </rPr>
      <t xml:space="preserve">
</t>
    </r>
    <r>
      <rPr>
        <sz val="11"/>
        <color rgb="FF000000"/>
        <rFont val="Calibri"/>
      </rPr>
      <t>2. From the menu, select Tools &gt;&gt; Options &gt;&gt; User Console and Options &gt;&gt; Password and Login.</t>
    </r>
    <r>
      <rPr>
        <sz val="11"/>
        <color rgb="FF000000"/>
        <rFont val="Calibri"/>
      </rPr>
      <t xml:space="preserve">
</t>
    </r>
    <r>
      <rPr>
        <sz val="11"/>
        <color rgb="FF000000"/>
        <rFont val="Calibri"/>
      </rPr>
      <t>3. Verify the "password must contain at least # upper case alphabetic characters" radio button is selected and configured to at least 1.</t>
    </r>
    <r>
      <rPr>
        <sz val="11"/>
        <color rgb="FF000000"/>
        <rFont val="Calibri"/>
      </rPr>
      <t xml:space="preserve">
</t>
    </r>
    <r>
      <rPr>
        <sz val="11"/>
        <color rgb="FF000000"/>
        <rFont val="Calibri"/>
      </rPr>
      <t>If CounterACT does not enforce at least one upper-case character, this is a finding.</t>
    </r>
  </si>
  <si>
    <t>V-76265</t>
  </si>
  <si>
    <r>
      <rPr>
        <sz val="11"/>
        <rFont val="Calibri"/>
      </rPr>
      <t>If multifactor authentication is not supported and passwords must be used, CounterACT must enforce password complexity by requiring that at least one lower-case character be used.</t>
    </r>
  </si>
  <si>
    <r>
      <rPr>
        <sz val="11"/>
        <color rgb="FF000000"/>
        <rFont val="Calibri"/>
      </rPr>
      <t>Configure CounterACT to require a minimum of one lower-case character.</t>
    </r>
    <r>
      <rPr>
        <sz val="11"/>
        <color rgb="FF000000"/>
        <rFont val="Calibri"/>
      </rPr>
      <t xml:space="preserve">
</t>
    </r>
    <r>
      <rPr>
        <sz val="11"/>
        <color rgb="FF000000"/>
        <rFont val="Calibri"/>
      </rPr>
      <t>1. Log on to the CounterACT Administrator UI.</t>
    </r>
    <r>
      <rPr>
        <sz val="11"/>
        <color rgb="FF000000"/>
        <rFont val="Calibri"/>
      </rPr>
      <t xml:space="preserve">
</t>
    </r>
    <r>
      <rPr>
        <sz val="11"/>
        <color rgb="FF000000"/>
        <rFont val="Calibri"/>
      </rPr>
      <t>2. From the menu, select Tools &gt;&gt; Options &gt;&gt; User Console and Options &gt;&gt; Password and Login.</t>
    </r>
    <r>
      <rPr>
        <sz val="11"/>
        <color rgb="FF000000"/>
        <rFont val="Calibri"/>
      </rPr>
      <t xml:space="preserve">
</t>
    </r>
    <r>
      <rPr>
        <sz val="11"/>
        <color rgb="FF000000"/>
        <rFont val="Calibri"/>
      </rPr>
      <t>3. Ensure the "password must contain at least # lower case alphabetic characters" radio button is selected and configured to at least 1.</t>
    </r>
  </si>
  <si>
    <r>
      <rPr>
        <sz val="11"/>
        <color rgb="FF000000"/>
        <rFont val="Calibri"/>
      </rPr>
      <t>Some devices may not have the need to provide a group authenticator; this is considered a matter of device design. In those instances where the device design includes the use of a group authenticator, this requirement will apply. This requirement applies to accounts created and managed on or by the network device.</t>
    </r>
  </si>
  <si>
    <r>
      <rPr>
        <sz val="11"/>
        <color rgb="FF000000"/>
        <rFont val="Calibri"/>
      </rPr>
      <t>Determine if CounterACT requires at least one lower-case character to be used in passwords. This requirement may be verified by demonstration or configuration review.</t>
    </r>
    <r>
      <rPr>
        <sz val="11"/>
        <color rgb="FF000000"/>
        <rFont val="Calibri"/>
      </rPr>
      <t xml:space="preserve">
</t>
    </r>
    <r>
      <rPr>
        <sz val="11"/>
        <color rgb="FF000000"/>
        <rFont val="Calibri"/>
      </rPr>
      <t>1. Log on to the CounterACT Administrator UI.</t>
    </r>
    <r>
      <rPr>
        <sz val="11"/>
        <color rgb="FF000000"/>
        <rFont val="Calibri"/>
      </rPr>
      <t xml:space="preserve">
</t>
    </r>
    <r>
      <rPr>
        <sz val="11"/>
        <color rgb="FF000000"/>
        <rFont val="Calibri"/>
      </rPr>
      <t>2. From the menu, select Tools &gt;&gt; Options &gt;&gt; User Console and Options &gt;&gt; Password and Login.</t>
    </r>
    <r>
      <rPr>
        <sz val="11"/>
        <color rgb="FF000000"/>
        <rFont val="Calibri"/>
      </rPr>
      <t xml:space="preserve">
</t>
    </r>
    <r>
      <rPr>
        <sz val="11"/>
        <color rgb="FF000000"/>
        <rFont val="Calibri"/>
      </rPr>
      <t>3. Verify the "password must contain at least # lower case alphabetic characters" radio button is selected and configured to at least 1.</t>
    </r>
    <r>
      <rPr>
        <sz val="11"/>
        <color rgb="FF000000"/>
        <rFont val="Calibri"/>
      </rPr>
      <t xml:space="preserve">
</t>
    </r>
    <r>
      <rPr>
        <sz val="11"/>
        <color rgb="FF000000"/>
        <rFont val="Calibri"/>
      </rPr>
      <t>If CounterACT does not enforce at least one lower-case character, this is a finding.</t>
    </r>
  </si>
  <si>
    <t>V-76267</t>
  </si>
  <si>
    <r>
      <rPr>
        <sz val="11"/>
        <rFont val="Calibri"/>
      </rPr>
      <t>CounterACT must limit the number of concurrent sessions to an organization-defined number for each administrator account type.</t>
    </r>
  </si>
  <si>
    <r>
      <rPr>
        <sz val="11"/>
        <color rgb="FF000000"/>
        <rFont val="Calibri"/>
      </rPr>
      <t>Configure CounterACT to require a limit of one session per user.</t>
    </r>
    <r>
      <rPr>
        <sz val="11"/>
        <color rgb="FF000000"/>
        <rFont val="Calibri"/>
      </rPr>
      <t xml:space="preserve">
</t>
    </r>
    <r>
      <rPr>
        <sz val="11"/>
        <color rgb="FF000000"/>
        <rFont val="Calibri"/>
      </rPr>
      <t>1. Log on to the CounterACT Administrator UI.</t>
    </r>
    <r>
      <rPr>
        <sz val="11"/>
        <color rgb="FF000000"/>
        <rFont val="Calibri"/>
      </rPr>
      <t xml:space="preserve">
</t>
    </r>
    <r>
      <rPr>
        <sz val="11"/>
        <color rgb="FF000000"/>
        <rFont val="Calibri"/>
      </rPr>
      <t>2. From the menu, select Tools &gt;&gt; Options &gt;&gt; User Console and Options &gt;&gt; Password and Login.</t>
    </r>
    <r>
      <rPr>
        <sz val="11"/>
        <color rgb="FF000000"/>
        <rFont val="Calibri"/>
      </rPr>
      <t xml:space="preserve">
</t>
    </r>
    <r>
      <rPr>
        <sz val="11"/>
        <color rgb="FF000000"/>
        <rFont val="Calibri"/>
      </rPr>
      <t>3. Ensure the "allow only one login session per user" radio button is selected and configured to either Log out existing session or Deny new logon attempts.</t>
    </r>
  </si>
  <si>
    <r>
      <rPr>
        <sz val="11"/>
        <color rgb="FF000000"/>
        <rFont val="Calibri"/>
      </rPr>
      <t>Network device management includes the ability to control the number of administrators and management sessions that manage a device. Limiting the number of allowed administrators and sessions per administrator is helpful in limiting risks related to DoS attacks.</t>
    </r>
    <r>
      <rPr>
        <sz val="11"/>
        <color rgb="FF000000"/>
        <rFont val="Calibri"/>
      </rPr>
      <t xml:space="preserve">
</t>
    </r>
    <r>
      <rPr>
        <sz val="11"/>
        <color rgb="FF000000"/>
        <rFont val="Calibri"/>
      </rPr>
      <t>This requirement addresses concurrent sessions for administrative accounts and does not address concurrent sessions by a single administrator via multiple administrative accounts. The maximum number of concurrent sessions should be defined based upon mission needs and the operational environment for each system.</t>
    </r>
  </si>
  <si>
    <r>
      <rPr>
        <sz val="11"/>
        <color rgb="FF000000"/>
        <rFont val="Calibri"/>
      </rPr>
      <t>Determine if CounterACT requires a limit of one session per user. This requirement may be verified by demonstration or configuration review.</t>
    </r>
    <r>
      <rPr>
        <sz val="11"/>
        <color rgb="FF000000"/>
        <rFont val="Calibri"/>
      </rPr>
      <t xml:space="preserve">
</t>
    </r>
    <r>
      <rPr>
        <sz val="11"/>
        <color rgb="FF000000"/>
        <rFont val="Calibri"/>
      </rPr>
      <t>1. Log on to the CounterACT Administrator UI.</t>
    </r>
    <r>
      <rPr>
        <sz val="11"/>
        <color rgb="FF000000"/>
        <rFont val="Calibri"/>
      </rPr>
      <t xml:space="preserve">
</t>
    </r>
    <r>
      <rPr>
        <sz val="11"/>
        <color rgb="FF000000"/>
        <rFont val="Calibri"/>
      </rPr>
      <t>2. From the menu, select Tools &gt;&gt; Options &gt;&gt; User Console and Options &gt;&gt; Password and Login.</t>
    </r>
    <r>
      <rPr>
        <sz val="11"/>
        <color rgb="FF000000"/>
        <rFont val="Calibri"/>
      </rPr>
      <t xml:space="preserve">
</t>
    </r>
    <r>
      <rPr>
        <sz val="11"/>
        <color rgb="FF000000"/>
        <rFont val="Calibri"/>
      </rPr>
      <t>3. Verify the "allow only one login session per user" radio button is selected and configured to either Log out existing session or Deny new logon attempts.</t>
    </r>
    <r>
      <rPr>
        <sz val="11"/>
        <color rgb="FF000000"/>
        <rFont val="Calibri"/>
      </rPr>
      <t xml:space="preserve">
</t>
    </r>
    <r>
      <rPr>
        <sz val="11"/>
        <color rgb="FF000000"/>
        <rFont val="Calibri"/>
      </rPr>
      <t>If CounterACT does not enforce one session per user,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</si>
  <si>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</si>
  <si>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</si>
  <si>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</si>
  <si>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</si>
  <si>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</si>
  <si>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</si>
  <si>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</si>
  <si>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</si>
  <si>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</si>
  <si>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</si>
  <si>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</si>
  <si>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</si>
  <si>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</si>
  <si>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</si>
  <si>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</si>
  <si>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</si>
  <si>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</si>
  <si>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</si>
  <si>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</si>
  <si>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</si>
  <si>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</si>
  <si>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</si>
  <si>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</si>
  <si>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</si>
  <si>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</si>
  <si>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</si>
  <si>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</si>
  <si>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</si>
  <si>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</si>
  <si>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ForeScout CounterACT NDM Security Technical Implementation Guide V1R1</t>
  </si>
  <si>
    <t>Developed By:</t>
  </si>
  <si>
    <t>ForeScout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</si>
  <si>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</si>
  <si>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12 September 2017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38</t>
    </r>
  </si>
  <si>
    <t>Download Url:</t>
  </si>
  <si>
    <t>https://www.cyber.mil/stigs</t>
  </si>
  <si>
    <t>Guide Overview:</t>
  </si>
  <si>
    <r>
      <rPr>
        <sz val="11"/>
        <color rgb="FF000000"/>
        <rFont val="Calibri"/>
      </rPr>
      <t>The ForeScout CounterACT Network Device Management (NDM) Security Technical Implementation Guide (STIG) provides the technical security policies, requirements, and implementation details for security at the CounterACT Enterprise Manager (EM) and CounterACT appliance functional level.</t>
    </r>
    <r>
      <rPr>
        <sz val="11"/>
        <color rgb="FF000000"/>
        <rFont val="Calibri"/>
      </rPr>
      <t xml:space="preserve">
</t>
    </r>
    <r>
      <rPr>
        <sz val="11"/>
        <color rgb="FF000000"/>
        <rFont val="Calibri"/>
      </rPr>
      <t>ForeScout CounterACT provides Network Access Control (NAC) for the enterprise. CounterACT integrates with compatible switches and other network infrastructure equipment to enforce access control policies. This STIG provides guidance for securing the backplane and device management functions such as enterprise manager, privileged user accounts, and communications with other network devices. The ForeScout CounterACT Application Layer Gateway (ALG) STIG is also required to secure the device.</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</si>
  <si>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</si>
  <si>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</si>
  <si>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</si>
  <si>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</si>
  <si>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</si>
  <si>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</si>
  <si>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</si>
  <si>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</si>
  <si>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</si>
  <si>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</si>
  <si>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</si>
  <si>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</si>
  <si>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</si>
  <si>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</si>
  <si>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</si>
  <si>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</si>
  <si>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</si>
  <si>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</si>
  <si>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</si>
  <si>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</si>
  <si>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</si>
  <si>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</si>
  <si>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ForeScout CounterACT NDM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</si>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</sst>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D32F-414D-A21F-A968779E536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D32F-414D-A21F-A968779E536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38</c:v>
                </c:pt>
              </c:numCache>
            </c:numRef>
          </c:val>
          <c:extLst>
            <c:ext xmlns:c16="http://schemas.microsoft.com/office/drawing/2014/chart" uri="{C3380CC4-5D6E-409C-BE32-E72D297353CC}">
              <c16:uniqueId val="{00000002-D32F-414D-A21F-A968779E536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689-4342-9CEE-73BBF25D07B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689-4342-9CEE-73BBF25D07B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38</c:v>
                </c:pt>
              </c:numCache>
            </c:numRef>
          </c:val>
          <c:extLst>
            <c:ext xmlns:c16="http://schemas.microsoft.com/office/drawing/2014/chart" uri="{C3380CC4-5D6E-409C-BE32-E72D297353CC}">
              <c16:uniqueId val="{00000002-3689-4342-9CEE-73BBF25D07B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111E-451C-A9A9-49224931248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111E-451C-A9A9-49224931248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3</c:v>
                </c:pt>
                <c:pt idx="1">
                  <c:v>29</c:v>
                </c:pt>
                <c:pt idx="2">
                  <c:v>6</c:v>
                </c:pt>
              </c:numCache>
            </c:numRef>
          </c:val>
          <c:extLst>
            <c:ext xmlns:c16="http://schemas.microsoft.com/office/drawing/2014/chart" uri="{C3380CC4-5D6E-409C-BE32-E72D297353CC}">
              <c16:uniqueId val="{00000002-111E-451C-A9A9-49224931248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56F-45C7-9BEB-61A3580C3B2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C56F-45C7-9BEB-61A3580C3B2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38</c:v>
                </c:pt>
              </c:numCache>
            </c:numRef>
          </c:val>
          <c:extLst>
            <c:ext xmlns:c16="http://schemas.microsoft.com/office/drawing/2014/chart" uri="{C3380CC4-5D6E-409C-BE32-E72D297353CC}">
              <c16:uniqueId val="{00000002-C56F-45C7-9BEB-61A3580C3B2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A7B-47FB-A212-844E7B9CB53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A7B-47FB-A212-844E7B9CB53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38</c:v>
                </c:pt>
              </c:numCache>
            </c:numRef>
          </c:val>
          <c:extLst>
            <c:ext xmlns:c16="http://schemas.microsoft.com/office/drawing/2014/chart" uri="{C3380CC4-5D6E-409C-BE32-E72D297353CC}">
              <c16:uniqueId val="{00000002-0A7B-47FB-A212-844E7B9CB53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B45-4D34-A2DF-2D305DE179CB}"/>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B45-4D34-A2DF-2D305DE179CB}"/>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B45-4D34-A2DF-2D305DE179CB}"/>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B45-4D34-A2DF-2D305DE179C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A716-4594-8665-26DC6177900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kksepa">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4brsrf">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51lslp">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xgjxq3">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yw0ckb">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x41yje">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yq3gpj">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9">
  <autoFilter ref="A1:M39"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205</v>
      </c>
    </row>
    <row r="3" spans="2:3" ht="15" customHeight="1" x14ac:dyDescent="0.35"/>
    <row r="4" spans="2:3" ht="58" x14ac:dyDescent="0.35">
      <c r="B4" s="18" t="s">
        <v>206</v>
      </c>
      <c r="C4" s="19" t="s">
        <v>207</v>
      </c>
    </row>
    <row r="5" spans="2:3" x14ac:dyDescent="0.35">
      <c r="C5" s="19" t="s">
        <v>208</v>
      </c>
    </row>
    <row r="6" spans="2:3" x14ac:dyDescent="0.35">
      <c r="C6" s="16" t="s">
        <v>209</v>
      </c>
    </row>
    <row r="7" spans="2:3" ht="10" customHeight="1" x14ac:dyDescent="0.35"/>
    <row r="8" spans="2:3" ht="232" x14ac:dyDescent="0.35">
      <c r="B8" s="20" t="s">
        <v>210</v>
      </c>
      <c r="C8" s="19" t="s">
        <v>211</v>
      </c>
    </row>
    <row r="9" spans="2:3" ht="10" customHeight="1" x14ac:dyDescent="0.35"/>
    <row r="10" spans="2:3" ht="35" customHeight="1" x14ac:dyDescent="0.35">
      <c r="B10" s="20" t="s">
        <v>212</v>
      </c>
      <c r="C10" s="19" t="s">
        <v>213</v>
      </c>
    </row>
    <row r="11" spans="2:3" ht="75" customHeight="1" x14ac:dyDescent="0.35">
      <c r="B11" s="16" t="s">
        <v>19</v>
      </c>
      <c r="C11" s="19" t="s">
        <v>214</v>
      </c>
    </row>
    <row r="12" spans="2:3" ht="47" customHeight="1" x14ac:dyDescent="0.35">
      <c r="B12" s="16" t="s">
        <v>19</v>
      </c>
      <c r="C12" s="19" t="s">
        <v>215</v>
      </c>
    </row>
    <row r="13" spans="2:3" ht="35" customHeight="1" x14ac:dyDescent="0.35">
      <c r="B13" s="16" t="s">
        <v>19</v>
      </c>
      <c r="C13" s="19" t="s">
        <v>216</v>
      </c>
    </row>
    <row r="14" spans="2:3" ht="32" customHeight="1" x14ac:dyDescent="0.35">
      <c r="B14" s="16" t="s">
        <v>19</v>
      </c>
      <c r="C14" s="19" t="s">
        <v>217</v>
      </c>
    </row>
    <row r="15" spans="2:3" ht="30" customHeight="1" x14ac:dyDescent="0.35">
      <c r="B15" s="16" t="s">
        <v>19</v>
      </c>
      <c r="C15" s="19" t="s">
        <v>218</v>
      </c>
    </row>
    <row r="16" spans="2:3" ht="10" customHeight="1" x14ac:dyDescent="0.35"/>
    <row r="17" spans="1:3" ht="145" customHeight="1" x14ac:dyDescent="0.35">
      <c r="B17" s="20" t="s">
        <v>219</v>
      </c>
      <c r="C17" s="19" t="s">
        <v>220</v>
      </c>
    </row>
    <row r="18" spans="1:3" ht="10" customHeight="1" x14ac:dyDescent="0.35"/>
    <row r="19" spans="1:3" ht="3" customHeight="1" x14ac:dyDescent="0.35">
      <c r="B19" s="21"/>
      <c r="C19" s="21"/>
    </row>
    <row r="20" spans="1:3" ht="12" customHeight="1" x14ac:dyDescent="0.35"/>
    <row r="21" spans="1:3" ht="35" customHeight="1" x14ac:dyDescent="0.35">
      <c r="A21" s="23"/>
      <c r="B21" s="24" t="s">
        <v>221</v>
      </c>
      <c r="C21" s="25" t="s">
        <v>222</v>
      </c>
    </row>
    <row r="22" spans="1:3" ht="18" customHeight="1" x14ac:dyDescent="0.35">
      <c r="A22" s="23"/>
      <c r="B22" s="23" t="s">
        <v>19</v>
      </c>
      <c r="C22" s="25" t="s">
        <v>223</v>
      </c>
    </row>
    <row r="23" spans="1:3" ht="18" customHeight="1" x14ac:dyDescent="0.35">
      <c r="A23" s="23"/>
      <c r="B23" s="23" t="s">
        <v>19</v>
      </c>
      <c r="C23" s="25" t="s">
        <v>224</v>
      </c>
    </row>
    <row r="24" spans="1:3" ht="18" customHeight="1" x14ac:dyDescent="0.35">
      <c r="A24" s="23"/>
      <c r="B24" s="23" t="s">
        <v>19</v>
      </c>
      <c r="C24" s="25" t="s">
        <v>225</v>
      </c>
    </row>
    <row r="25" spans="1:3" ht="18" customHeight="1" x14ac:dyDescent="0.35">
      <c r="A25" s="23"/>
      <c r="B25" s="23" t="s">
        <v>19</v>
      </c>
      <c r="C25" s="25" t="s">
        <v>226</v>
      </c>
    </row>
    <row r="26" spans="1:3" ht="18" customHeight="1" x14ac:dyDescent="0.35">
      <c r="A26" s="23"/>
      <c r="B26" s="23" t="s">
        <v>19</v>
      </c>
      <c r="C26" s="25" t="s">
        <v>227</v>
      </c>
    </row>
    <row r="27" spans="1:3" ht="18" customHeight="1" x14ac:dyDescent="0.35">
      <c r="A27" s="23"/>
      <c r="B27" s="23" t="s">
        <v>19</v>
      </c>
      <c r="C27" s="25" t="s">
        <v>228</v>
      </c>
    </row>
    <row r="28" spans="1:3" ht="18" customHeight="1" x14ac:dyDescent="0.35">
      <c r="A28" s="23"/>
      <c r="B28" s="23" t="s">
        <v>19</v>
      </c>
      <c r="C28" s="25" t="s">
        <v>229</v>
      </c>
    </row>
    <row r="29" spans="1:3" ht="18" customHeight="1" x14ac:dyDescent="0.35">
      <c r="A29" s="23"/>
      <c r="B29" s="23" t="s">
        <v>19</v>
      </c>
      <c r="C29" s="25" t="s">
        <v>230</v>
      </c>
    </row>
    <row r="30" spans="1:3" ht="44" customHeight="1" x14ac:dyDescent="0.35">
      <c r="A30" s="23"/>
      <c r="B30" s="23" t="s">
        <v>19</v>
      </c>
      <c r="C30" s="26" t="s">
        <v>231</v>
      </c>
    </row>
    <row r="31" spans="1:3" ht="10" customHeight="1" x14ac:dyDescent="0.35"/>
    <row r="32" spans="1:3" ht="3" customHeight="1" x14ac:dyDescent="0.35">
      <c r="B32" s="21"/>
      <c r="C32" s="21"/>
    </row>
    <row r="33" spans="2:3" ht="12" customHeight="1" x14ac:dyDescent="0.35"/>
    <row r="34" spans="2:3" ht="24" customHeight="1" x14ac:dyDescent="0.35">
      <c r="B34" s="27" t="s">
        <v>232</v>
      </c>
      <c r="C34" s="28" t="s">
        <v>233</v>
      </c>
    </row>
    <row r="35" spans="2:3" ht="18.5" x14ac:dyDescent="0.35">
      <c r="B35" s="27" t="s">
        <v>234</v>
      </c>
      <c r="C35" s="29" t="s">
        <v>235</v>
      </c>
    </row>
    <row r="36" spans="2:3" ht="27" customHeight="1" x14ac:dyDescent="0.35">
      <c r="B36" s="30" t="s">
        <v>236</v>
      </c>
      <c r="C36" s="22" t="s">
        <v>237</v>
      </c>
    </row>
    <row r="37" spans="2:3" x14ac:dyDescent="0.35">
      <c r="B37" s="27" t="s">
        <v>238</v>
      </c>
      <c r="C37" s="31" t="s">
        <v>239</v>
      </c>
    </row>
    <row r="38" spans="2:3" ht="10" customHeight="1" x14ac:dyDescent="0.35"/>
    <row r="39" spans="2:3" ht="130.5" x14ac:dyDescent="0.35">
      <c r="B39" s="27" t="s">
        <v>240</v>
      </c>
      <c r="C39" s="32" t="s">
        <v>241</v>
      </c>
    </row>
    <row r="40" spans="2:3" ht="10" customHeight="1" x14ac:dyDescent="0.35"/>
    <row r="41" spans="2:3" ht="43.5" x14ac:dyDescent="0.35">
      <c r="B41" s="27" t="s">
        <v>242</v>
      </c>
      <c r="C41" s="19" t="s">
        <v>243</v>
      </c>
    </row>
    <row r="42" spans="2:3" ht="10" customHeight="1" x14ac:dyDescent="0.35"/>
    <row r="43" spans="2:3" ht="15.5" x14ac:dyDescent="0.35">
      <c r="C43" s="33" t="s">
        <v>83</v>
      </c>
    </row>
    <row r="44" spans="2:3" ht="29" x14ac:dyDescent="0.35">
      <c r="C44" s="19" t="s">
        <v>244</v>
      </c>
    </row>
    <row r="45" spans="2:3" ht="10" customHeight="1" x14ac:dyDescent="0.35"/>
    <row r="46" spans="2:3" ht="15.5" x14ac:dyDescent="0.35">
      <c r="C46" s="34" t="s">
        <v>15</v>
      </c>
    </row>
    <row r="47" spans="2:3" ht="29" x14ac:dyDescent="0.35">
      <c r="C47" s="19" t="s">
        <v>245</v>
      </c>
    </row>
    <row r="48" spans="2:3" ht="10" customHeight="1" x14ac:dyDescent="0.35"/>
    <row r="49" spans="2:3" ht="15.5" x14ac:dyDescent="0.35">
      <c r="C49" s="35" t="s">
        <v>25</v>
      </c>
    </row>
    <row r="50" spans="2:3" ht="29" x14ac:dyDescent="0.35">
      <c r="C50" s="19" t="s">
        <v>246</v>
      </c>
    </row>
    <row r="51" spans="2:3" ht="10" customHeight="1" x14ac:dyDescent="0.35"/>
    <row r="52" spans="2:3" ht="3" customHeight="1" x14ac:dyDescent="0.35">
      <c r="B52" s="21"/>
      <c r="C52" s="21"/>
    </row>
    <row r="53" spans="2:3" ht="12" customHeight="1" x14ac:dyDescent="0.35"/>
    <row r="54" spans="2:3" ht="130.5" x14ac:dyDescent="0.35">
      <c r="B54" s="18" t="s">
        <v>247</v>
      </c>
      <c r="C54" s="19" t="s">
        <v>248</v>
      </c>
    </row>
    <row r="55" spans="2:3" ht="6" customHeight="1" x14ac:dyDescent="0.35"/>
    <row r="56" spans="2:3" ht="217.5" x14ac:dyDescent="0.35">
      <c r="C56" s="19" t="s">
        <v>249</v>
      </c>
    </row>
    <row r="57" spans="2:3" ht="6" customHeight="1" x14ac:dyDescent="0.35"/>
    <row r="58" spans="2:3" ht="43.5" x14ac:dyDescent="0.35">
      <c r="C58" s="19" t="s">
        <v>250</v>
      </c>
    </row>
    <row r="59" spans="2:3" ht="10" customHeight="1" x14ac:dyDescent="0.35"/>
    <row r="60" spans="2:3" ht="3" customHeight="1" x14ac:dyDescent="0.35">
      <c r="B60" s="21"/>
      <c r="C60" s="21"/>
    </row>
    <row r="61" spans="2:3" ht="12" customHeight="1" x14ac:dyDescent="0.35"/>
    <row r="62" spans="2:3" ht="145" x14ac:dyDescent="0.35">
      <c r="B62" s="18" t="s">
        <v>251</v>
      </c>
      <c r="C62" s="19" t="s">
        <v>252</v>
      </c>
    </row>
    <row r="63" spans="2:3" ht="6" customHeight="1" x14ac:dyDescent="0.35"/>
    <row r="64" spans="2:3" ht="203" x14ac:dyDescent="0.35">
      <c r="C64" s="19" t="s">
        <v>253</v>
      </c>
    </row>
    <row r="65" spans="2:3" ht="6" customHeight="1" x14ac:dyDescent="0.35"/>
    <row r="66" spans="2:3" ht="43.5" x14ac:dyDescent="0.35">
      <c r="C66" s="19" t="s">
        <v>254</v>
      </c>
    </row>
    <row r="67" spans="2:3" ht="10" customHeight="1" x14ac:dyDescent="0.35"/>
    <row r="68" spans="2:3" ht="3" customHeight="1" x14ac:dyDescent="0.35">
      <c r="B68" s="21"/>
      <c r="C68" s="21"/>
    </row>
    <row r="69" spans="2:3" ht="12" customHeight="1" x14ac:dyDescent="0.35"/>
    <row r="70" spans="2:3" ht="101.5" x14ac:dyDescent="0.35">
      <c r="B70" s="18" t="s">
        <v>255</v>
      </c>
      <c r="C70" s="19" t="s">
        <v>256</v>
      </c>
    </row>
    <row r="71" spans="2:3" ht="6" customHeight="1" x14ac:dyDescent="0.35"/>
    <row r="72" spans="2:3" ht="145" x14ac:dyDescent="0.35">
      <c r="C72" s="19" t="s">
        <v>257</v>
      </c>
    </row>
    <row r="73" spans="2:3" ht="6" customHeight="1" x14ac:dyDescent="0.35"/>
    <row r="74" spans="2:3" ht="43.5" x14ac:dyDescent="0.35">
      <c r="C74" s="19" t="s">
        <v>258</v>
      </c>
    </row>
    <row r="78" spans="2:3" ht="32" customHeight="1" x14ac:dyDescent="0.35">
      <c r="B78" s="78" t="s">
        <v>204</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259</v>
      </c>
      <c r="C2" s="80"/>
      <c r="D2" s="80"/>
      <c r="E2" s="80"/>
      <c r="F2" s="80"/>
      <c r="G2" s="80"/>
      <c r="H2" s="80"/>
      <c r="I2" s="80"/>
    </row>
    <row r="4" spans="2:15" ht="18.5" x14ac:dyDescent="0.45">
      <c r="B4" s="37" t="s">
        <v>260</v>
      </c>
    </row>
    <row r="5" spans="2:15" x14ac:dyDescent="0.35">
      <c r="B5" s="39" t="s">
        <v>19</v>
      </c>
      <c r="C5" s="39" t="s">
        <v>261</v>
      </c>
      <c r="D5" s="39" t="s">
        <v>262</v>
      </c>
      <c r="F5" s="81" t="s">
        <v>263</v>
      </c>
      <c r="G5" s="81"/>
      <c r="H5" s="81"/>
      <c r="I5" s="82" t="s">
        <v>264</v>
      </c>
      <c r="J5" s="82"/>
      <c r="K5" s="82"/>
      <c r="L5" s="82"/>
      <c r="M5" s="82"/>
      <c r="N5" s="82"/>
      <c r="O5" s="82"/>
    </row>
    <row r="6" spans="2:15" x14ac:dyDescent="0.35">
      <c r="B6" s="45" t="s">
        <v>265</v>
      </c>
      <c r="C6" s="46">
        <v>38</v>
      </c>
      <c r="D6" s="47" t="s">
        <v>19</v>
      </c>
      <c r="F6" s="81" t="s">
        <v>266</v>
      </c>
      <c r="G6" s="81"/>
      <c r="H6" s="81"/>
      <c r="I6" s="83" t="s">
        <v>267</v>
      </c>
      <c r="J6" s="83"/>
      <c r="K6" s="83"/>
      <c r="L6" s="83"/>
      <c r="M6" s="83"/>
      <c r="N6" s="83"/>
      <c r="O6" s="83"/>
    </row>
    <row r="7" spans="2:15" x14ac:dyDescent="0.35">
      <c r="B7" s="48" t="s">
        <v>268</v>
      </c>
      <c r="C7" s="49">
        <f>C6-C8-C9</f>
        <v>38</v>
      </c>
      <c r="D7" s="50">
        <f>IF(C6&gt;0,C7/C6,0)</f>
        <v>1</v>
      </c>
      <c r="F7" s="81" t="s">
        <v>269</v>
      </c>
      <c r="G7" s="81"/>
      <c r="H7" s="81"/>
      <c r="I7" s="83" t="s">
        <v>267</v>
      </c>
      <c r="J7" s="83"/>
      <c r="K7" s="83"/>
      <c r="L7" s="83"/>
      <c r="M7" s="83"/>
      <c r="N7" s="83"/>
      <c r="O7" s="83"/>
    </row>
    <row r="8" spans="2:15" x14ac:dyDescent="0.35">
      <c r="B8" s="41" t="s">
        <v>270</v>
      </c>
      <c r="C8" s="42">
        <f>COUNTIF('Recommendations'!G:G,"Risk Accepted")</f>
        <v>0</v>
      </c>
      <c r="D8" s="43">
        <f>IF(C6&gt;0,C8/C6,0)</f>
        <v>0</v>
      </c>
      <c r="F8" s="81" t="s">
        <v>271</v>
      </c>
      <c r="G8" s="81"/>
      <c r="H8" s="81"/>
      <c r="I8" s="83" t="s">
        <v>267</v>
      </c>
      <c r="J8" s="83"/>
      <c r="K8" s="83"/>
      <c r="L8" s="83"/>
      <c r="M8" s="83"/>
      <c r="N8" s="83"/>
      <c r="O8" s="83"/>
    </row>
    <row r="9" spans="2:15" x14ac:dyDescent="0.35">
      <c r="B9" s="41" t="s">
        <v>272</v>
      </c>
      <c r="C9" s="42">
        <f>COUNTIF('Recommendations'!G:G,"N/A")</f>
        <v>0</v>
      </c>
      <c r="D9" s="43">
        <f>IF(C6&gt;0,C9/C6,0)</f>
        <v>0</v>
      </c>
      <c r="F9" s="81" t="s">
        <v>273</v>
      </c>
      <c r="G9" s="81"/>
      <c r="H9" s="81"/>
      <c r="I9" s="83" t="s">
        <v>267</v>
      </c>
      <c r="J9" s="83"/>
      <c r="K9" s="83"/>
      <c r="L9" s="83"/>
      <c r="M9" s="83"/>
      <c r="N9" s="83"/>
      <c r="O9" s="83"/>
    </row>
    <row r="12" spans="2:15" ht="18.5" x14ac:dyDescent="0.45">
      <c r="B12" s="37" t="s">
        <v>274</v>
      </c>
    </row>
    <row r="14" spans="2:15" x14ac:dyDescent="0.35">
      <c r="B14" s="51" t="s">
        <v>275</v>
      </c>
    </row>
    <row r="15" spans="2:15" x14ac:dyDescent="0.35">
      <c r="B15" s="39" t="s">
        <v>19</v>
      </c>
      <c r="C15" s="39" t="s">
        <v>276</v>
      </c>
      <c r="D15" s="39" t="s">
        <v>277</v>
      </c>
      <c r="E15" s="39" t="s">
        <v>278</v>
      </c>
      <c r="F15" s="39" t="s">
        <v>279</v>
      </c>
    </row>
    <row r="16" spans="2:15" x14ac:dyDescent="0.35">
      <c r="B16" s="41" t="s">
        <v>280</v>
      </c>
      <c r="C16" s="42">
        <f>COUNTIF('Recommendations'!L:L,"Resolved")</f>
        <v>0</v>
      </c>
      <c r="D16" s="42">
        <f>COUNTIF('Recommendations'!L:L,"Testing")</f>
        <v>0</v>
      </c>
      <c r="E16" s="42">
        <f>COUNTIF('Recommendations'!L:L,"Outstanding")</f>
        <v>38</v>
      </c>
      <c r="F16" s="42">
        <f>SUM(C16:E16)</f>
        <v>38</v>
      </c>
    </row>
    <row r="18" spans="2:6" x14ac:dyDescent="0.35">
      <c r="B18" s="51" t="s">
        <v>281</v>
      </c>
    </row>
    <row r="19" spans="2:6" x14ac:dyDescent="0.35">
      <c r="B19" s="52" t="s">
        <v>19</v>
      </c>
      <c r="C19" s="52" t="s">
        <v>276</v>
      </c>
      <c r="D19" s="52" t="s">
        <v>277</v>
      </c>
      <c r="E19" s="52" t="s">
        <v>278</v>
      </c>
      <c r="F19" s="52" t="s">
        <v>19</v>
      </c>
    </row>
    <row r="20" spans="2:6" x14ac:dyDescent="0.35">
      <c r="B20" s="41" t="s">
        <v>280</v>
      </c>
      <c r="C20" s="43">
        <f>IF(F16&gt;0, C16/F16, 0)</f>
        <v>0</v>
      </c>
      <c r="D20" s="43">
        <f>IF(F16&gt;0, D16/F16, 0)</f>
        <v>0</v>
      </c>
      <c r="E20" s="43">
        <f>IF(F16&gt;0, E16/F16, 0)</f>
        <v>1</v>
      </c>
      <c r="F20" s="44" t="s">
        <v>19</v>
      </c>
    </row>
    <row r="25" spans="2:6" ht="18.5" x14ac:dyDescent="0.45">
      <c r="B25" s="37" t="s">
        <v>282</v>
      </c>
    </row>
    <row r="27" spans="2:6" x14ac:dyDescent="0.35">
      <c r="B27" s="51" t="s">
        <v>275</v>
      </c>
    </row>
    <row r="28" spans="2:6" x14ac:dyDescent="0.35">
      <c r="B28" s="39" t="s">
        <v>5</v>
      </c>
      <c r="C28" s="39" t="s">
        <v>276</v>
      </c>
      <c r="D28" s="39" t="s">
        <v>277</v>
      </c>
      <c r="E28" s="39" t="s">
        <v>278</v>
      </c>
      <c r="F28" s="39" t="s">
        <v>279</v>
      </c>
    </row>
    <row r="29" spans="2:6" x14ac:dyDescent="0.35">
      <c r="B29" s="41" t="s">
        <v>283</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284</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285</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286</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287</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38</v>
      </c>
      <c r="F34" s="42">
        <f t="shared" si="0"/>
        <v>38</v>
      </c>
    </row>
    <row r="36" spans="2:6" x14ac:dyDescent="0.35">
      <c r="B36" s="51" t="s">
        <v>281</v>
      </c>
    </row>
    <row r="37" spans="2:6" x14ac:dyDescent="0.35">
      <c r="B37" s="52" t="s">
        <v>5</v>
      </c>
      <c r="C37" s="52" t="s">
        <v>276</v>
      </c>
      <c r="D37" s="52" t="s">
        <v>277</v>
      </c>
      <c r="E37" s="52" t="s">
        <v>278</v>
      </c>
      <c r="F37" s="52" t="s">
        <v>19</v>
      </c>
    </row>
    <row r="38" spans="2:6" x14ac:dyDescent="0.35">
      <c r="B38" s="41" t="s">
        <v>283</v>
      </c>
      <c r="C38" s="43">
        <f t="shared" ref="C38:C43" si="1">IF(F29&gt;0, C29/F29, 0)</f>
        <v>0</v>
      </c>
      <c r="D38" s="43">
        <f t="shared" ref="D38:D43" si="2">IF(F29&gt;0, D29/F29, 0)</f>
        <v>0</v>
      </c>
      <c r="E38" s="43">
        <f t="shared" ref="E38:E43" si="3">IF(F29&gt;0, E29/F29, 0)</f>
        <v>0</v>
      </c>
      <c r="F38" s="44" t="s">
        <v>19</v>
      </c>
    </row>
    <row r="39" spans="2:6" x14ac:dyDescent="0.35">
      <c r="B39" s="41" t="s">
        <v>284</v>
      </c>
      <c r="C39" s="43">
        <f t="shared" si="1"/>
        <v>0</v>
      </c>
      <c r="D39" s="43">
        <f t="shared" si="2"/>
        <v>0</v>
      </c>
      <c r="E39" s="43">
        <f t="shared" si="3"/>
        <v>0</v>
      </c>
      <c r="F39" s="44" t="s">
        <v>19</v>
      </c>
    </row>
    <row r="40" spans="2:6" x14ac:dyDescent="0.35">
      <c r="B40" s="41" t="s">
        <v>285</v>
      </c>
      <c r="C40" s="43">
        <f t="shared" si="1"/>
        <v>0</v>
      </c>
      <c r="D40" s="43">
        <f t="shared" si="2"/>
        <v>0</v>
      </c>
      <c r="E40" s="43">
        <f t="shared" si="3"/>
        <v>0</v>
      </c>
      <c r="F40" s="44" t="s">
        <v>19</v>
      </c>
    </row>
    <row r="41" spans="2:6" x14ac:dyDescent="0.35">
      <c r="B41" s="41" t="s">
        <v>286</v>
      </c>
      <c r="C41" s="43">
        <f t="shared" si="1"/>
        <v>0</v>
      </c>
      <c r="D41" s="43">
        <f t="shared" si="2"/>
        <v>0</v>
      </c>
      <c r="E41" s="43">
        <f t="shared" si="3"/>
        <v>0</v>
      </c>
      <c r="F41" s="44" t="s">
        <v>19</v>
      </c>
    </row>
    <row r="42" spans="2:6" x14ac:dyDescent="0.35">
      <c r="B42" s="41" t="s">
        <v>287</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288</v>
      </c>
    </row>
    <row r="50" spans="2:6" x14ac:dyDescent="0.35">
      <c r="B50" s="51" t="s">
        <v>275</v>
      </c>
    </row>
    <row r="51" spans="2:6" x14ac:dyDescent="0.35">
      <c r="B51" s="39" t="s">
        <v>2</v>
      </c>
      <c r="C51" s="39" t="s">
        <v>276</v>
      </c>
      <c r="D51" s="39" t="s">
        <v>277</v>
      </c>
      <c r="E51" s="39" t="s">
        <v>278</v>
      </c>
      <c r="F51" s="39" t="s">
        <v>279</v>
      </c>
    </row>
    <row r="52" spans="2:6" x14ac:dyDescent="0.35">
      <c r="B52" s="41" t="s">
        <v>83</v>
      </c>
      <c r="C52" s="42">
        <f>COUNTIFS('Recommendations'!C:C,"CAT I (High)",'Recommendations'!L:L,"=Resolved")</f>
        <v>0</v>
      </c>
      <c r="D52" s="42">
        <f>COUNTIFS('Recommendations'!C:C,"=CAT I (High)",'Recommendations'!L:L,"=Testing")</f>
        <v>0</v>
      </c>
      <c r="E52" s="42">
        <f>COUNTIFS('Recommendations'!C:C,"=CAT I (High)",'Recommendations'!L:L,"=Outstanding")</f>
        <v>3</v>
      </c>
      <c r="F52" s="42">
        <f>SUM(C52:E52)</f>
        <v>3</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29</v>
      </c>
      <c r="F53" s="42">
        <f>SUM(C53:E53)</f>
        <v>29</v>
      </c>
    </row>
    <row r="54" spans="2:6" x14ac:dyDescent="0.35">
      <c r="B54" s="41" t="s">
        <v>25</v>
      </c>
      <c r="C54" s="42">
        <f>COUNTIFS('Recommendations'!C:C,"CAT III (Low)",'Recommendations'!L:L,"=Resolved")</f>
        <v>0</v>
      </c>
      <c r="D54" s="42">
        <f>COUNTIFS('Recommendations'!C:C,"=CAT III (Low)",'Recommendations'!L:L,"=Testing")</f>
        <v>0</v>
      </c>
      <c r="E54" s="42">
        <f>COUNTIFS('Recommendations'!C:C,"=CAT III (Low)",'Recommendations'!L:L,"=Outstanding")</f>
        <v>6</v>
      </c>
      <c r="F54" s="42">
        <f>SUM(C54:E54)</f>
        <v>6</v>
      </c>
    </row>
    <row r="56" spans="2:6" x14ac:dyDescent="0.35">
      <c r="B56" s="51" t="s">
        <v>281</v>
      </c>
    </row>
    <row r="57" spans="2:6" x14ac:dyDescent="0.35">
      <c r="B57" s="52" t="s">
        <v>2</v>
      </c>
      <c r="C57" s="52" t="s">
        <v>276</v>
      </c>
      <c r="D57" s="52" t="s">
        <v>277</v>
      </c>
      <c r="E57" s="52" t="s">
        <v>278</v>
      </c>
      <c r="F57" s="52" t="s">
        <v>19</v>
      </c>
    </row>
    <row r="58" spans="2:6" x14ac:dyDescent="0.35">
      <c r="B58" s="41" t="s">
        <v>83</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25</v>
      </c>
      <c r="C60" s="43">
        <f>IF(F54&gt;0, C54/F54, 0)</f>
        <v>0</v>
      </c>
      <c r="D60" s="43">
        <f>IF(F54&gt;0, D54/F54, 0)</f>
        <v>0</v>
      </c>
      <c r="E60" s="43">
        <f>IF(F54&gt;0, E54/F54, 0)</f>
        <v>1</v>
      </c>
      <c r="F60" s="44" t="s">
        <v>19</v>
      </c>
    </row>
    <row r="65" spans="2:6" ht="18.5" x14ac:dyDescent="0.45">
      <c r="B65" s="37" t="s">
        <v>289</v>
      </c>
    </row>
    <row r="67" spans="2:6" x14ac:dyDescent="0.35">
      <c r="B67" s="51" t="s">
        <v>275</v>
      </c>
    </row>
    <row r="68" spans="2:6" x14ac:dyDescent="0.35">
      <c r="B68" s="39" t="s">
        <v>3</v>
      </c>
      <c r="C68" s="39" t="s">
        <v>276</v>
      </c>
      <c r="D68" s="39" t="s">
        <v>277</v>
      </c>
      <c r="E68" s="39" t="s">
        <v>278</v>
      </c>
      <c r="F68" s="39" t="s">
        <v>279</v>
      </c>
    </row>
    <row r="69" spans="2:6" x14ac:dyDescent="0.35">
      <c r="B69" s="41" t="s">
        <v>290</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291</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292</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293</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38</v>
      </c>
      <c r="F73" s="42">
        <f>SUM(C73:E73)</f>
        <v>38</v>
      </c>
    </row>
    <row r="75" spans="2:6" x14ac:dyDescent="0.35">
      <c r="B75" s="51" t="s">
        <v>281</v>
      </c>
    </row>
    <row r="76" spans="2:6" x14ac:dyDescent="0.35">
      <c r="B76" s="52" t="s">
        <v>3</v>
      </c>
      <c r="C76" s="52" t="s">
        <v>276</v>
      </c>
      <c r="D76" s="52" t="s">
        <v>277</v>
      </c>
      <c r="E76" s="52" t="s">
        <v>278</v>
      </c>
      <c r="F76" s="52" t="s">
        <v>19</v>
      </c>
    </row>
    <row r="77" spans="2:6" x14ac:dyDescent="0.35">
      <c r="B77" s="41" t="s">
        <v>290</v>
      </c>
      <c r="C77" s="43">
        <f>IF(F69&gt;0, C69/F69, 0)</f>
        <v>0</v>
      </c>
      <c r="D77" s="43">
        <f>IF(F69&gt;0, D69/F69, 0)</f>
        <v>0</v>
      </c>
      <c r="E77" s="43">
        <f>IF(F69&gt;0, E69/F69, 0)</f>
        <v>0</v>
      </c>
      <c r="F77" s="44" t="s">
        <v>19</v>
      </c>
    </row>
    <row r="78" spans="2:6" x14ac:dyDescent="0.35">
      <c r="B78" s="41" t="s">
        <v>291</v>
      </c>
      <c r="C78" s="43">
        <f>IF(F70&gt;0, C70/F70, 0)</f>
        <v>0</v>
      </c>
      <c r="D78" s="43">
        <f>IF(F70&gt;0, D70/F70, 0)</f>
        <v>0</v>
      </c>
      <c r="E78" s="43">
        <f>IF(F70&gt;0, E70/F70, 0)</f>
        <v>0</v>
      </c>
      <c r="F78" s="44" t="s">
        <v>19</v>
      </c>
    </row>
    <row r="79" spans="2:6" x14ac:dyDescent="0.35">
      <c r="B79" s="41" t="s">
        <v>292</v>
      </c>
      <c r="C79" s="43">
        <f>IF(F71&gt;0, C71/F71, 0)</f>
        <v>0</v>
      </c>
      <c r="D79" s="43">
        <f>IF(F71&gt;0, D71/F71, 0)</f>
        <v>0</v>
      </c>
      <c r="E79" s="43">
        <f>IF(F71&gt;0, E71/F71, 0)</f>
        <v>0</v>
      </c>
      <c r="F79" s="44" t="s">
        <v>19</v>
      </c>
    </row>
    <row r="80" spans="2:6" x14ac:dyDescent="0.35">
      <c r="B80" s="41" t="s">
        <v>293</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294</v>
      </c>
    </row>
    <row r="88" spans="2:6" x14ac:dyDescent="0.35">
      <c r="B88" s="51" t="s">
        <v>275</v>
      </c>
    </row>
    <row r="89" spans="2:6" x14ac:dyDescent="0.35">
      <c r="B89" s="39" t="s">
        <v>295</v>
      </c>
      <c r="C89" s="39" t="s">
        <v>276</v>
      </c>
      <c r="D89" s="39" t="s">
        <v>277</v>
      </c>
      <c r="E89" s="39" t="s">
        <v>278</v>
      </c>
      <c r="F89" s="39" t="s">
        <v>279</v>
      </c>
    </row>
    <row r="90" spans="2:6" x14ac:dyDescent="0.35">
      <c r="B90" s="41" t="s">
        <v>296</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297</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298</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38</v>
      </c>
      <c r="F93" s="42">
        <f>SUM(C93:E93)</f>
        <v>38</v>
      </c>
    </row>
    <row r="95" spans="2:6" x14ac:dyDescent="0.35">
      <c r="B95" s="51" t="s">
        <v>281</v>
      </c>
    </row>
    <row r="96" spans="2:6" x14ac:dyDescent="0.35">
      <c r="B96" s="52" t="s">
        <v>295</v>
      </c>
      <c r="C96" s="52" t="s">
        <v>276</v>
      </c>
      <c r="D96" s="52" t="s">
        <v>277</v>
      </c>
      <c r="E96" s="52" t="s">
        <v>278</v>
      </c>
      <c r="F96" s="52" t="s">
        <v>19</v>
      </c>
    </row>
    <row r="97" spans="2:15" x14ac:dyDescent="0.35">
      <c r="B97" s="41" t="s">
        <v>296</v>
      </c>
      <c r="C97" s="43">
        <f>IF(F90&gt;0, C90/F90, 0)</f>
        <v>0</v>
      </c>
      <c r="D97" s="43">
        <f>IF(F90&gt;0, D90/F90, 0)</f>
        <v>0</v>
      </c>
      <c r="E97" s="43">
        <f>IF(F90&gt;0, E90/F90, 0)</f>
        <v>0</v>
      </c>
      <c r="F97" s="44" t="s">
        <v>19</v>
      </c>
    </row>
    <row r="98" spans="2:15" x14ac:dyDescent="0.35">
      <c r="B98" s="41" t="s">
        <v>297</v>
      </c>
      <c r="C98" s="43">
        <f>IF(F91&gt;0, C91/F91, 0)</f>
        <v>0</v>
      </c>
      <c r="D98" s="43">
        <f>IF(F91&gt;0, D91/F91, 0)</f>
        <v>0</v>
      </c>
      <c r="E98" s="43">
        <f>IF(F91&gt;0, E91/F91, 0)</f>
        <v>0</v>
      </c>
      <c r="F98" s="44" t="s">
        <v>19</v>
      </c>
    </row>
    <row r="99" spans="2:15" x14ac:dyDescent="0.35">
      <c r="B99" s="41" t="s">
        <v>298</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299</v>
      </c>
      <c r="J105" s="37" t="s">
        <v>300</v>
      </c>
    </row>
    <row r="106" spans="2:15" x14ac:dyDescent="0.35">
      <c r="B106" s="39" t="s">
        <v>5</v>
      </c>
      <c r="C106" s="84" t="s">
        <v>301</v>
      </c>
      <c r="D106" s="84"/>
      <c r="E106" s="39" t="s">
        <v>268</v>
      </c>
      <c r="F106" s="39" t="s">
        <v>276</v>
      </c>
      <c r="G106" s="84" t="s">
        <v>302</v>
      </c>
      <c r="H106" s="84"/>
      <c r="J106" s="39" t="s">
        <v>5</v>
      </c>
      <c r="K106" s="39" t="s">
        <v>290</v>
      </c>
      <c r="L106" s="39" t="s">
        <v>291</v>
      </c>
      <c r="M106" s="39" t="s">
        <v>292</v>
      </c>
      <c r="N106" s="39" t="s">
        <v>293</v>
      </c>
      <c r="O106" s="39" t="s">
        <v>16</v>
      </c>
    </row>
    <row r="107" spans="2:15" x14ac:dyDescent="0.35">
      <c r="B107" s="45" t="s">
        <v>283</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283</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284</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284</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285</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285</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286</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286</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287</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287</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38</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38</v>
      </c>
    </row>
    <row r="119" spans="2:24" ht="21" x14ac:dyDescent="0.5">
      <c r="B119" s="37" t="s">
        <v>303</v>
      </c>
      <c r="P119" s="54" t="s">
        <v>304</v>
      </c>
    </row>
    <row r="121" spans="2:24" ht="60" customHeight="1" x14ac:dyDescent="0.35">
      <c r="B121" s="87" t="s">
        <v>305</v>
      </c>
      <c r="C121" s="80"/>
      <c r="D121" s="80"/>
      <c r="E121" s="80"/>
      <c r="F121" s="80"/>
      <c r="P121" s="87" t="s">
        <v>306</v>
      </c>
      <c r="Q121" s="80"/>
      <c r="R121" s="80"/>
      <c r="S121" s="80"/>
      <c r="T121" s="80"/>
      <c r="U121" s="80"/>
      <c r="V121" s="80"/>
      <c r="W121" s="80"/>
    </row>
    <row r="123" spans="2:24" ht="30" customHeight="1" x14ac:dyDescent="0.35">
      <c r="P123" s="55" t="s">
        <v>307</v>
      </c>
      <c r="Q123" s="56">
        <f>C16</f>
        <v>0</v>
      </c>
      <c r="R123" s="57"/>
      <c r="S123" s="56">
        <f>C69</f>
        <v>0</v>
      </c>
      <c r="T123" s="57"/>
      <c r="U123" s="56">
        <f>C70</f>
        <v>0</v>
      </c>
      <c r="V123" s="57"/>
      <c r="W123" s="56">
        <f>C71</f>
        <v>0</v>
      </c>
      <c r="X123" s="57"/>
    </row>
    <row r="124" spans="2:24" ht="35" customHeight="1" x14ac:dyDescent="0.35">
      <c r="P124" s="58" t="s">
        <v>308</v>
      </c>
      <c r="Q124" s="58" t="s">
        <v>309</v>
      </c>
      <c r="R124" s="58" t="s">
        <v>310</v>
      </c>
      <c r="S124" s="58" t="s">
        <v>311</v>
      </c>
      <c r="T124" s="58" t="s">
        <v>312</v>
      </c>
      <c r="U124" s="58" t="s">
        <v>313</v>
      </c>
      <c r="V124" s="58" t="s">
        <v>314</v>
      </c>
      <c r="W124" s="58" t="s">
        <v>315</v>
      </c>
      <c r="X124" s="58" t="s">
        <v>316</v>
      </c>
    </row>
    <row r="125" spans="2:24" x14ac:dyDescent="0.35">
      <c r="O125" s="59" t="s">
        <v>317</v>
      </c>
      <c r="P125" s="60" t="s">
        <v>318</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319</v>
      </c>
      <c r="P160" s="54" t="s">
        <v>320</v>
      </c>
    </row>
    <row r="162" spans="2:22" ht="45" customHeight="1" x14ac:dyDescent="0.35">
      <c r="B162" s="87" t="s">
        <v>321</v>
      </c>
      <c r="C162" s="80"/>
      <c r="D162" s="80"/>
      <c r="E162" s="80"/>
      <c r="F162" s="80"/>
      <c r="P162" s="87" t="s">
        <v>322</v>
      </c>
      <c r="Q162" s="80"/>
      <c r="R162" s="80"/>
      <c r="S162" s="80"/>
      <c r="T162" s="80"/>
      <c r="U162" s="80"/>
    </row>
    <row r="163" spans="2:22" ht="35" customHeight="1" x14ac:dyDescent="0.35">
      <c r="P163" s="84" t="s">
        <v>323</v>
      </c>
      <c r="Q163" s="84"/>
      <c r="R163" s="84" t="s">
        <v>324</v>
      </c>
      <c r="S163" s="84"/>
      <c r="T163" s="84"/>
    </row>
    <row r="164" spans="2:22" ht="30" customHeight="1" x14ac:dyDescent="0.35">
      <c r="P164" s="88">
        <v>0</v>
      </c>
      <c r="Q164" s="89"/>
      <c r="R164" s="90" t="s">
        <v>325</v>
      </c>
      <c r="S164" s="91"/>
      <c r="T164" s="91"/>
    </row>
    <row r="167" spans="2:22" ht="25" customHeight="1" x14ac:dyDescent="0.35">
      <c r="P167" s="63" t="s">
        <v>308</v>
      </c>
      <c r="Q167" s="63" t="s">
        <v>326</v>
      </c>
      <c r="R167" s="63" t="s">
        <v>327</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204</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3"/>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39"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15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25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56</v>
      </c>
      <c r="J10" s="1" t="s">
        <v>61</v>
      </c>
      <c r="K10" s="1" t="s">
        <v>62</v>
      </c>
      <c r="L10" s="3" t="str">
        <f t="shared" si="0"/>
        <v>Outstanding</v>
      </c>
      <c r="M10" s="11" t="s">
        <v>19</v>
      </c>
    </row>
    <row r="11" spans="1:13" ht="60" customHeight="1" x14ac:dyDescent="0.35">
      <c r="A11" s="9" t="s">
        <v>63</v>
      </c>
      <c r="B11" s="1" t="s">
        <v>64</v>
      </c>
      <c r="C11" s="2" t="s">
        <v>25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69</v>
      </c>
      <c r="C13" s="2" t="s">
        <v>15</v>
      </c>
      <c r="D13" s="3" t="s">
        <v>16</v>
      </c>
      <c r="E13" s="3" t="s">
        <v>17</v>
      </c>
      <c r="F13" s="3" t="s">
        <v>18</v>
      </c>
      <c r="G13" s="3" t="s">
        <v>19</v>
      </c>
      <c r="H13" s="4" t="s">
        <v>19</v>
      </c>
      <c r="I13" s="1" t="s">
        <v>74</v>
      </c>
      <c r="J13" s="1" t="s">
        <v>71</v>
      </c>
      <c r="K13" s="1" t="s">
        <v>75</v>
      </c>
      <c r="L13" s="3" t="str">
        <f t="shared" si="0"/>
        <v>Outstanding</v>
      </c>
      <c r="M13" s="11" t="s">
        <v>19</v>
      </c>
    </row>
    <row r="14" spans="1:13" ht="60" customHeight="1" x14ac:dyDescent="0.35">
      <c r="A14" s="9" t="s">
        <v>76</v>
      </c>
      <c r="B14" s="1" t="s">
        <v>77</v>
      </c>
      <c r="C14" s="2" t="s">
        <v>15</v>
      </c>
      <c r="D14" s="3" t="s">
        <v>16</v>
      </c>
      <c r="E14" s="3" t="s">
        <v>17</v>
      </c>
      <c r="F14" s="3" t="s">
        <v>18</v>
      </c>
      <c r="G14" s="3" t="s">
        <v>19</v>
      </c>
      <c r="H14" s="4" t="s">
        <v>19</v>
      </c>
      <c r="I14" s="1" t="s">
        <v>78</v>
      </c>
      <c r="J14" s="1" t="s">
        <v>79</v>
      </c>
      <c r="K14" s="1" t="s">
        <v>80</v>
      </c>
      <c r="L14" s="3" t="str">
        <f t="shared" si="0"/>
        <v>Outstanding</v>
      </c>
      <c r="M14" s="11" t="s">
        <v>19</v>
      </c>
    </row>
    <row r="15" spans="1:13" ht="60" customHeight="1" x14ac:dyDescent="0.35">
      <c r="A15" s="9" t="s">
        <v>81</v>
      </c>
      <c r="B15" s="1" t="s">
        <v>82</v>
      </c>
      <c r="C15" s="2" t="s">
        <v>83</v>
      </c>
      <c r="D15" s="3" t="s">
        <v>16</v>
      </c>
      <c r="E15" s="3" t="s">
        <v>17</v>
      </c>
      <c r="F15" s="3" t="s">
        <v>18</v>
      </c>
      <c r="G15" s="3" t="s">
        <v>19</v>
      </c>
      <c r="H15" s="4" t="s">
        <v>19</v>
      </c>
      <c r="I15" s="1" t="s">
        <v>84</v>
      </c>
      <c r="J15" s="1" t="s">
        <v>85</v>
      </c>
      <c r="K15" s="1" t="s">
        <v>86</v>
      </c>
      <c r="L15" s="3" t="str">
        <f t="shared" si="0"/>
        <v>Outstanding</v>
      </c>
      <c r="M15" s="11" t="s">
        <v>19</v>
      </c>
    </row>
    <row r="16" spans="1:13" ht="60" customHeight="1" x14ac:dyDescent="0.35">
      <c r="A16" s="9" t="s">
        <v>87</v>
      </c>
      <c r="B16" s="1" t="s">
        <v>88</v>
      </c>
      <c r="C16" s="2" t="s">
        <v>15</v>
      </c>
      <c r="D16" s="3" t="s">
        <v>16</v>
      </c>
      <c r="E16" s="3" t="s">
        <v>17</v>
      </c>
      <c r="F16" s="3" t="s">
        <v>18</v>
      </c>
      <c r="G16" s="3" t="s">
        <v>19</v>
      </c>
      <c r="H16" s="4" t="s">
        <v>19</v>
      </c>
      <c r="I16" s="1" t="s">
        <v>89</v>
      </c>
      <c r="J16" s="1" t="s">
        <v>90</v>
      </c>
      <c r="K16" s="1" t="s">
        <v>91</v>
      </c>
      <c r="L16" s="3" t="str">
        <f t="shared" si="0"/>
        <v>Outstanding</v>
      </c>
      <c r="M16" s="11" t="s">
        <v>19</v>
      </c>
    </row>
    <row r="17" spans="1:13" ht="60" customHeight="1" x14ac:dyDescent="0.35">
      <c r="A17" s="9" t="s">
        <v>92</v>
      </c>
      <c r="B17" s="1" t="s">
        <v>93</v>
      </c>
      <c r="C17" s="2" t="s">
        <v>83</v>
      </c>
      <c r="D17" s="3" t="s">
        <v>16</v>
      </c>
      <c r="E17" s="3" t="s">
        <v>17</v>
      </c>
      <c r="F17" s="3" t="s">
        <v>18</v>
      </c>
      <c r="G17" s="3" t="s">
        <v>19</v>
      </c>
      <c r="H17" s="4" t="s">
        <v>19</v>
      </c>
      <c r="I17" s="1" t="s">
        <v>94</v>
      </c>
      <c r="J17" s="1" t="s">
        <v>95</v>
      </c>
      <c r="K17" s="1" t="s">
        <v>96</v>
      </c>
      <c r="L17" s="3" t="str">
        <f t="shared" si="0"/>
        <v>Outstanding</v>
      </c>
      <c r="M17" s="11" t="s">
        <v>19</v>
      </c>
    </row>
    <row r="18" spans="1:13" ht="60" customHeight="1" x14ac:dyDescent="0.35">
      <c r="A18" s="9" t="s">
        <v>97</v>
      </c>
      <c r="B18" s="1" t="s">
        <v>98</v>
      </c>
      <c r="C18" s="2" t="s">
        <v>15</v>
      </c>
      <c r="D18" s="3" t="s">
        <v>16</v>
      </c>
      <c r="E18" s="3" t="s">
        <v>17</v>
      </c>
      <c r="F18" s="3" t="s">
        <v>18</v>
      </c>
      <c r="G18" s="3" t="s">
        <v>19</v>
      </c>
      <c r="H18" s="4" t="s">
        <v>19</v>
      </c>
      <c r="I18" s="1" t="s">
        <v>99</v>
      </c>
      <c r="J18" s="1" t="s">
        <v>100</v>
      </c>
      <c r="K18" s="1" t="s">
        <v>101</v>
      </c>
      <c r="L18" s="3" t="str">
        <f t="shared" si="0"/>
        <v>Outstanding</v>
      </c>
      <c r="M18" s="11" t="s">
        <v>19</v>
      </c>
    </row>
    <row r="19" spans="1:13" ht="60" customHeight="1" x14ac:dyDescent="0.35">
      <c r="A19" s="9" t="s">
        <v>102</v>
      </c>
      <c r="B19" s="1" t="s">
        <v>103</v>
      </c>
      <c r="C19" s="2" t="s">
        <v>15</v>
      </c>
      <c r="D19" s="3" t="s">
        <v>16</v>
      </c>
      <c r="E19" s="3" t="s">
        <v>17</v>
      </c>
      <c r="F19" s="3" t="s">
        <v>18</v>
      </c>
      <c r="G19" s="3" t="s">
        <v>19</v>
      </c>
      <c r="H19" s="4" t="s">
        <v>19</v>
      </c>
      <c r="I19" s="1" t="s">
        <v>104</v>
      </c>
      <c r="J19" s="1" t="s">
        <v>100</v>
      </c>
      <c r="K19" s="1" t="s">
        <v>101</v>
      </c>
      <c r="L19" s="3" t="str">
        <f t="shared" si="0"/>
        <v>Outstanding</v>
      </c>
      <c r="M19" s="11" t="s">
        <v>19</v>
      </c>
    </row>
    <row r="20" spans="1:13" ht="60" customHeight="1" x14ac:dyDescent="0.35">
      <c r="A20" s="9" t="s">
        <v>105</v>
      </c>
      <c r="B20" s="1" t="s">
        <v>106</v>
      </c>
      <c r="C20" s="2" t="s">
        <v>15</v>
      </c>
      <c r="D20" s="3" t="s">
        <v>16</v>
      </c>
      <c r="E20" s="3" t="s">
        <v>17</v>
      </c>
      <c r="F20" s="3" t="s">
        <v>18</v>
      </c>
      <c r="G20" s="3" t="s">
        <v>19</v>
      </c>
      <c r="H20" s="4" t="s">
        <v>19</v>
      </c>
      <c r="I20" s="1" t="s">
        <v>107</v>
      </c>
      <c r="J20" s="1" t="s">
        <v>108</v>
      </c>
      <c r="K20" s="1" t="s">
        <v>109</v>
      </c>
      <c r="L20" s="3" t="str">
        <f t="shared" si="0"/>
        <v>Outstanding</v>
      </c>
      <c r="M20" s="11" t="s">
        <v>19</v>
      </c>
    </row>
    <row r="21" spans="1:13" ht="60" customHeight="1" x14ac:dyDescent="0.35">
      <c r="A21" s="9" t="s">
        <v>110</v>
      </c>
      <c r="B21" s="1" t="s">
        <v>111</v>
      </c>
      <c r="C21" s="2" t="s">
        <v>15</v>
      </c>
      <c r="D21" s="3" t="s">
        <v>16</v>
      </c>
      <c r="E21" s="3" t="s">
        <v>17</v>
      </c>
      <c r="F21" s="3" t="s">
        <v>18</v>
      </c>
      <c r="G21" s="3" t="s">
        <v>19</v>
      </c>
      <c r="H21" s="4" t="s">
        <v>19</v>
      </c>
      <c r="I21" s="1" t="s">
        <v>112</v>
      </c>
      <c r="J21" s="1" t="s">
        <v>113</v>
      </c>
      <c r="K21" s="1" t="s">
        <v>114</v>
      </c>
      <c r="L21" s="3" t="str">
        <f t="shared" si="0"/>
        <v>Outstanding</v>
      </c>
      <c r="M21" s="11" t="s">
        <v>19</v>
      </c>
    </row>
    <row r="22" spans="1:13" ht="60" customHeight="1" x14ac:dyDescent="0.35">
      <c r="A22" s="9" t="s">
        <v>115</v>
      </c>
      <c r="B22" s="1" t="s">
        <v>116</v>
      </c>
      <c r="C22" s="2" t="s">
        <v>15</v>
      </c>
      <c r="D22" s="3" t="s">
        <v>16</v>
      </c>
      <c r="E22" s="3" t="s">
        <v>17</v>
      </c>
      <c r="F22" s="3" t="s">
        <v>18</v>
      </c>
      <c r="G22" s="3" t="s">
        <v>19</v>
      </c>
      <c r="H22" s="4" t="s">
        <v>19</v>
      </c>
      <c r="I22" s="1" t="s">
        <v>117</v>
      </c>
      <c r="J22" s="1" t="s">
        <v>118</v>
      </c>
      <c r="K22" s="1" t="s">
        <v>119</v>
      </c>
      <c r="L22" s="3" t="str">
        <f t="shared" si="0"/>
        <v>Outstanding</v>
      </c>
      <c r="M22" s="11" t="s">
        <v>19</v>
      </c>
    </row>
    <row r="23" spans="1:13" ht="60" customHeight="1" x14ac:dyDescent="0.35">
      <c r="A23" s="9" t="s">
        <v>120</v>
      </c>
      <c r="B23" s="1" t="s">
        <v>121</v>
      </c>
      <c r="C23" s="2" t="s">
        <v>15</v>
      </c>
      <c r="D23" s="3" t="s">
        <v>16</v>
      </c>
      <c r="E23" s="3" t="s">
        <v>17</v>
      </c>
      <c r="F23" s="3" t="s">
        <v>18</v>
      </c>
      <c r="G23" s="3" t="s">
        <v>19</v>
      </c>
      <c r="H23" s="4" t="s">
        <v>19</v>
      </c>
      <c r="I23" s="1" t="s">
        <v>122</v>
      </c>
      <c r="J23" s="1" t="s">
        <v>32</v>
      </c>
      <c r="K23" s="1" t="s">
        <v>123</v>
      </c>
      <c r="L23" s="3" t="str">
        <f t="shared" si="0"/>
        <v>Outstanding</v>
      </c>
      <c r="M23" s="11" t="s">
        <v>19</v>
      </c>
    </row>
    <row r="24" spans="1:13" ht="60" customHeight="1" x14ac:dyDescent="0.35">
      <c r="A24" s="9" t="s">
        <v>124</v>
      </c>
      <c r="B24" s="1" t="s">
        <v>125</v>
      </c>
      <c r="C24" s="2" t="s">
        <v>15</v>
      </c>
      <c r="D24" s="3" t="s">
        <v>16</v>
      </c>
      <c r="E24" s="3" t="s">
        <v>17</v>
      </c>
      <c r="F24" s="3" t="s">
        <v>18</v>
      </c>
      <c r="G24" s="3" t="s">
        <v>19</v>
      </c>
      <c r="H24" s="4" t="s">
        <v>19</v>
      </c>
      <c r="I24" s="1" t="s">
        <v>126</v>
      </c>
      <c r="J24" s="1" t="s">
        <v>127</v>
      </c>
      <c r="K24" s="1" t="s">
        <v>128</v>
      </c>
      <c r="L24" s="3" t="str">
        <f t="shared" si="0"/>
        <v>Outstanding</v>
      </c>
      <c r="M24" s="11" t="s">
        <v>19</v>
      </c>
    </row>
    <row r="25" spans="1:13" ht="60" customHeight="1" x14ac:dyDescent="0.35">
      <c r="A25" s="9" t="s">
        <v>129</v>
      </c>
      <c r="B25" s="1" t="s">
        <v>130</v>
      </c>
      <c r="C25" s="2" t="s">
        <v>15</v>
      </c>
      <c r="D25" s="3" t="s">
        <v>16</v>
      </c>
      <c r="E25" s="3" t="s">
        <v>17</v>
      </c>
      <c r="F25" s="3" t="s">
        <v>18</v>
      </c>
      <c r="G25" s="3" t="s">
        <v>19</v>
      </c>
      <c r="H25" s="4" t="s">
        <v>19</v>
      </c>
      <c r="I25" s="1" t="s">
        <v>131</v>
      </c>
      <c r="J25" s="1" t="s">
        <v>132</v>
      </c>
      <c r="K25" s="1" t="s">
        <v>133</v>
      </c>
      <c r="L25" s="3" t="str">
        <f t="shared" si="0"/>
        <v>Outstanding</v>
      </c>
      <c r="M25" s="11" t="s">
        <v>19</v>
      </c>
    </row>
    <row r="26" spans="1:13" ht="60" customHeight="1" x14ac:dyDescent="0.35">
      <c r="A26" s="9" t="s">
        <v>134</v>
      </c>
      <c r="B26" s="1" t="s">
        <v>135</v>
      </c>
      <c r="C26" s="2" t="s">
        <v>15</v>
      </c>
      <c r="D26" s="3" t="s">
        <v>16</v>
      </c>
      <c r="E26" s="3" t="s">
        <v>17</v>
      </c>
      <c r="F26" s="3" t="s">
        <v>18</v>
      </c>
      <c r="G26" s="3" t="s">
        <v>19</v>
      </c>
      <c r="H26" s="4" t="s">
        <v>19</v>
      </c>
      <c r="I26" s="1" t="s">
        <v>136</v>
      </c>
      <c r="J26" s="1" t="s">
        <v>137</v>
      </c>
      <c r="K26" s="1" t="s">
        <v>138</v>
      </c>
      <c r="L26" s="3" t="str">
        <f t="shared" si="0"/>
        <v>Outstanding</v>
      </c>
      <c r="M26" s="11" t="s">
        <v>19</v>
      </c>
    </row>
    <row r="27" spans="1:13" ht="60" customHeight="1" x14ac:dyDescent="0.35">
      <c r="A27" s="9" t="s">
        <v>139</v>
      </c>
      <c r="B27" s="1" t="s">
        <v>140</v>
      </c>
      <c r="C27" s="2" t="s">
        <v>15</v>
      </c>
      <c r="D27" s="3" t="s">
        <v>16</v>
      </c>
      <c r="E27" s="3" t="s">
        <v>17</v>
      </c>
      <c r="F27" s="3" t="s">
        <v>18</v>
      </c>
      <c r="G27" s="3" t="s">
        <v>19</v>
      </c>
      <c r="H27" s="4" t="s">
        <v>19</v>
      </c>
      <c r="I27" s="1" t="s">
        <v>141</v>
      </c>
      <c r="J27" s="1" t="s">
        <v>142</v>
      </c>
      <c r="K27" s="1" t="s">
        <v>143</v>
      </c>
      <c r="L27" s="3" t="str">
        <f t="shared" si="0"/>
        <v>Outstanding</v>
      </c>
      <c r="M27" s="11" t="s">
        <v>19</v>
      </c>
    </row>
    <row r="28" spans="1:13" ht="60" customHeight="1" x14ac:dyDescent="0.35">
      <c r="A28" s="9" t="s">
        <v>144</v>
      </c>
      <c r="B28" s="1" t="s">
        <v>145</v>
      </c>
      <c r="C28" s="2" t="s">
        <v>15</v>
      </c>
      <c r="D28" s="3" t="s">
        <v>16</v>
      </c>
      <c r="E28" s="3" t="s">
        <v>17</v>
      </c>
      <c r="F28" s="3" t="s">
        <v>18</v>
      </c>
      <c r="G28" s="3" t="s">
        <v>19</v>
      </c>
      <c r="H28" s="4" t="s">
        <v>19</v>
      </c>
      <c r="I28" s="1" t="s">
        <v>146</v>
      </c>
      <c r="J28" s="1" t="s">
        <v>147</v>
      </c>
      <c r="K28" s="1" t="s">
        <v>148</v>
      </c>
      <c r="L28" s="3" t="str">
        <f t="shared" si="0"/>
        <v>Outstanding</v>
      </c>
      <c r="M28" s="11" t="s">
        <v>19</v>
      </c>
    </row>
    <row r="29" spans="1:13" ht="60" customHeight="1" x14ac:dyDescent="0.35">
      <c r="A29" s="9" t="s">
        <v>149</v>
      </c>
      <c r="B29" s="1" t="s">
        <v>150</v>
      </c>
      <c r="C29" s="2" t="s">
        <v>83</v>
      </c>
      <c r="D29" s="3" t="s">
        <v>16</v>
      </c>
      <c r="E29" s="3" t="s">
        <v>17</v>
      </c>
      <c r="F29" s="3" t="s">
        <v>18</v>
      </c>
      <c r="G29" s="3" t="s">
        <v>19</v>
      </c>
      <c r="H29" s="4" t="s">
        <v>19</v>
      </c>
      <c r="I29" s="1" t="s">
        <v>151</v>
      </c>
      <c r="J29" s="1" t="s">
        <v>152</v>
      </c>
      <c r="K29" s="1" t="s">
        <v>153</v>
      </c>
      <c r="L29" s="3" t="str">
        <f t="shared" si="0"/>
        <v>Outstanding</v>
      </c>
      <c r="M29" s="11" t="s">
        <v>19</v>
      </c>
    </row>
    <row r="30" spans="1:13" ht="60" customHeight="1" x14ac:dyDescent="0.35">
      <c r="A30" s="9" t="s">
        <v>154</v>
      </c>
      <c r="B30" s="1" t="s">
        <v>155</v>
      </c>
      <c r="C30" s="2" t="s">
        <v>15</v>
      </c>
      <c r="D30" s="3" t="s">
        <v>16</v>
      </c>
      <c r="E30" s="3" t="s">
        <v>17</v>
      </c>
      <c r="F30" s="3" t="s">
        <v>18</v>
      </c>
      <c r="G30" s="3" t="s">
        <v>19</v>
      </c>
      <c r="H30" s="4" t="s">
        <v>19</v>
      </c>
      <c r="I30" s="1" t="s">
        <v>156</v>
      </c>
      <c r="J30" s="1" t="s">
        <v>157</v>
      </c>
      <c r="K30" s="1" t="s">
        <v>158</v>
      </c>
      <c r="L30" s="3" t="str">
        <f t="shared" si="0"/>
        <v>Outstanding</v>
      </c>
      <c r="M30" s="11" t="s">
        <v>19</v>
      </c>
    </row>
    <row r="31" spans="1:13" ht="60" customHeight="1" x14ac:dyDescent="0.35">
      <c r="A31" s="9" t="s">
        <v>159</v>
      </c>
      <c r="B31" s="1" t="s">
        <v>160</v>
      </c>
      <c r="C31" s="2" t="s">
        <v>15</v>
      </c>
      <c r="D31" s="3" t="s">
        <v>16</v>
      </c>
      <c r="E31" s="3" t="s">
        <v>17</v>
      </c>
      <c r="F31" s="3" t="s">
        <v>18</v>
      </c>
      <c r="G31" s="3" t="s">
        <v>19</v>
      </c>
      <c r="H31" s="4" t="s">
        <v>19</v>
      </c>
      <c r="I31" s="1" t="s">
        <v>161</v>
      </c>
      <c r="J31" s="1" t="s">
        <v>162</v>
      </c>
      <c r="K31" s="1" t="s">
        <v>163</v>
      </c>
      <c r="L31" s="3" t="str">
        <f t="shared" si="0"/>
        <v>Outstanding</v>
      </c>
      <c r="M31" s="11" t="s">
        <v>19</v>
      </c>
    </row>
    <row r="32" spans="1:13" ht="60" customHeight="1" x14ac:dyDescent="0.35">
      <c r="A32" s="9" t="s">
        <v>164</v>
      </c>
      <c r="B32" s="1" t="s">
        <v>165</v>
      </c>
      <c r="C32" s="2" t="s">
        <v>15</v>
      </c>
      <c r="D32" s="3" t="s">
        <v>16</v>
      </c>
      <c r="E32" s="3" t="s">
        <v>17</v>
      </c>
      <c r="F32" s="3" t="s">
        <v>18</v>
      </c>
      <c r="G32" s="3" t="s">
        <v>19</v>
      </c>
      <c r="H32" s="4" t="s">
        <v>19</v>
      </c>
      <c r="I32" s="1" t="s">
        <v>166</v>
      </c>
      <c r="J32" s="1" t="s">
        <v>167</v>
      </c>
      <c r="K32" s="1" t="s">
        <v>168</v>
      </c>
      <c r="L32" s="3" t="str">
        <f t="shared" si="0"/>
        <v>Outstanding</v>
      </c>
      <c r="M32" s="11" t="s">
        <v>19</v>
      </c>
    </row>
    <row r="33" spans="1:13" ht="60" customHeight="1" x14ac:dyDescent="0.35">
      <c r="A33" s="9" t="s">
        <v>169</v>
      </c>
      <c r="B33" s="1" t="s">
        <v>170</v>
      </c>
      <c r="C33" s="2" t="s">
        <v>25</v>
      </c>
      <c r="D33" s="3" t="s">
        <v>16</v>
      </c>
      <c r="E33" s="3" t="s">
        <v>17</v>
      </c>
      <c r="F33" s="3" t="s">
        <v>18</v>
      </c>
      <c r="G33" s="3" t="s">
        <v>19</v>
      </c>
      <c r="H33" s="4" t="s">
        <v>19</v>
      </c>
      <c r="I33" s="1" t="s">
        <v>171</v>
      </c>
      <c r="J33" s="1" t="s">
        <v>172</v>
      </c>
      <c r="K33" s="1" t="s">
        <v>173</v>
      </c>
      <c r="L33" s="3" t="str">
        <f t="shared" si="0"/>
        <v>Outstanding</v>
      </c>
      <c r="M33" s="11" t="s">
        <v>19</v>
      </c>
    </row>
    <row r="34" spans="1:13" ht="60" customHeight="1" x14ac:dyDescent="0.35">
      <c r="A34" s="9" t="s">
        <v>174</v>
      </c>
      <c r="B34" s="1" t="s">
        <v>175</v>
      </c>
      <c r="C34" s="2" t="s">
        <v>25</v>
      </c>
      <c r="D34" s="3" t="s">
        <v>16</v>
      </c>
      <c r="E34" s="3" t="s">
        <v>17</v>
      </c>
      <c r="F34" s="3" t="s">
        <v>18</v>
      </c>
      <c r="G34" s="3" t="s">
        <v>19</v>
      </c>
      <c r="H34" s="4" t="s">
        <v>19</v>
      </c>
      <c r="I34" s="1" t="s">
        <v>176</v>
      </c>
      <c r="J34" s="1" t="s">
        <v>177</v>
      </c>
      <c r="K34" s="1" t="s">
        <v>178</v>
      </c>
      <c r="L34" s="3" t="str">
        <f t="shared" si="0"/>
        <v>Outstanding</v>
      </c>
      <c r="M34" s="11" t="s">
        <v>19</v>
      </c>
    </row>
    <row r="35" spans="1:13" ht="60" customHeight="1" x14ac:dyDescent="0.35">
      <c r="A35" s="9" t="s">
        <v>179</v>
      </c>
      <c r="B35" s="1" t="s">
        <v>180</v>
      </c>
      <c r="C35" s="2" t="s">
        <v>15</v>
      </c>
      <c r="D35" s="3" t="s">
        <v>16</v>
      </c>
      <c r="E35" s="3" t="s">
        <v>17</v>
      </c>
      <c r="F35" s="3" t="s">
        <v>18</v>
      </c>
      <c r="G35" s="3" t="s">
        <v>19</v>
      </c>
      <c r="H35" s="4" t="s">
        <v>19</v>
      </c>
      <c r="I35" s="1" t="s">
        <v>181</v>
      </c>
      <c r="J35" s="1" t="s">
        <v>182</v>
      </c>
      <c r="K35" s="1" t="s">
        <v>183</v>
      </c>
      <c r="L35" s="3" t="str">
        <f t="shared" si="0"/>
        <v>Outstanding</v>
      </c>
      <c r="M35" s="11" t="s">
        <v>19</v>
      </c>
    </row>
    <row r="36" spans="1:13" ht="60" customHeight="1" x14ac:dyDescent="0.35">
      <c r="A36" s="9" t="s">
        <v>184</v>
      </c>
      <c r="B36" s="1" t="s">
        <v>185</v>
      </c>
      <c r="C36" s="2" t="s">
        <v>15</v>
      </c>
      <c r="D36" s="3" t="s">
        <v>16</v>
      </c>
      <c r="E36" s="3" t="s">
        <v>17</v>
      </c>
      <c r="F36" s="3" t="s">
        <v>18</v>
      </c>
      <c r="G36" s="3" t="s">
        <v>19</v>
      </c>
      <c r="H36" s="4" t="s">
        <v>19</v>
      </c>
      <c r="I36" s="1" t="s">
        <v>186</v>
      </c>
      <c r="J36" s="1" t="s">
        <v>187</v>
      </c>
      <c r="K36" s="1" t="s">
        <v>188</v>
      </c>
      <c r="L36" s="3" t="str">
        <f t="shared" si="0"/>
        <v>Outstanding</v>
      </c>
      <c r="M36" s="11" t="s">
        <v>19</v>
      </c>
    </row>
    <row r="37" spans="1:13" ht="60" customHeight="1" x14ac:dyDescent="0.35">
      <c r="A37" s="9" t="s">
        <v>189</v>
      </c>
      <c r="B37" s="1" t="s">
        <v>190</v>
      </c>
      <c r="C37" s="2" t="s">
        <v>15</v>
      </c>
      <c r="D37" s="3" t="s">
        <v>16</v>
      </c>
      <c r="E37" s="3" t="s">
        <v>17</v>
      </c>
      <c r="F37" s="3" t="s">
        <v>18</v>
      </c>
      <c r="G37" s="3" t="s">
        <v>19</v>
      </c>
      <c r="H37" s="4" t="s">
        <v>19</v>
      </c>
      <c r="I37" s="1" t="s">
        <v>191</v>
      </c>
      <c r="J37" s="1" t="s">
        <v>192</v>
      </c>
      <c r="K37" s="1" t="s">
        <v>193</v>
      </c>
      <c r="L37" s="3" t="str">
        <f t="shared" si="0"/>
        <v>Outstanding</v>
      </c>
      <c r="M37" s="11" t="s">
        <v>19</v>
      </c>
    </row>
    <row r="38" spans="1:13" ht="60" customHeight="1" x14ac:dyDescent="0.35">
      <c r="A38" s="9" t="s">
        <v>194</v>
      </c>
      <c r="B38" s="1" t="s">
        <v>195</v>
      </c>
      <c r="C38" s="2" t="s">
        <v>15</v>
      </c>
      <c r="D38" s="3" t="s">
        <v>16</v>
      </c>
      <c r="E38" s="3" t="s">
        <v>17</v>
      </c>
      <c r="F38" s="3" t="s">
        <v>18</v>
      </c>
      <c r="G38" s="3" t="s">
        <v>19</v>
      </c>
      <c r="H38" s="4" t="s">
        <v>19</v>
      </c>
      <c r="I38" s="1" t="s">
        <v>196</v>
      </c>
      <c r="J38" s="1" t="s">
        <v>197</v>
      </c>
      <c r="K38" s="1" t="s">
        <v>198</v>
      </c>
      <c r="L38" s="3" t="str">
        <f t="shared" si="0"/>
        <v>Outstanding</v>
      </c>
      <c r="M38" s="11" t="s">
        <v>19</v>
      </c>
    </row>
    <row r="39" spans="1:13" ht="60" customHeight="1" x14ac:dyDescent="0.35">
      <c r="A39" s="10" t="s">
        <v>199</v>
      </c>
      <c r="B39" s="5" t="s">
        <v>200</v>
      </c>
      <c r="C39" s="6" t="s">
        <v>25</v>
      </c>
      <c r="D39" s="7" t="s">
        <v>16</v>
      </c>
      <c r="E39" s="7" t="s">
        <v>17</v>
      </c>
      <c r="F39" s="7" t="s">
        <v>18</v>
      </c>
      <c r="G39" s="7" t="s">
        <v>19</v>
      </c>
      <c r="H39" s="8" t="s">
        <v>19</v>
      </c>
      <c r="I39" s="5" t="s">
        <v>201</v>
      </c>
      <c r="J39" s="5" t="s">
        <v>202</v>
      </c>
      <c r="K39" s="5" t="s">
        <v>203</v>
      </c>
      <c r="L39" s="7" t="str">
        <f t="shared" si="0"/>
        <v>Outstanding</v>
      </c>
      <c r="M39" s="12" t="s">
        <v>19</v>
      </c>
    </row>
    <row r="43" spans="1:13" ht="32" customHeight="1" x14ac:dyDescent="0.35">
      <c r="A43" s="78" t="s">
        <v>204</v>
      </c>
      <c r="B43" s="78"/>
      <c r="C43" s="78"/>
      <c r="D43" s="78"/>
    </row>
  </sheetData>
  <mergeCells count="1">
    <mergeCell ref="A43:D43"/>
  </mergeCells>
  <conditionalFormatting sqref="C2:C39">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39">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39">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39">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39" xr:uid="{00000000-0002-0000-0200-000000000000}">
      <formula1>"Must,Should,Could,Won't,Unassigned"</formula1>
    </dataValidation>
    <dataValidation type="list" showErrorMessage="1" errorTitle="Invalid Value" error="Please select a value from the list: Low, Medium, High, Unassessed." sqref="E2:E39" xr:uid="{00000000-0002-0000-0200-000001000000}">
      <formula1>"Low,Medium,High,Unassessed"</formula1>
    </dataValidation>
    <dataValidation type="list" showErrorMessage="1" errorTitle="Invalid Value" error="Please select a value from the list: Phase1, Phase2, Phase3, Phase4, Phase5, Pending." sqref="F2:F3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9" xr:uid="{00000000-0002-0000-0200-000003000000}">
      <formula1>"Implemented,Testing,Failed,Compensated,Risk Accepted,N/A"</formula1>
    </dataValidation>
  </dataValidations>
  <hyperlinks>
    <hyperlink ref="A4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328</v>
      </c>
      <c r="C2" s="95" t="s">
        <v>328</v>
      </c>
      <c r="D2" s="95" t="s">
        <v>328</v>
      </c>
      <c r="E2" s="95" t="s">
        <v>328</v>
      </c>
      <c r="F2" s="95" t="s">
        <v>328</v>
      </c>
      <c r="G2" s="95" t="s">
        <v>328</v>
      </c>
      <c r="H2" s="99" t="s">
        <v>329</v>
      </c>
      <c r="I2" s="99" t="s">
        <v>329</v>
      </c>
      <c r="J2" s="99" t="s">
        <v>329</v>
      </c>
      <c r="K2" s="99" t="s">
        <v>329</v>
      </c>
      <c r="L2" s="99" t="s">
        <v>329</v>
      </c>
      <c r="M2" s="98" t="s">
        <v>330</v>
      </c>
      <c r="N2" s="98" t="s">
        <v>330</v>
      </c>
      <c r="O2" s="100" t="s">
        <v>331</v>
      </c>
      <c r="P2" s="100" t="s">
        <v>331</v>
      </c>
      <c r="Q2" s="96" t="s">
        <v>11</v>
      </c>
      <c r="R2" s="96" t="s">
        <v>11</v>
      </c>
      <c r="S2" s="96" t="s">
        <v>11</v>
      </c>
      <c r="T2" s="97" t="s">
        <v>332</v>
      </c>
    </row>
    <row r="3" spans="2:20" ht="35" customHeight="1" x14ac:dyDescent="0.35">
      <c r="B3" s="68" t="s">
        <v>333</v>
      </c>
      <c r="C3" s="68" t="s">
        <v>334</v>
      </c>
      <c r="D3" s="68" t="s">
        <v>335</v>
      </c>
      <c r="E3" s="68" t="s">
        <v>336</v>
      </c>
      <c r="F3" s="68" t="s">
        <v>337</v>
      </c>
      <c r="G3" s="68" t="s">
        <v>9</v>
      </c>
      <c r="H3" s="69" t="s">
        <v>338</v>
      </c>
      <c r="I3" s="69" t="s">
        <v>339</v>
      </c>
      <c r="J3" s="69" t="s">
        <v>340</v>
      </c>
      <c r="K3" s="69" t="s">
        <v>341</v>
      </c>
      <c r="L3" s="69" t="s">
        <v>273</v>
      </c>
      <c r="M3" s="70" t="s">
        <v>342</v>
      </c>
      <c r="N3" s="70" t="s">
        <v>343</v>
      </c>
      <c r="O3" s="71" t="s">
        <v>344</v>
      </c>
      <c r="P3" s="71" t="s">
        <v>345</v>
      </c>
      <c r="Q3" s="72" t="s">
        <v>11</v>
      </c>
      <c r="R3" s="72" t="s">
        <v>346</v>
      </c>
      <c r="S3" s="72" t="s">
        <v>347</v>
      </c>
      <c r="T3" s="73" t="s">
        <v>348</v>
      </c>
    </row>
    <row r="4" spans="2:20" ht="60" customHeight="1" x14ac:dyDescent="0.35">
      <c r="B4" s="74" t="s">
        <v>349</v>
      </c>
      <c r="C4" s="74" t="s">
        <v>350</v>
      </c>
      <c r="D4" s="74" t="s">
        <v>351</v>
      </c>
      <c r="E4" s="74" t="s">
        <v>352</v>
      </c>
      <c r="F4" s="74" t="s">
        <v>353</v>
      </c>
      <c r="G4" s="74" t="s">
        <v>354</v>
      </c>
      <c r="H4" s="74" t="s">
        <v>355</v>
      </c>
      <c r="I4" s="74" t="s">
        <v>356</v>
      </c>
      <c r="J4" s="74" t="s">
        <v>357</v>
      </c>
      <c r="K4" s="74" t="s">
        <v>358</v>
      </c>
      <c r="L4" s="74" t="s">
        <v>359</v>
      </c>
      <c r="M4" s="74" t="s">
        <v>360</v>
      </c>
      <c r="N4" s="74" t="s">
        <v>361</v>
      </c>
      <c r="O4" s="74" t="s">
        <v>362</v>
      </c>
      <c r="P4" s="74" t="s">
        <v>363</v>
      </c>
      <c r="Q4" s="74" t="s">
        <v>364</v>
      </c>
      <c r="R4" s="74" t="s">
        <v>365</v>
      </c>
      <c r="S4" s="74" t="s">
        <v>366</v>
      </c>
      <c r="T4" s="74" t="s">
        <v>367</v>
      </c>
    </row>
    <row r="5" spans="2:20" ht="60" customHeight="1" x14ac:dyDescent="0.35">
      <c r="B5" s="36" t="s">
        <v>368</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369</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370</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371</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372</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373</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374</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375</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376</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377</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378</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379</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380</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381</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382</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383</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384</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385</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386</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387</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388</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389</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390</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391</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392</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393</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394</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395</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396</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397</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398</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399</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400</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401</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402</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403</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404</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405</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406</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407</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408</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409</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410</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411</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412</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413</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414</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415</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416</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417</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204</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ForeScout CounterACT NDM Security Technical Implementation Guide - SHGIR</dc:title>
  <dc:subject>Generated on: 2026-06-08 15:00:37</dc:subject>
  <dc:creator>Anicet Fopa Tchoffo</dc:creator>
  <cp:keywords>Baseline;Hardening;DISA;STIG</cp:keywords>
  <dc:description>Baseline Developed By: ForeScout and Defense Information Systems Agency (DISA) for the US DoD</dc:description>
  <cp:lastModifiedBy>Anicet Fopa Tchoffo</cp:lastModifiedBy>
  <dcterms:modified xsi:type="dcterms:W3CDTF">2026-06-08T14:00:47Z</dcterms:modified>
  <cp:category>DISA-STIG</cp:category>
  <cp:contentStatus>Draft</cp:contentStatus>
</cp:coreProperties>
</file>