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96A6A10CAC3E976AE5E1CB995D22837A100B1C7B" xr6:coauthVersionLast="47" xr6:coauthVersionMax="47" xr10:uidLastSave="{ABFF435C-56E3-4599-BEDA-05C4822F635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4" i="1"/>
  <c r="L33" i="1"/>
  <c r="L32" i="1"/>
  <c r="L31" i="1"/>
  <c r="L30" i="1"/>
  <c r="L29" i="1"/>
  <c r="L28" i="1"/>
  <c r="L27" i="1"/>
  <c r="L26" i="1"/>
  <c r="L25" i="1"/>
  <c r="L24" i="1"/>
  <c r="L23" i="1"/>
  <c r="L22" i="1"/>
  <c r="L21" i="1"/>
  <c r="L20" i="1"/>
  <c r="L19" i="1"/>
  <c r="L18" i="1"/>
  <c r="L17" i="1"/>
  <c r="E73" i="3" s="1"/>
  <c r="L16" i="1"/>
  <c r="L15" i="1"/>
  <c r="L14" i="1"/>
  <c r="L13" i="1"/>
  <c r="F112" i="3" s="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D93" i="3"/>
  <c r="C93" i="3"/>
  <c r="E92" i="3"/>
  <c r="D92" i="3"/>
  <c r="C92" i="3"/>
  <c r="F92" i="3" s="1"/>
  <c r="E91" i="3"/>
  <c r="D91" i="3"/>
  <c r="C91" i="3"/>
  <c r="F91" i="3" s="1"/>
  <c r="E90" i="3"/>
  <c r="D90" i="3"/>
  <c r="C90" i="3"/>
  <c r="F90" i="3" s="1"/>
  <c r="C78" i="3"/>
  <c r="D73" i="3"/>
  <c r="C73" i="3"/>
  <c r="E72" i="3"/>
  <c r="F72" i="3" s="1"/>
  <c r="D72" i="3"/>
  <c r="C72" i="3"/>
  <c r="E71" i="3"/>
  <c r="D71" i="3"/>
  <c r="C71" i="3"/>
  <c r="W123" i="3" s="1"/>
  <c r="F70" i="3"/>
  <c r="V151" i="3" s="1"/>
  <c r="E70" i="3"/>
  <c r="D70" i="3"/>
  <c r="C70" i="3"/>
  <c r="U123" i="3" s="1"/>
  <c r="E69" i="3"/>
  <c r="D69" i="3"/>
  <c r="F69" i="3" s="1"/>
  <c r="C69" i="3"/>
  <c r="S123" i="3" s="1"/>
  <c r="E54" i="3"/>
  <c r="D54" i="3"/>
  <c r="C54" i="3"/>
  <c r="F54" i="3" s="1"/>
  <c r="E53" i="3"/>
  <c r="D53" i="3"/>
  <c r="C53" i="3"/>
  <c r="F53" i="3" s="1"/>
  <c r="E52" i="3"/>
  <c r="D52" i="3"/>
  <c r="C52" i="3"/>
  <c r="F52" i="3" s="1"/>
  <c r="E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R151" i="3" l="1"/>
  <c r="R146" i="3"/>
  <c r="R141" i="3"/>
  <c r="R136" i="3"/>
  <c r="R131" i="3"/>
  <c r="R126" i="3"/>
  <c r="E20" i="3"/>
  <c r="D20" i="3"/>
  <c r="C20" i="3"/>
  <c r="R155" i="3"/>
  <c r="R150" i="3"/>
  <c r="R145" i="3"/>
  <c r="R140" i="3"/>
  <c r="R135" i="3"/>
  <c r="R130" i="3"/>
  <c r="R125" i="3"/>
  <c r="R154" i="3"/>
  <c r="R149" i="3"/>
  <c r="R144" i="3"/>
  <c r="R139" i="3"/>
  <c r="R134" i="3"/>
  <c r="R129" i="3"/>
  <c r="R153" i="3"/>
  <c r="R148" i="3"/>
  <c r="R143" i="3"/>
  <c r="R138" i="3"/>
  <c r="R133" i="3"/>
  <c r="R128" i="3"/>
  <c r="R152" i="3"/>
  <c r="R147" i="3"/>
  <c r="R142" i="3"/>
  <c r="R137" i="3"/>
  <c r="R132" i="3"/>
  <c r="R127" i="3"/>
  <c r="E59" i="3"/>
  <c r="C59" i="3"/>
  <c r="D59" i="3"/>
  <c r="E98" i="3"/>
  <c r="D98" i="3"/>
  <c r="C98"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E77" i="3"/>
  <c r="D77" i="3"/>
  <c r="D42" i="3"/>
  <c r="E42" i="3"/>
  <c r="C42" i="3"/>
  <c r="E41" i="3"/>
  <c r="D41" i="3"/>
  <c r="C41" i="3"/>
  <c r="F73" i="3"/>
  <c r="D39" i="3"/>
  <c r="C39" i="3"/>
  <c r="E39" i="3"/>
  <c r="E99" i="3"/>
  <c r="D99" i="3"/>
  <c r="C99" i="3"/>
  <c r="G112" i="3"/>
  <c r="E58" i="3"/>
  <c r="D58" i="3"/>
  <c r="C58" i="3"/>
  <c r="E80" i="3"/>
  <c r="D80" i="3"/>
  <c r="C80" i="3"/>
  <c r="E38" i="3"/>
  <c r="C38" i="3"/>
  <c r="D38" i="3"/>
  <c r="E97" i="3"/>
  <c r="C97" i="3"/>
  <c r="D97" i="3"/>
  <c r="E60" i="3"/>
  <c r="D60" i="3"/>
  <c r="C60" i="3"/>
  <c r="E40" i="3"/>
  <c r="C40" i="3"/>
  <c r="D40" i="3"/>
  <c r="D78" i="3"/>
  <c r="E78" i="3"/>
  <c r="V127" i="3"/>
  <c r="V132" i="3"/>
  <c r="V137" i="3"/>
  <c r="V142" i="3"/>
  <c r="V147" i="3"/>
  <c r="V152" i="3"/>
  <c r="E93" i="3"/>
  <c r="F93" i="3" s="1"/>
  <c r="V128" i="3"/>
  <c r="V133" i="3"/>
  <c r="V138" i="3"/>
  <c r="V143" i="3"/>
  <c r="V148" i="3"/>
  <c r="V153" i="3"/>
  <c r="Q123" i="3"/>
  <c r="F71" i="3"/>
  <c r="V129" i="3"/>
  <c r="V134" i="3"/>
  <c r="V139" i="3"/>
  <c r="V144" i="3"/>
  <c r="V149" i="3"/>
  <c r="V154" i="3"/>
  <c r="V125" i="3"/>
  <c r="V130" i="3"/>
  <c r="V135" i="3"/>
  <c r="V140" i="3"/>
  <c r="V145" i="3"/>
  <c r="V150" i="3"/>
  <c r="V155" i="3"/>
  <c r="D34" i="3"/>
  <c r="F34" i="3" s="1"/>
  <c r="V126" i="3"/>
  <c r="V131" i="3"/>
  <c r="V136" i="3"/>
  <c r="V141" i="3"/>
  <c r="V146" i="3"/>
  <c r="D100" i="3" l="1"/>
  <c r="C100" i="3"/>
  <c r="E100" i="3"/>
  <c r="E43" i="3"/>
  <c r="D43" i="3"/>
  <c r="C43" i="3"/>
  <c r="X155" i="3"/>
  <c r="X150" i="3"/>
  <c r="X145" i="3"/>
  <c r="X140" i="3"/>
  <c r="X135" i="3"/>
  <c r="X130" i="3"/>
  <c r="X125" i="3"/>
  <c r="X154" i="3"/>
  <c r="X149" i="3"/>
  <c r="X144" i="3"/>
  <c r="X139" i="3"/>
  <c r="X134" i="3"/>
  <c r="X129" i="3"/>
  <c r="X153" i="3"/>
  <c r="X148" i="3"/>
  <c r="X143" i="3"/>
  <c r="X138" i="3"/>
  <c r="X133" i="3"/>
  <c r="X128" i="3"/>
  <c r="D79" i="3"/>
  <c r="E79" i="3"/>
  <c r="X152" i="3"/>
  <c r="X147" i="3"/>
  <c r="X142" i="3"/>
  <c r="X137" i="3"/>
  <c r="X132" i="3"/>
  <c r="X127" i="3"/>
  <c r="C79" i="3"/>
  <c r="X151" i="3"/>
  <c r="X146" i="3"/>
  <c r="X141" i="3"/>
  <c r="X136" i="3"/>
  <c r="X131" i="3"/>
  <c r="X126" i="3"/>
  <c r="E81" i="3"/>
  <c r="D81" i="3"/>
  <c r="C81" i="3"/>
</calcChain>
</file>

<file path=xl/sharedStrings.xml><?xml version="1.0" encoding="utf-8"?>
<sst xmlns="http://schemas.openxmlformats.org/spreadsheetml/2006/main" count="891" uniqueCount="398">
  <si>
    <t>Id</t>
  </si>
  <si>
    <t>Title</t>
  </si>
  <si>
    <t>Severity</t>
  </si>
  <si>
    <t>MoSCoW</t>
  </si>
  <si>
    <t>OpsImpact</t>
  </si>
  <si>
    <t>Phase</t>
  </si>
  <si>
    <t>ImplStatus</t>
  </si>
  <si>
    <t>Notes</t>
  </si>
  <si>
    <t>Remediation</t>
  </si>
  <si>
    <t>Description</t>
  </si>
  <si>
    <t>Audit</t>
  </si>
  <si>
    <t>Status</t>
  </si>
  <si>
    <t>LogID</t>
  </si>
  <si>
    <t>V-33573</t>
  </si>
  <si>
    <r>
      <rPr>
        <sz val="11"/>
        <rFont val="Calibri"/>
      </rPr>
      <t>Public Store storage quota must be limited.</t>
    </r>
  </si>
  <si>
    <t>CAT III (Low)</t>
  </si>
  <si>
    <t>Unassigned</t>
  </si>
  <si>
    <t>Unassessed</t>
  </si>
  <si>
    <t>Pending</t>
  </si>
  <si>
    <t/>
  </si>
  <si>
    <r>
      <rPr>
        <sz val="11"/>
        <color rgb="FF000000"/>
        <rFont val="Calibri"/>
      </rPr>
      <t xml:space="preserve">Open the Exchange Management Shell and enter the following command: </t>
    </r>
    <r>
      <rPr>
        <sz val="11"/>
        <color rgb="FF000000"/>
        <rFont val="Calibri"/>
      </rPr>
      <t xml:space="preserve">
</t>
    </r>
    <r>
      <rPr>
        <sz val="11"/>
        <color rgb="FF000000"/>
        <rFont val="Calibri"/>
      </rPr>
      <t>Set-PublicFolderDatabase &lt;'publicdatabasename'&gt; -ProhibitPostQuota &lt;'SitesProhibitPostQuotaLimit'&gt;</t>
    </r>
  </si>
  <si>
    <r>
      <rPr>
        <sz val="11"/>
        <color rgb="FF000000"/>
        <rFont val="Calibri"/>
      </rPr>
      <t xml:space="preserve">This setting controls the maximum sizes of a Public Folder and the system’s response if these limits are exceeded. There are two available controls and the system response when the quota has been exceeded. </t>
    </r>
    <r>
      <rPr>
        <sz val="11"/>
        <color rgb="FF000000"/>
        <rFont val="Calibri"/>
      </rPr>
      <t xml:space="preserve">
</t>
    </r>
    <r>
      <rPr>
        <sz val="11"/>
        <color rgb="FF000000"/>
        <rFont val="Calibri"/>
      </rPr>
      <t xml:space="preserve">The first control sends an email warning to Folder Owners roles alerting them that the folder has exceeded its quota.  The second level prevents posting any additional items to the folder.  </t>
    </r>
    <r>
      <rPr>
        <sz val="11"/>
        <color rgb="FF000000"/>
        <rFont val="Calibri"/>
      </rPr>
      <t xml:space="preserve">
</t>
    </r>
    <r>
      <rPr>
        <sz val="11"/>
        <color rgb="FF000000"/>
        <rFont val="Calibri"/>
      </rPr>
      <t>As a practical matter, level 1 serves the purpose of prompting owners to manage their folders.  Level 2 impedes users in their ability to work, and is not required where folder use interruption is not acceptable.   Public Folder Storage Quota Limitations are not a substitute for overall disk space monitoring.</t>
    </r>
  </si>
  <si>
    <r>
      <rPr>
        <sz val="11"/>
        <color rgb="FF000000"/>
        <rFont val="Calibri"/>
      </rPr>
      <t>If public folders are not used this check is NA.</t>
    </r>
    <r>
      <rPr>
        <sz val="11"/>
        <color rgb="FF000000"/>
        <rFont val="Calibri"/>
      </rPr>
      <t xml:space="preserve">
</t>
    </r>
    <r>
      <rPr>
        <sz val="11"/>
        <color rgb="FF000000"/>
        <rFont val="Calibri"/>
      </rPr>
      <t>Obtain the Email Domain Security Plan (EDSP)  and locate the value for 'ProhibitPostQuota'.</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Get-PublicFolderDatabase | Select Name, Identity, ProhibitPostQuota</t>
    </r>
    <r>
      <rPr>
        <sz val="11"/>
        <color rgb="FF000000"/>
        <rFont val="Calibri"/>
      </rPr>
      <t xml:space="preserve">
</t>
    </r>
    <r>
      <rPr>
        <sz val="11"/>
        <color rgb="FF000000"/>
        <rFont val="Calibri"/>
      </rPr>
      <t>If the value of 'ProhibitPostQuota' is not set to the sites 'ProhibitPostQuota', this is a finding.</t>
    </r>
  </si>
  <si>
    <t>V-33577</t>
  </si>
  <si>
    <r>
      <rPr>
        <sz val="11"/>
        <rFont val="Calibri"/>
      </rPr>
      <t>The Public Folder Stores must mount at startup.</t>
    </r>
  </si>
  <si>
    <r>
      <rPr>
        <sz val="11"/>
        <color rgb="FF000000"/>
        <rFont val="Calibri"/>
      </rPr>
      <t>Open the Exchange Management Shell and enter the following command:</t>
    </r>
    <r>
      <rPr>
        <sz val="11"/>
        <color rgb="FF000000"/>
        <rFont val="Calibri"/>
      </rPr>
      <t xml:space="preserve">
</t>
    </r>
    <r>
      <rPr>
        <sz val="11"/>
        <color rgb="FF000000"/>
        <rFont val="Calibri"/>
      </rPr>
      <t>Set-PublicFolderDatabase -Identity &lt;'PublicFolderName'&gt; -MountAtStartup $true</t>
    </r>
  </si>
  <si>
    <r>
      <rPr>
        <sz val="11"/>
        <color rgb="FF000000"/>
        <rFont val="Calibri"/>
      </rPr>
      <t xml:space="preserve">Administrator responsibilities include the ability to react to unplanned maintenance tasks or emergency situations that may require Public Folder Store data manipulation.  Occasionally, there may be a need to start the server with 'unmounted' data stores,  if manual maintenance is being performed on them.  Failure to uncheck the 'do not mount on startup' condition will result in unavailability of Public Folder services.  </t>
    </r>
    <r>
      <rPr>
        <sz val="11"/>
        <color rgb="FF000000"/>
        <rFont val="Calibri"/>
      </rPr>
      <t xml:space="preserve">
</t>
    </r>
    <r>
      <rPr>
        <sz val="11"/>
        <color rgb="FF000000"/>
        <rFont val="Calibri"/>
      </rPr>
      <t>Correct configuration of this control will prevent unplanned outages due to being enabled.  On occasions when it is needed, care should be taken in process steps to clear the checkbox task completion, so that public folder stores are available to users  (unmounted public folder stores are not available to users).</t>
    </r>
  </si>
  <si>
    <r>
      <rPr>
        <sz val="11"/>
        <color rgb="FF000000"/>
        <rFont val="Calibri"/>
      </rPr>
      <t>If public folders are not used this check is NA.</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Get-PublicFolderDatabase | Select Name, Identity, MountAtStartup</t>
    </r>
    <r>
      <rPr>
        <sz val="11"/>
        <color rgb="FF000000"/>
        <rFont val="Calibri"/>
      </rPr>
      <t xml:space="preserve">
</t>
    </r>
    <r>
      <rPr>
        <sz val="11"/>
        <color rgb="FF000000"/>
        <rFont val="Calibri"/>
      </rPr>
      <t>If the value of 'MountAtStartup' is not set to 'True', this is a finding.</t>
    </r>
  </si>
  <si>
    <t>V-33580</t>
  </si>
  <si>
    <r>
      <rPr>
        <sz val="11"/>
        <rFont val="Calibri"/>
      </rPr>
      <t>Public Folder stores must be retained until backups are complete.</t>
    </r>
  </si>
  <si>
    <t>CAT II (Medium)</t>
  </si>
  <si>
    <r>
      <rPr>
        <sz val="11"/>
        <color rgb="FF000000"/>
        <rFont val="Calibri"/>
      </rPr>
      <t>Open the Exchange Management Shell and enter the following command:</t>
    </r>
    <r>
      <rPr>
        <sz val="11"/>
        <color rgb="FF000000"/>
        <rFont val="Calibri"/>
      </rPr>
      <t xml:space="preserve">
</t>
    </r>
    <r>
      <rPr>
        <sz val="11"/>
        <color rgb="FF000000"/>
        <rFont val="Calibri"/>
      </rPr>
      <t>Set-PublicFolderDatabase &lt;'PublicFolderDatabaseName'&gt; -RetainDeletedItemsUntilBackup $true</t>
    </r>
  </si>
  <si>
    <r>
      <rPr>
        <sz val="11"/>
        <color rgb="FF000000"/>
        <rFont val="Calibri"/>
      </rPr>
      <t xml:space="preserve">Backup and recovery procedures are an important part of overall system availability and integrity.   Complete backups reduce the chance of accidental deletion of important information, and make it possible to have complete recoveries.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It is not uncommon for users to receive and delete documents in the scope of a single backup cycle.   This setting ensures at least one backup has been run on the folder store before the message physically disappears.  By enabling this setting, all messages written to recipients who have accounts on this store will reside in backups even if they have been deleted by the user before the backup has run.</t>
    </r>
  </si>
  <si>
    <r>
      <rPr>
        <sz val="11"/>
        <color rgb="FF000000"/>
        <rFont val="Calibri"/>
      </rPr>
      <t xml:space="preserve">If public folders are not used this check is NA.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Get-PublicFolderDatabase| Select Name, Identity, RetainDeletedItemsUntilBackup</t>
    </r>
    <r>
      <rPr>
        <sz val="11"/>
        <color rgb="FF000000"/>
        <rFont val="Calibri"/>
      </rPr>
      <t xml:space="preserve">
</t>
    </r>
    <r>
      <rPr>
        <sz val="11"/>
        <color rgb="FF000000"/>
        <rFont val="Calibri"/>
      </rPr>
      <t>If the value of 'RetainDeletedItemsUntilBackup' is not set to 'True', this is a finding.</t>
    </r>
  </si>
  <si>
    <t>V-33582</t>
  </si>
  <si>
    <r>
      <rPr>
        <sz val="11"/>
        <rFont val="Calibri"/>
      </rPr>
      <t>Public Folder database must not be overwritten by a restore.</t>
    </r>
  </si>
  <si>
    <r>
      <rPr>
        <sz val="11"/>
        <color rgb="FF000000"/>
        <rFont val="Calibri"/>
      </rPr>
      <t>Open the Exchange Management Shell and enter the following command:</t>
    </r>
    <r>
      <rPr>
        <sz val="11"/>
        <color rgb="FF000000"/>
        <rFont val="Calibri"/>
      </rPr>
      <t xml:space="preserve">
</t>
    </r>
    <r>
      <rPr>
        <sz val="11"/>
        <color rgb="FF000000"/>
        <rFont val="Calibri"/>
      </rPr>
      <t>Set-PublicFolderDatabase &lt;'PublicFolderDatabaseName'&gt; -AllowFileRestore $false</t>
    </r>
  </si>
  <si>
    <r>
      <rPr>
        <sz val="11"/>
        <color rgb="FF000000"/>
        <rFont val="Calibri"/>
      </rPr>
      <t xml:space="preserve">Email system availability depends in part on best practices strategies for setting tuning configurations.  Unauthorized or accidental restoration of public folder data risks data loss or corruption.  </t>
    </r>
    <r>
      <rPr>
        <sz val="11"/>
        <color rgb="FF000000"/>
        <rFont val="Calibri"/>
      </rPr>
      <t xml:space="preserve">
</t>
    </r>
    <r>
      <rPr>
        <sz val="11"/>
        <color rgb="FF000000"/>
        <rFont val="Calibri"/>
      </rPr>
      <t xml:space="preserve">This setting controls whether the public folder store can be overwritten by a restore from backup, which will cause loss of all information added after the backup was created.  It should only be enabled during maintenance windows or following an outage (immediately before a restore is to be made), and cleared again immediately afterwards.  </t>
    </r>
    <r>
      <rPr>
        <sz val="11"/>
        <color rgb="FF000000"/>
        <rFont val="Calibri"/>
      </rPr>
      <t xml:space="preserve">
</t>
    </r>
    <r>
      <rPr>
        <sz val="11"/>
        <color rgb="FF000000"/>
        <rFont val="Calibri"/>
      </rPr>
      <t>During production windows, this feature must be disabled.</t>
    </r>
  </si>
  <si>
    <r>
      <rPr>
        <sz val="11"/>
        <color rgb="FF000000"/>
        <rFont val="Calibri"/>
      </rPr>
      <t xml:space="preserve">If public folders are not used this check is NA.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Get-PublicFolderDatabase| Select Name, Identity, AllowFileRestore</t>
    </r>
    <r>
      <rPr>
        <sz val="11"/>
        <color rgb="FF000000"/>
        <rFont val="Calibri"/>
      </rPr>
      <t xml:space="preserve">
</t>
    </r>
    <r>
      <rPr>
        <sz val="11"/>
        <color rgb="FF000000"/>
        <rFont val="Calibri"/>
      </rPr>
      <t>If the value of 'AllowFileRestore' is not set to 'False', this is a finding.</t>
    </r>
  </si>
  <si>
    <t>V-33591</t>
  </si>
  <si>
    <r>
      <rPr>
        <sz val="11"/>
        <rFont val="Calibri"/>
      </rPr>
      <t>Mail quota settings must not restrict receiving mail.</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</si>
  <si>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&lt;'MailboxDatabaseName'&gt; -ProhibitSendReceiveQuota 'Unlimited'</t>
    </r>
    <r>
      <rPr>
        <sz val="11"/>
        <color rgb="FF000000"/>
        <rFont val="Calibri"/>
      </rPr>
      <t xml:space="preserve">
</t>
    </r>
    <r>
      <rPr>
        <sz val="11"/>
        <color rgb="FF000000"/>
        <rFont val="Calibri"/>
      </rPr>
      <t>If an alternate value is desired from ProhibitSendReceiveQuota, obtain signoff with risk acceptance and document in the EDSP.</t>
    </r>
  </si>
  <si>
    <r>
      <rPr>
        <sz val="11"/>
        <color rgb="FF000000"/>
        <rFont val="Calibri"/>
      </rPr>
      <t xml:space="preserve">Mail quota settings control the maximum sizes of a user’s mailbox and the system’s response if these limits are exceeded.   Mailbox data that is not monitored against a quota increases the risk of mail loss due to filled disk space, which can also render the system unavailable.   </t>
    </r>
    <r>
      <rPr>
        <sz val="11"/>
        <color rgb="FF000000"/>
        <rFont val="Calibri"/>
      </rPr>
      <t xml:space="preserve">
</t>
    </r>
    <r>
      <rPr>
        <sz val="11"/>
        <color rgb="FF000000"/>
        <rFont val="Calibri"/>
      </rPr>
      <t>Failure to allow mail receipt may impede users from receiving mission critical data.</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</si>
  <si>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 Name, Identity, ProhibitSendReceiveQuota</t>
    </r>
    <r>
      <rPr>
        <sz val="11"/>
        <color rgb="FF000000"/>
        <rFont val="Calibri"/>
      </rPr>
      <t xml:space="preserve">
</t>
    </r>
    <r>
      <rPr>
        <sz val="11"/>
        <color rgb="FF000000"/>
        <rFont val="Calibri"/>
      </rPr>
      <t>If the value of 'ProhibitSendReceiveQuota' is set to an alternate value, and has signoff and risk acceptance in the EDSP, this is not a finding.</t>
    </r>
    <r>
      <rPr>
        <sz val="11"/>
        <color rgb="FF000000"/>
        <rFont val="Calibri"/>
      </rPr>
      <t xml:space="preserve">
</t>
    </r>
    <r>
      <rPr>
        <sz val="11"/>
        <color rgb="FF000000"/>
        <rFont val="Calibri"/>
      </rPr>
      <t>If the value of 'ProhibitSendReceiveQuota' is not set to 'Unlimited', this is a finding.</t>
    </r>
  </si>
  <si>
    <t>V-33593</t>
  </si>
  <si>
    <r>
      <rPr>
        <sz val="11"/>
        <rFont val="Calibri"/>
      </rPr>
      <t>Mail Store storage quota must limit send.</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</si>
  <si>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&lt;'MailboxDatabaseName'&gt; -ProhibitSendQuota &lt;'SitesProhibitSendQuotaLimit'&gt;</t>
    </r>
  </si>
  <si>
    <r>
      <rPr>
        <sz val="11"/>
        <color rgb="FF000000"/>
        <rFont val="Calibri"/>
      </rPr>
      <t xml:space="preserve">Mail quota settings control the maximum sizes of a user’s mailbox and the system’s response if these limits are exceeded.   Mailbox data that is not monitored against a quota increases the risk of mail loss due to filled disk space, which can also render the system unavailable.   There are multiple controls, which supply graduated levels of opportunity to respond before risking email service loss.  </t>
    </r>
    <r>
      <rPr>
        <sz val="11"/>
        <color rgb="FF000000"/>
        <rFont val="Calibri"/>
      </rPr>
      <t xml:space="preserve">
</t>
    </r>
    <r>
      <rPr>
        <sz val="11"/>
        <color rgb="FF000000"/>
        <rFont val="Calibri"/>
      </rPr>
      <t>This control prohibits the user from sending an email when the mailbox limit reaches the prohibit send quota value.</t>
    </r>
    <r>
      <rPr>
        <sz val="11"/>
        <color rgb="FF000000"/>
        <rFont val="Calibri"/>
      </rPr>
      <t xml:space="preserve">
</t>
    </r>
    <r>
      <rPr>
        <sz val="11"/>
        <color rgb="FF000000"/>
        <rFont val="Calibri"/>
      </rPr>
      <t>Note: Best practice for this setting is to prohibit the user from sending email when the mailbox reaches 90 percent of capacity.</t>
    </r>
  </si>
  <si>
    <r>
      <rPr>
        <sz val="11"/>
        <color rgb="FF000000"/>
        <rFont val="Calibri"/>
      </rPr>
      <t>Obtain the Email Domain Security Plan (EDSP) and locate the value for 'Prohibit Send Quota Limit'.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 Name, Identity, ProhibitSendQuota</t>
    </r>
    <r>
      <rPr>
        <sz val="11"/>
        <color rgb="FF000000"/>
        <rFont val="Calibri"/>
      </rPr>
      <t xml:space="preserve">
</t>
    </r>
    <r>
      <rPr>
        <sz val="11"/>
        <color rgb="FF000000"/>
        <rFont val="Calibri"/>
      </rPr>
      <t>If the value of 'ProhibitSendQuota' is not set to the sites 'ProhibitSendQuotaLimit', this is a finding.</t>
    </r>
  </si>
  <si>
    <t>V-33595</t>
  </si>
  <si>
    <r>
      <rPr>
        <sz val="11"/>
        <rFont val="Calibri"/>
      </rPr>
      <t>Mail Store storage quota must issue a warning.</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</si>
  <si>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&lt;'MailboxDatabaseName'&gt; -IssueWarningQuota &lt;'SitesIssueWarningQuota'&gt;</t>
    </r>
  </si>
  <si>
    <r>
      <rPr>
        <sz val="11"/>
        <color rgb="FF000000"/>
        <rFont val="Calibri"/>
      </rPr>
      <t xml:space="preserve">Mail quota settings control the maximum sizes of a user’s mailbox and the system’s response if these limits are exceeded.   Mailbox data that is not monitored against a quota increases the risk of mail loss due to filled disk space, which can also render the system unavailable.   There are multiple controls, which supply graduated levels of opportunity to respond before risking data loss.  </t>
    </r>
    <r>
      <rPr>
        <sz val="11"/>
        <color rgb="FF000000"/>
        <rFont val="Calibri"/>
      </rPr>
      <t xml:space="preserve">
</t>
    </r>
    <r>
      <rPr>
        <sz val="11"/>
        <color rgb="FF000000"/>
        <rFont val="Calibri"/>
      </rPr>
      <t>This control sends the user a warning message that the mailbox is reaching its limit. The user at this point can still send and receive email.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Best practice is to send this warning when the mailbox reaches 75 percent of capacity.</t>
    </r>
  </si>
  <si>
    <r>
      <rPr>
        <sz val="11"/>
        <color rgb="FF000000"/>
        <rFont val="Calibri"/>
      </rPr>
      <t>Obtain the Email Domain Security Plan (EDSP)  and locate the value for 'IssueWarningQuota'.</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 Name, Identity, IssueWarningQuota</t>
    </r>
    <r>
      <rPr>
        <sz val="11"/>
        <color rgb="FF000000"/>
        <rFont val="Calibri"/>
      </rPr>
      <t xml:space="preserve">
</t>
    </r>
    <r>
      <rPr>
        <sz val="11"/>
        <color rgb="FF000000"/>
        <rFont val="Calibri"/>
      </rPr>
      <t>If the value of 'IssueWarningQuota' is not set to the sites 'Issue Warning Quota', this is a finding.</t>
    </r>
  </si>
  <si>
    <t>V-33597</t>
  </si>
  <si>
    <r>
      <rPr>
        <sz val="11"/>
        <rFont val="Calibri"/>
      </rPr>
      <t>The Mailbox Stores must mount at startup.</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</si>
  <si>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&lt;'MailboxName'&gt; -MountAtStartup $true</t>
    </r>
  </si>
  <si>
    <r>
      <rPr>
        <sz val="11"/>
        <color rgb="FF000000"/>
        <rFont val="Calibri"/>
      </rPr>
      <t xml:space="preserve">Administrator responsibilities include the ability to react to unplanned maintenance tasks or emergency situations that may require Mailbox data manipulation.  Occasionally, there may be a need to start the server with 'unmounted' data stores,  if manual maintenance is being performed on them.  Failure to uncheck the 'do not mount on startup' condition will result in unavailability of mail services.  </t>
    </r>
    <r>
      <rPr>
        <sz val="11"/>
        <color rgb="FF000000"/>
        <rFont val="Calibri"/>
      </rPr>
      <t xml:space="preserve">
</t>
    </r>
    <r>
      <rPr>
        <sz val="11"/>
        <color rgb="FF000000"/>
        <rFont val="Calibri"/>
      </rPr>
      <t>Correct configuration of this control will prevent unplanned outages due to being enabled.  On occasions when it is needed, care should be taken in process steps to clear the check box upon task completion, so that mail stores are available to users (unmounted mailbox stores are not available to users).</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</si>
  <si>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 Name, Identity, MountAtStartup</t>
    </r>
    <r>
      <rPr>
        <sz val="11"/>
        <color rgb="FF000000"/>
        <rFont val="Calibri"/>
      </rPr>
      <t xml:space="preserve">
</t>
    </r>
    <r>
      <rPr>
        <sz val="11"/>
        <color rgb="FF000000"/>
        <rFont val="Calibri"/>
      </rPr>
      <t>If the value of 'MountAtStartup' is not set to 'True', this is a finding.</t>
    </r>
  </si>
  <si>
    <t>V-33600</t>
  </si>
  <si>
    <r>
      <rPr>
        <sz val="11"/>
        <rFont val="Calibri"/>
      </rPr>
      <t>Mailboxes must be retained until backups are complete.</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</si>
  <si>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&lt;'MailboxDatabase'&gt; -RetainDeletedItemsUntilBackup $true</t>
    </r>
  </si>
  <si>
    <r>
      <rPr>
        <sz val="11"/>
        <color rgb="FF000000"/>
        <rFont val="Calibri"/>
      </rPr>
      <t xml:space="preserve">Backup and recovery procedures are an important part of overall system availability and integrity.   Complete backups reduce the chance of accidental deletion of important information, and make it possible to have complete recoveries.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It is not uncommon for users to receive and delete messages in the scope of a single backup cycle.   This setting ensures at least one backup has been run on the mailbox store before the message physically disappears.  By enabling this setting, all messages written to recipients who have accounts on this store will reside in backups even if they have been deleted by the user before the backup has run.</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</si>
  <si>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Select Name, Identity, RetainDeletedItemsUntilBackup</t>
    </r>
    <r>
      <rPr>
        <sz val="11"/>
        <color rgb="FF000000"/>
        <rFont val="Calibri"/>
      </rPr>
      <t xml:space="preserve">
</t>
    </r>
    <r>
      <rPr>
        <sz val="11"/>
        <color rgb="FF000000"/>
        <rFont val="Calibri"/>
      </rPr>
      <t>If the value of 'RetainDeletedItemsUntilBackup' is not set to 'True', this is a finding.</t>
    </r>
  </si>
  <si>
    <t>V-33602</t>
  </si>
  <si>
    <r>
      <rPr>
        <sz val="11"/>
        <rFont val="Calibri"/>
      </rPr>
      <t>Mailbox database must not be overwritten by a restore.</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</si>
  <si>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&lt;'MailboxDatabaseName'&gt; -AllowFileRestore $false</t>
    </r>
  </si>
  <si>
    <r>
      <rPr>
        <sz val="11"/>
        <color rgb="FF000000"/>
        <rFont val="Calibri"/>
      </rPr>
      <t xml:space="preserve">Email system availability depends in part on best practices strategies for setting tuning configurations.    Unauthorized or accidental restoration of mailbox data risks data loss or corruption.   </t>
    </r>
    <r>
      <rPr>
        <sz val="11"/>
        <color rgb="FF000000"/>
        <rFont val="Calibri"/>
      </rPr>
      <t xml:space="preserve">
</t>
    </r>
    <r>
      <rPr>
        <sz val="11"/>
        <color rgb="FF000000"/>
        <rFont val="Calibri"/>
      </rPr>
      <t xml:space="preserve">This setting controls whether the mailbox store can be overwritten by a backup, which will cause loss of all information added after the backup was created.  It should only be enabled during maintenance windows or following an outage (immediately before a restore is to be made), and cleared again immediately afterwards.  </t>
    </r>
    <r>
      <rPr>
        <sz val="11"/>
        <color rgb="FF000000"/>
        <rFont val="Calibri"/>
      </rPr>
      <t xml:space="preserve">
</t>
    </r>
    <r>
      <rPr>
        <sz val="11"/>
        <color rgb="FF000000"/>
        <rFont val="Calibri"/>
      </rPr>
      <t>During production windows, this feature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</si>
  <si>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Select Name, Identity, AllowFileRestore</t>
    </r>
    <r>
      <rPr>
        <sz val="11"/>
        <color rgb="FF000000"/>
        <rFont val="Calibri"/>
      </rPr>
      <t xml:space="preserve">
</t>
    </r>
    <r>
      <rPr>
        <sz val="11"/>
        <color rgb="FF000000"/>
        <rFont val="Calibri"/>
      </rPr>
      <t>If the value of 'AllowFileRestore' is not set to 'False', this is a finding.</t>
    </r>
  </si>
  <si>
    <t>V-33604</t>
  </si>
  <si>
    <r>
      <rPr>
        <sz val="11"/>
        <rFont val="Calibri"/>
      </rPr>
      <t>Mailbox databases must reside on a dedicated partition.</t>
    </r>
  </si>
  <si>
    <r>
      <rPr>
        <sz val="11"/>
        <color rgb="FF000000"/>
        <rFont val="Calibri"/>
      </rPr>
      <t>Configure the system to meet the separate partition requirement.</t>
    </r>
  </si>
  <si>
    <r>
      <rPr>
        <sz val="11"/>
        <color rgb="FF000000"/>
        <rFont val="Calibri"/>
      </rPr>
      <t>In the same way that added security layers can provide a cumulative positive effect on security posture, 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the host system can most likely lead to a compromise of all applications hosted by the same system.</t>
    </r>
    <r>
      <rPr>
        <sz val="11"/>
        <color rgb="FF000000"/>
        <rFont val="Calibri"/>
      </rPr>
      <t xml:space="preserve">
</t>
    </r>
    <r>
      <rPr>
        <sz val="11"/>
        <color rgb="FF000000"/>
        <rFont val="Calibri"/>
      </rPr>
      <t>Email services should be installed to a discrete set of directories, on a partition that does not host other applications.   Email services should never be installed on a Domain Controller / Directory Services server.</t>
    </r>
  </si>
  <si>
    <r>
      <rPr>
        <sz val="11"/>
        <color rgb="FF000000"/>
        <rFont val="Calibri"/>
      </rPr>
      <t>Obtain the Email Domain Security Plan (EDSP) and locate the assigned directory for the mailbox server under review.</t>
    </r>
    <r>
      <rPr>
        <sz val="11"/>
        <color rgb="FF000000"/>
        <rFont val="Calibri"/>
      </rPr>
      <t xml:space="preserve">
</t>
    </r>
    <r>
      <rPr>
        <sz val="11"/>
        <color rgb="FF000000"/>
        <rFont val="Calibri"/>
      </rPr>
      <t>Open the Exchange Management Shell and enter the following command to determine the drives the mailbox databases are located.</t>
    </r>
    <r>
      <rPr>
        <sz val="11"/>
        <color rgb="FF000000"/>
        <rFont val="Calibri"/>
      </rPr>
      <t xml:space="preserve">
</t>
    </r>
    <r>
      <rPr>
        <sz val="11"/>
        <color rgb="FF000000"/>
        <rFont val="Calibri"/>
      </rPr>
      <t>Get-MailboxDatabase | Select Name, Identity, EdbFilePath</t>
    </r>
    <r>
      <rPr>
        <sz val="11"/>
        <color rgb="FF000000"/>
        <rFont val="Calibri"/>
      </rPr>
      <t xml:space="preserve">
</t>
    </r>
    <r>
      <rPr>
        <sz val="11"/>
        <color rgb="FF000000"/>
        <rFont val="Calibri"/>
      </rPr>
      <t>Open Windows Explorer and use the file and folder properties function to verify the mailbox databases are on a dedicated partition. If not, this is a finding.</t>
    </r>
  </si>
  <si>
    <t>V-33605</t>
  </si>
  <si>
    <r>
      <rPr>
        <sz val="11"/>
        <rFont val="Calibri"/>
      </rPr>
      <t>Email forwarding must be restricted.</t>
    </r>
  </si>
  <si>
    <r>
      <rPr>
        <sz val="11"/>
        <color rgb="FF000000"/>
        <rFont val="Calibri"/>
      </rPr>
      <t>Open the Exchange Management Shell and enter the following command:</t>
    </r>
    <r>
      <rPr>
        <sz val="11"/>
        <color rgb="FF000000"/>
        <rFont val="Calibri"/>
      </rPr>
      <t xml:space="preserve">
</t>
    </r>
    <r>
      <rPr>
        <sz val="11"/>
        <color rgb="FF000000"/>
        <rFont val="Calibri"/>
      </rPr>
      <t>Set-Mailbox -Identity &lt;'UserWithForwardedAddress'&gt; -ForwardingSMTPAdddress $null</t>
    </r>
  </si>
  <si>
    <r>
      <rPr>
        <sz val="11"/>
        <color rgb="FF000000"/>
        <rFont val="Calibri"/>
      </rPr>
      <t>Auto-forwarded email accounts do not meet the requirement for digital signature and encryption of CUI and PII IAW DoDI 8520.2 (reference ee) and DoD Director for Administration and Management memorandum, 'Safeguarding Against and Responding to the Breach of Personally Identifiable Information.’</t>
    </r>
    <r>
      <rPr>
        <sz val="11"/>
        <color rgb="FF000000"/>
        <rFont val="Calibri"/>
      </rPr>
      <t xml:space="preserve">
</t>
    </r>
    <r>
      <rPr>
        <sz val="11"/>
        <color rgb="FF000000"/>
        <rFont val="Calibri"/>
      </rPr>
      <t>Use of forwarding set by an administrator interferes with non-repudiation requirements that each end user be responsible for creation and destination of email data.</t>
    </r>
  </si>
  <si>
    <r>
      <rPr>
        <sz val="11"/>
        <color rgb="FF000000"/>
        <rFont val="Calibri"/>
      </rPr>
      <t>Access Active Directory for mailbox enabled user accounts with the msExchGenericForwardingAddress attribute set. Obtain the Email Domain Security Plan (EDSP) and locate any accounts that have been authorized to have email auto-forwarded.</t>
    </r>
    <r>
      <rPr>
        <sz val="11"/>
        <color rgb="FF000000"/>
        <rFont val="Calibri"/>
      </rPr>
      <t xml:space="preserve">
</t>
    </r>
    <r>
      <rPr>
        <sz val="11"/>
        <color rgb="FF000000"/>
        <rFont val="Calibri"/>
      </rPr>
      <t>Open the Exchange Management Shell and enter the following commands:</t>
    </r>
    <r>
      <rPr>
        <sz val="11"/>
        <color rgb="FF000000"/>
        <rFont val="Calibri"/>
      </rPr>
      <t xml:space="preserve">
</t>
    </r>
    <r>
      <rPr>
        <sz val="11"/>
        <color rgb="FF000000"/>
        <rFont val="Calibri"/>
      </rPr>
      <t>Get-Mailbox -Filter {ForwardingSMTPAddress -ne $null}</t>
    </r>
    <r>
      <rPr>
        <sz val="11"/>
        <color rgb="FF000000"/>
        <rFont val="Calibri"/>
      </rPr>
      <t xml:space="preserve">
</t>
    </r>
    <r>
      <rPr>
        <sz val="11"/>
        <color rgb="FF000000"/>
        <rFont val="Calibri"/>
      </rPr>
      <t>If any user has a forwarding SMTP address and is not documented in the EDSP, this is a finding.</t>
    </r>
    <r>
      <rPr>
        <sz val="11"/>
        <color rgb="FF000000"/>
        <rFont val="Calibri"/>
      </rPr>
      <t xml:space="preserve">
</t>
    </r>
    <r>
      <rPr>
        <sz val="11"/>
        <color rgb="FF000000"/>
        <rFont val="Calibri"/>
      </rPr>
      <t>Note: If no remote SMTP domain matching the mail-enabled user or contact that allows forwarding is configured for users identified with a forwarding address, this function will not work properly. This requirement works with Exch-1-324.</t>
    </r>
  </si>
  <si>
    <t>V-33606</t>
  </si>
  <si>
    <r>
      <rPr>
        <sz val="11"/>
        <rFont val="Calibri"/>
      </rPr>
      <t>Email Diagnostic log level must be set to low or lowest level.</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</si>
  <si>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Set-EventLogLevel -Identity &lt;ServiceName\Name&gt; -Level Lowest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Set-EventLogLevel -Identity &lt;ServiceName\Name&gt; -Level Low</t>
    </r>
  </si>
  <si>
    <r>
      <rPr>
        <sz val="11"/>
        <color rgb="FF000000"/>
        <rFont val="Calibri"/>
      </rPr>
      <t xml:space="preserve">Log files help establish a history of activities, and can be useful in detecting attack attempts or determining tuning adjustments to improve availability. Diagnostic logging, however, characteristically produces large volumes of data and requires care in managing the logs to prevent risk of disk capacity denial of service conditions. </t>
    </r>
    <r>
      <rPr>
        <sz val="11"/>
        <color rgb="FF000000"/>
        <rFont val="Calibri"/>
      </rPr>
      <t xml:space="preserve">
</t>
    </r>
    <r>
      <rPr>
        <sz val="11"/>
        <color rgb="FF000000"/>
        <rFont val="Calibri"/>
      </rPr>
      <t>Exchange diagnostic logging is broken up into 29 main “services”, each of which has anywhere from 2 to 26 “categories” of events to be monitored. Moreover, each category may be set to one of four levels of logging: Lowest, Low, Medium, and High, depending on how much detail one desires. The higher the level of detail, the more disk space required to store the audit material.</t>
    </r>
    <r>
      <rPr>
        <sz val="11"/>
        <color rgb="FF000000"/>
        <rFont val="Calibri"/>
      </rPr>
      <t xml:space="preserve">
</t>
    </r>
    <r>
      <rPr>
        <sz val="11"/>
        <color rgb="FF000000"/>
        <rFont val="Calibri"/>
      </rPr>
      <t>Diagnostic logging is intended to help administrators debug problems with their systems, not as a general purpose auditing tool. Because the diagnostic logs collect a great deal of information, the log files may grow huge very quickly. Diagnostic log levels may be raised for limited periods of time when attempting to debug relevant pieces of Exchange functionality. Once debugging has finished, diagnostic log levels should be reduced again.</t>
    </r>
  </si>
  <si>
    <r>
      <rPr>
        <sz val="11"/>
        <color rgb="FF000000"/>
        <rFont val="Calibri"/>
      </rPr>
      <t>Open the Exchange Management Shell and enter the following command:</t>
    </r>
    <r>
      <rPr>
        <sz val="11"/>
        <color rgb="FF000000"/>
        <rFont val="Calibri"/>
      </rPr>
      <t xml:space="preserve">
</t>
    </r>
    <r>
      <rPr>
        <sz val="11"/>
        <color rgb="FF000000"/>
        <rFont val="Calibri"/>
      </rPr>
      <t>Get-EventLogLevel</t>
    </r>
    <r>
      <rPr>
        <sz val="11"/>
        <color rgb="FF000000"/>
        <rFont val="Calibri"/>
      </rPr>
      <t xml:space="preserve">
</t>
    </r>
    <r>
      <rPr>
        <sz val="11"/>
        <color rgb="FF000000"/>
        <rFont val="Calibri"/>
      </rPr>
      <t>If any Diagnostic “EventLevel” is not set to “Low” or “Lowest”, this is a finding.</t>
    </r>
  </si>
  <si>
    <t>V-33608</t>
  </si>
  <si>
    <r>
      <rPr>
        <sz val="11"/>
        <rFont val="Calibri"/>
      </rPr>
      <t>The Send Fatal Errors to Microsoft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</si>
  <si>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Set-ExchangeServer -Identity &lt;'ServerName'&gt;  -ErrorReportingEnabled $false</t>
    </r>
  </si>
  <si>
    <r>
      <rPr>
        <sz val="11"/>
        <color rgb="FF000000"/>
        <rFont val="Calibri"/>
      </rPr>
      <t>Log files help establish a history of activities, and can be useful in detecting attack attempts or determining tuning adjustments to improve availability.   This setting enables an automated log entry to be sent to Microsoft giving general details about the nature and location of the error.   Microsoft, in turn, uses this information to improve the robustness of their product.</t>
    </r>
    <r>
      <rPr>
        <sz val="11"/>
        <color rgb="FF000000"/>
        <rFont val="Calibri"/>
      </rPr>
      <t xml:space="preserve">
</t>
    </r>
    <r>
      <rPr>
        <sz val="11"/>
        <color rgb="FF000000"/>
        <rFont val="Calibri"/>
      </rPr>
      <t xml:space="preserve">While this type of debugging information would not ordinarily contain sensitive information, it may alert eavesdroppers to the existence of problems in your Exchange organization. At the very least, it could alert them to (possibly) advantageous timing to mount an attack.  At worst, it may provide them with information as to which aspects of Exchange are causing problems and might be vulnerable (or at least sensitive) to attack.   </t>
    </r>
    <r>
      <rPr>
        <sz val="11"/>
        <color rgb="FF000000"/>
        <rFont val="Calibri"/>
      </rPr>
      <t xml:space="preserve">
</t>
    </r>
    <r>
      <rPr>
        <sz val="11"/>
        <color rgb="FF000000"/>
        <rFont val="Calibri"/>
      </rPr>
      <t>All system errors in Exchange will result in outbound traffic that may be identified by an eavesdropper.  For this reason, the 'Report Fatal Errors to Microsoft' feature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</si>
  <si>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Get-ExchangeServer –status | Select Name, Identity, ErrorReportingEnabled</t>
    </r>
    <r>
      <rPr>
        <sz val="11"/>
        <color rgb="FF000000"/>
        <rFont val="Calibri"/>
      </rPr>
      <t xml:space="preserve">
</t>
    </r>
    <r>
      <rPr>
        <sz val="11"/>
        <color rgb="FF000000"/>
        <rFont val="Calibri"/>
      </rPr>
      <t>If the value of 'ErrorReportingEnabled' is not set to 'False', this is a finding.</t>
    </r>
  </si>
  <si>
    <t>V-33609</t>
  </si>
  <si>
    <r>
      <rPr>
        <sz val="11"/>
        <rFont val="Calibri"/>
      </rPr>
      <t>Administrator audit logging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</si>
  <si>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Set-AdminAuditLogConfig  -AdminAuditLogEnabled $true</t>
    </r>
  </si>
  <si>
    <r>
      <rPr>
        <sz val="11"/>
        <color rgb="FF000000"/>
        <rFont val="Calibri"/>
      </rPr>
      <t xml:space="preserve">Unauthorized or malicious data changes can compromise the integrity and usefulness of the data.  Automated attacks or malicious users with elevated privileges have the ability to affect change using the same mechanisms as email administrators.  </t>
    </r>
    <r>
      <rPr>
        <sz val="11"/>
        <color rgb="FF000000"/>
        <rFont val="Calibri"/>
      </rPr>
      <t xml:space="preserve">
</t>
    </r>
    <r>
      <rPr>
        <sz val="11"/>
        <color rgb="FF000000"/>
        <rFont val="Calibri"/>
      </rPr>
      <t xml:space="preserve">Auditing changes to access mechanisms not only supports accountability and non-repudiation for those authorized to define the environment but also enables investigation of changes made by others who may not be authorized.   </t>
    </r>
    <r>
      <rPr>
        <sz val="11"/>
        <color rgb="FF000000"/>
        <rFont val="Calibri"/>
      </rPr>
      <t xml:space="preserve">
</t>
    </r>
    <r>
      <rPr>
        <sz val="11"/>
        <color rgb="FF000000"/>
        <rFont val="Calibri"/>
      </rPr>
      <t>Note: This administrator auditing feature audits all exchange changes regardless of the users' assigned role or permissions.</t>
    </r>
  </si>
  <si>
    <r>
      <rPr>
        <sz val="11"/>
        <color rgb="FF000000"/>
        <rFont val="Calibri"/>
      </rPr>
      <t>Open the Exchange Management Shell and enter the following command:</t>
    </r>
    <r>
      <rPr>
        <sz val="11"/>
        <color rgb="FF000000"/>
        <rFont val="Calibri"/>
      </rPr>
      <t xml:space="preserve">
</t>
    </r>
    <r>
      <rPr>
        <sz val="11"/>
        <color rgb="FF000000"/>
        <rFont val="Calibri"/>
      </rPr>
      <t>Get-AdminAuditLogConfig | Select AdminAuditLogEnabled</t>
    </r>
    <r>
      <rPr>
        <sz val="11"/>
        <color rgb="FF000000"/>
        <rFont val="Calibri"/>
      </rPr>
      <t xml:space="preserve">
</t>
    </r>
    <r>
      <rPr>
        <sz val="11"/>
        <color rgb="FF000000"/>
        <rFont val="Calibri"/>
      </rPr>
      <t>If the value of 'AdminAuditLogEnabled' is not set to 'True', this is a finding.</t>
    </r>
  </si>
  <si>
    <t>V-33611</t>
  </si>
  <si>
    <r>
      <rPr>
        <sz val="11"/>
        <rFont val="Calibri"/>
      </rPr>
      <t>Audit data must be protected against unauthorized access.</t>
    </r>
  </si>
  <si>
    <r>
      <rPr>
        <sz val="11"/>
        <color rgb="FF000000"/>
        <rFont val="Calibri"/>
      </rPr>
      <t>Restrict any unauthorized groups or users from accessing the audit logs.</t>
    </r>
  </si>
  <si>
    <r>
      <rPr>
        <sz val="11"/>
        <color rgb="FF000000"/>
        <rFont val="Calibri"/>
      </rPr>
      <t>Log files help establish a history of activities, and can be useful in detecting attack attempts or determining tuning adjustments to improve availability.   Audit log content must always be considered sensitive, and in need of protection.  Audit data available for modification by a malicious user can be altered to conceal malicious activity.  Audit data might also provide a means for the malicious user to plan unauthorized activities that exploit weaknesses.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contents of audit logs are protected against unauthorized access, modification, or deletion. Only authorized auditors and the audit functions should be granted Read and Write access to audit log data.</t>
    </r>
  </si>
  <si>
    <r>
      <rPr>
        <sz val="11"/>
        <color rgb="FF000000"/>
        <rFont val="Calibri"/>
      </rPr>
      <t>Obtain the Email Domain Security Plan (EDSP)  and locate the authorized groups or users that should have access to the audit data.</t>
    </r>
    <r>
      <rPr>
        <sz val="11"/>
        <color rgb="FF000000"/>
        <rFont val="Calibri"/>
      </rPr>
      <t xml:space="preserve">
</t>
    </r>
    <r>
      <rPr>
        <sz val="11"/>
        <color rgb="FF000000"/>
        <rFont val="Calibri"/>
      </rPr>
      <t>If any group or user has access to the audit data that is not documented in the EDSP, this is a finding.</t>
    </r>
  </si>
  <si>
    <t>V-33612</t>
  </si>
  <si>
    <r>
      <rPr>
        <sz val="11"/>
        <rFont val="Calibri"/>
      </rPr>
      <t>Circular Logging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</si>
  <si>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&lt;'MailboxDatabase'&gt; -CircularLoggingEnabled $false</t>
    </r>
  </si>
  <si>
    <r>
      <rPr>
        <sz val="11"/>
        <color rgb="FF000000"/>
        <rFont val="Calibri"/>
      </rPr>
      <t xml:space="preserve">Logging provides a history of events performed, and can also provide evidence of tampering or attack. Failure to create and preserve logs adds to the risk that suspicious events may go unnoticed, or the raise the potential that insufficient history will be available to investigate them. </t>
    </r>
    <r>
      <rPr>
        <sz val="11"/>
        <color rgb="FF000000"/>
        <rFont val="Calibri"/>
      </rPr>
      <t xml:space="preserve">
</t>
    </r>
    <r>
      <rPr>
        <sz val="11"/>
        <color rgb="FF000000"/>
        <rFont val="Calibri"/>
      </rPr>
      <t xml:space="preserve">This setting controls how log files are written. If circular logging is enabled, there is one log file stored with a default size of 1024 KB. Once the size limit has been reached, additional log entries overwrite the oldest log entries. If circular logging is disabled, once a log file reaches the size limit, a new log file is created. </t>
    </r>
    <r>
      <rPr>
        <sz val="11"/>
        <color rgb="FF000000"/>
        <rFont val="Calibri"/>
      </rPr>
      <t xml:space="preserve">
</t>
    </r>
    <r>
      <rPr>
        <sz val="11"/>
        <color rgb="FF000000"/>
        <rFont val="Calibri"/>
      </rPr>
      <t>Mailbox should not use circular logging. Logs should be written to a partition separate from the operating system, with log protection and backups being incorporated into the overall System Security plan.</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</si>
  <si>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-Server &lt;'ServerUnderReview'&gt;| Select Name, Identity, CircularLoggingEnabled</t>
    </r>
    <r>
      <rPr>
        <sz val="11"/>
        <color rgb="FF000000"/>
        <rFont val="Calibri"/>
      </rPr>
      <t xml:space="preserve">
</t>
    </r>
    <r>
      <rPr>
        <sz val="11"/>
        <color rgb="FF000000"/>
        <rFont val="Calibri"/>
      </rPr>
      <t>If the value of 'CircularLoggingEnabled' is not set to 'False', this is a finding.</t>
    </r>
  </si>
  <si>
    <t>V-33613</t>
  </si>
  <si>
    <r>
      <rPr>
        <sz val="11"/>
        <rFont val="Calibri"/>
      </rPr>
      <t>Exchange application directory must be protected from unauthorized access.</t>
    </r>
  </si>
  <si>
    <r>
      <rPr>
        <sz val="11"/>
        <color rgb="FF000000"/>
        <rFont val="Calibri"/>
      </rPr>
      <t xml:space="preserve">Locate the Exchange application directory and Remove or modify the group or user access permissions. </t>
    </r>
    <r>
      <rPr>
        <sz val="11"/>
        <color rgb="FF000000"/>
        <rFont val="Calibri"/>
      </rPr>
      <t xml:space="preserve">
</t>
    </r>
    <r>
      <rPr>
        <sz val="11"/>
        <color rgb="FF000000"/>
        <rFont val="Calibri"/>
      </rPr>
      <t>Note: The default installation directory is \Program Files\Microsoft\Exchange Server\V14.</t>
    </r>
  </si>
  <si>
    <r>
      <rPr>
        <sz val="11"/>
        <color rgb="FF000000"/>
        <rFont val="Calibri"/>
      </rPr>
      <t>Default product installations may provide more generous access permissions than are necessary to run the application.  By examining and tailoring access permissions to more closely provide the least amount of privilege possible, attack vectors that align with user permissions are less likely to access more highly secured areas.</t>
    </r>
  </si>
  <si>
    <r>
      <rPr>
        <sz val="11"/>
        <color rgb="FF000000"/>
        <rFont val="Calibri"/>
      </rPr>
      <t>Obtain the Email Domain Security Plan (EDSP) and locate the authorized groups and users that have access to the Exchange application directories.</t>
    </r>
    <r>
      <rPr>
        <sz val="11"/>
        <color rgb="FF000000"/>
        <rFont val="Calibri"/>
      </rPr>
      <t xml:space="preserve">
</t>
    </r>
    <r>
      <rPr>
        <sz val="11"/>
        <color rgb="FF000000"/>
        <rFont val="Calibri"/>
      </rPr>
      <t xml:space="preserve">Verify the access permissions on the directory match the access permissions listed in the EDSP. If any group or user has different access permissions, this is a finding. </t>
    </r>
    <r>
      <rPr>
        <sz val="11"/>
        <color rgb="FF000000"/>
        <rFont val="Calibri"/>
      </rPr>
      <t xml:space="preserve">
</t>
    </r>
    <r>
      <rPr>
        <sz val="11"/>
        <color rgb="FF000000"/>
        <rFont val="Calibri"/>
      </rPr>
      <t>Note: The default installation directory is \Program Files\Microsoft\Exchange Server\V14.</t>
    </r>
  </si>
  <si>
    <t>V-33614</t>
  </si>
  <si>
    <r>
      <rPr>
        <sz val="11"/>
        <rFont val="Calibri"/>
      </rPr>
      <t>Email Subject Line logging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</si>
  <si>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Set-MailboxServer -Identity &lt;'ServerName'&gt; -MessageTrackingLogSubjectLoggingEnabled $false</t>
    </r>
  </si>
  <si>
    <r>
      <rPr>
        <sz val="11"/>
        <color rgb="FF000000"/>
        <rFont val="Calibri"/>
      </rPr>
      <t xml:space="preserve">Log files help establish a history of activities, and can be useful in detecting attack attempts or determining tuning adjustments to improve availability.  When “message tracking” is enabled, only the sender, recipients, time, and other delivery information are included by default.   Information such as the subject and message body is not included.  </t>
    </r>
    <r>
      <rPr>
        <sz val="11"/>
        <color rgb="FF000000"/>
        <rFont val="Calibri"/>
      </rPr>
      <t xml:space="preserve">
</t>
    </r>
    <r>
      <rPr>
        <sz val="11"/>
        <color rgb="FF000000"/>
        <rFont val="Calibri"/>
      </rPr>
      <t xml:space="preserve">However, the absence of the message subject line can make it difficult to locate a specific message in the log unless one knows roughly what time the message was sent.  To simplify searches through these logs, Exchange offers the ability to include the message “subject line” in the log files and in the Message Tracking Center display.  This can make it significantly easier to locate a specific message.  </t>
    </r>
    <r>
      <rPr>
        <sz val="11"/>
        <color rgb="FF000000"/>
        <rFont val="Calibri"/>
      </rPr>
      <t xml:space="preserve">
</t>
    </r>
    <r>
      <rPr>
        <sz val="11"/>
        <color rgb="FF000000"/>
        <rFont val="Calibri"/>
      </rPr>
      <t xml:space="preserve">This feature creates larger log files and will contain information that may raise privacy and legal concerns - enterprise policy should be consulted before this feature is enabled. Also, since the log files may contain sensitive information in the form of the subject line, the log files will need to be protected, commensurate with the sensitivity level, as the content may be of interest to an attacker.  </t>
    </r>
    <r>
      <rPr>
        <sz val="11"/>
        <color rgb="FF000000"/>
        <rFont val="Calibri"/>
      </rPr>
      <t xml:space="preserve">
</t>
    </r>
    <r>
      <rPr>
        <sz val="11"/>
        <color rgb="FF000000"/>
        <rFont val="Calibri"/>
      </rPr>
      <t>For these reasons, it is recommended that subject logging not be enabled during regular production operations, but instead treat this feature as a diagnostic that can be used if needed. The tradeoff of this is that finding the correct message in the message tracking logs will become more difficult since the administrator will need to search using only the time the message was sent and the message’s sender.  This control will have no effect unless Message Tracking is enabled. That said, the setting should be disabled in case message tracking is perchance enabled at a future time.</t>
    </r>
  </si>
  <si>
    <r>
      <rPr>
        <sz val="11"/>
        <color rgb="FF000000"/>
        <rFont val="Calibri"/>
      </rPr>
      <t>Open the Exchange Management Shell and enter the following command:</t>
    </r>
    <r>
      <rPr>
        <sz val="11"/>
        <color rgb="FF000000"/>
        <rFont val="Calibri"/>
      </rPr>
      <t xml:space="preserve">
</t>
    </r>
    <r>
      <rPr>
        <sz val="11"/>
        <color rgb="FF000000"/>
        <rFont val="Calibri"/>
      </rPr>
      <t>Get-MailboxServer | Select Name, Identity, MessageTrackingLogSubjectLoggingEnabled</t>
    </r>
    <r>
      <rPr>
        <sz val="11"/>
        <color rgb="FF000000"/>
        <rFont val="Calibri"/>
      </rPr>
      <t xml:space="preserve">
</t>
    </r>
    <r>
      <rPr>
        <sz val="11"/>
        <color rgb="FF000000"/>
        <rFont val="Calibri"/>
      </rPr>
      <t>If the value of 'MessageTrackingLogSubjectLoggingEnabled' is not set to 'False', this is a finding.</t>
    </r>
  </si>
  <si>
    <t>V-33615</t>
  </si>
  <si>
    <r>
      <rPr>
        <sz val="11"/>
        <rFont val="Calibri"/>
      </rPr>
      <t>Message Tracking Logging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</si>
  <si>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Set-MailboxServer -Identity &lt;'ServerName'&gt; -MessageTrackingLogEnable $True</t>
    </r>
  </si>
  <si>
    <r>
      <rPr>
        <sz val="11"/>
        <color rgb="FF000000"/>
        <rFont val="Calibri"/>
      </rPr>
      <t>A message tracking log provides a detailed log of all message activity as messages are transferred to and from a computer running Exchange.</t>
    </r>
    <r>
      <rPr>
        <sz val="11"/>
        <color rgb="FF000000"/>
        <rFont val="Calibri"/>
      </rPr>
      <t xml:space="preserve">
</t>
    </r>
    <r>
      <rPr>
        <sz val="11"/>
        <color rgb="FF000000"/>
        <rFont val="Calibri"/>
      </rPr>
      <t>If events are not recorded it may be difficult or impossible to determine the root cause of system problems or the unauthorized activities of malicious users.</t>
    </r>
  </si>
  <si>
    <r>
      <rPr>
        <sz val="11"/>
        <color rgb="FF000000"/>
        <rFont val="Calibri"/>
      </rPr>
      <t>Open the Exchange Management Shell and enter the following command:</t>
    </r>
    <r>
      <rPr>
        <sz val="11"/>
        <color rgb="FF000000"/>
        <rFont val="Calibri"/>
      </rPr>
      <t xml:space="preserve">
</t>
    </r>
    <r>
      <rPr>
        <sz val="11"/>
        <color rgb="FF000000"/>
        <rFont val="Calibri"/>
      </rPr>
      <t>Get-MailboxServer | Select Name, Identity, MessageTrackingLogEnabled</t>
    </r>
    <r>
      <rPr>
        <sz val="11"/>
        <color rgb="FF000000"/>
        <rFont val="Calibri"/>
      </rPr>
      <t xml:space="preserve">
</t>
    </r>
    <r>
      <rPr>
        <sz val="11"/>
        <color rgb="FF000000"/>
        <rFont val="Calibri"/>
      </rPr>
      <t>If the value of 'MessageTrackingLogEnabled' is not set to 'True', this is a finding.</t>
    </r>
  </si>
  <si>
    <t>V-33616</t>
  </si>
  <si>
    <r>
      <rPr>
        <sz val="11"/>
        <rFont val="Calibri"/>
      </rPr>
      <t>Exchange must not send Customer Experience reports to Microsoft.</t>
    </r>
  </si>
  <si>
    <r>
      <rPr>
        <sz val="11"/>
        <color rgb="FF000000"/>
        <rFont val="Calibri"/>
      </rPr>
      <t>Open the Exchange Management Shell and enter the following command:</t>
    </r>
    <r>
      <rPr>
        <sz val="11"/>
        <color rgb="FF000000"/>
        <rFont val="Calibri"/>
      </rPr>
      <t xml:space="preserve">
</t>
    </r>
    <r>
      <rPr>
        <sz val="11"/>
        <color rgb="FF000000"/>
        <rFont val="Calibri"/>
      </rPr>
      <t>Set-OrganizationConfig -CustomerFeedbackEnabled $false</t>
    </r>
  </si>
  <si>
    <r>
      <rPr>
        <sz val="11"/>
        <color rgb="FF000000"/>
        <rFont val="Calibri"/>
      </rPr>
      <t>Log files help establish a history of activities, and can be useful in detecting attack attempts or determining tuning adjustments to improve availability. This setting enables an automated entry to be sent to Microsoft giving general details about how the product is used.  Microsoft, in turn, uses this information to improve the robustness of their product.</t>
    </r>
    <r>
      <rPr>
        <sz val="11"/>
        <color rgb="FF000000"/>
        <rFont val="Calibri"/>
      </rPr>
      <t xml:space="preserve">
</t>
    </r>
    <r>
      <rPr>
        <sz val="11"/>
        <color rgb="FF000000"/>
        <rFont val="Calibri"/>
      </rPr>
      <t>While this type of information does not ordinarily contain sensitive information, it may alert eavesdroppers to the existence of the environment and its configurations.  It could alert them to (possibly) advantageous timing or weaknesses toward which to mount an attack.</t>
    </r>
  </si>
  <si>
    <r>
      <rPr>
        <sz val="11"/>
        <color rgb="FF000000"/>
        <rFont val="Calibri"/>
      </rPr>
      <t>Open the Exchange Management Shell and enter the following command:</t>
    </r>
    <r>
      <rPr>
        <sz val="11"/>
        <color rgb="FF000000"/>
        <rFont val="Calibri"/>
      </rPr>
      <t xml:space="preserve">
</t>
    </r>
    <r>
      <rPr>
        <sz val="11"/>
        <color rgb="FF000000"/>
        <rFont val="Calibri"/>
      </rPr>
      <t>Get-OrganizationConfig</t>
    </r>
    <r>
      <rPr>
        <sz val="11"/>
        <color rgb="FF000000"/>
        <rFont val="Calibri"/>
      </rPr>
      <t xml:space="preserve">
</t>
    </r>
    <r>
      <rPr>
        <sz val="11"/>
        <color rgb="FF000000"/>
        <rFont val="Calibri"/>
      </rPr>
      <t>If the value for CustomerFeedbackEnabled is not set to 'False', this is a finding.</t>
    </r>
  </si>
  <si>
    <t>V-33617</t>
  </si>
  <si>
    <r>
      <rPr>
        <sz val="11"/>
        <rFont val="Calibri"/>
      </rPr>
      <t>Audit record parameters must be set.</t>
    </r>
  </si>
  <si>
    <r>
      <rPr>
        <sz val="11"/>
        <color rgb="FF000000"/>
        <rFont val="Calibri"/>
      </rPr>
      <t>Open the Exchange Management Shell and enter the following command:</t>
    </r>
    <r>
      <rPr>
        <sz val="11"/>
        <color rgb="FF000000"/>
        <rFont val="Calibri"/>
      </rPr>
      <t xml:space="preserve">
</t>
    </r>
    <r>
      <rPr>
        <sz val="11"/>
        <color rgb="FF000000"/>
        <rFont val="Calibri"/>
      </rPr>
      <t>Set-AdminAuditLogConfig -AdminAuditLogParameters *</t>
    </r>
  </si>
  <si>
    <r>
      <rPr>
        <sz val="11"/>
        <color rgb="FF000000"/>
        <rFont val="Calibri"/>
      </rPr>
      <t xml:space="preserve">Log files help establish a history of activities, and can be useful in detecting attack attempts.   This item declares the fields that must be available in the audit log file in order to adequately research events that are logged. </t>
    </r>
    <r>
      <rPr>
        <sz val="11"/>
        <color rgb="FF000000"/>
        <rFont val="Calibri"/>
      </rPr>
      <t xml:space="preserve">
</t>
    </r>
    <r>
      <rPr>
        <sz val="11"/>
        <color rgb="FF000000"/>
        <rFont val="Calibri"/>
      </rPr>
      <t xml:space="preserve">Audit records should include the following fields to supply useful event accounting: </t>
    </r>
    <r>
      <rPr>
        <sz val="11"/>
        <color rgb="FF000000"/>
        <rFont val="Calibri"/>
      </rPr>
      <t xml:space="preserve">
</t>
    </r>
    <r>
      <rPr>
        <sz val="11"/>
        <color rgb="FF000000"/>
        <rFont val="Calibri"/>
      </rPr>
      <t>Object modified, Cmdlet name, Cmdlet parameters, Modified parameters, Caller, Succeeded, and Originating server.</t>
    </r>
  </si>
  <si>
    <r>
      <rPr>
        <sz val="11"/>
        <color rgb="FF000000"/>
        <rFont val="Calibri"/>
      </rPr>
      <t>Open the Exchange Management Shell and enter the following command:</t>
    </r>
    <r>
      <rPr>
        <sz val="11"/>
        <color rgb="FF000000"/>
        <rFont val="Calibri"/>
      </rPr>
      <t xml:space="preserve">
</t>
    </r>
    <r>
      <rPr>
        <sz val="11"/>
        <color rgb="FF000000"/>
        <rFont val="Calibri"/>
      </rPr>
      <t>Get-AdminAuditLogConfig | Select AdminAuditLogParameters</t>
    </r>
    <r>
      <rPr>
        <sz val="11"/>
        <color rgb="FF000000"/>
        <rFont val="Calibri"/>
      </rPr>
      <t xml:space="preserve">
</t>
    </r>
    <r>
      <rPr>
        <sz val="11"/>
        <color rgb="FF000000"/>
        <rFont val="Calibri"/>
      </rPr>
      <t>If the value of 'AdminAuditLogParameters' is not set to '{*}', this is a finding.</t>
    </r>
    <r>
      <rPr>
        <sz val="11"/>
        <color rgb="FF000000"/>
        <rFont val="Calibri"/>
      </rPr>
      <t xml:space="preserve">
</t>
    </r>
    <r>
      <rPr>
        <sz val="11"/>
        <color rgb="FF000000"/>
        <rFont val="Calibri"/>
      </rPr>
      <t>Note: The value of {*} indicates all parameters are being audited.</t>
    </r>
  </si>
  <si>
    <t>V-33618</t>
  </si>
  <si>
    <r>
      <rPr>
        <sz val="11"/>
        <rFont val="Calibri"/>
      </rPr>
      <t>Audit data must be on separate partitions.</t>
    </r>
  </si>
  <si>
    <r>
      <rPr>
        <sz val="11"/>
        <color rgb="FF000000"/>
        <rFont val="Calibri"/>
      </rPr>
      <t xml:space="preserve">Configure the audit log location to be on a partition drive separate from the application.  </t>
    </r>
    <r>
      <rPr>
        <sz val="11"/>
        <color rgb="FF000000"/>
        <rFont val="Calibri"/>
      </rPr>
      <t xml:space="preserve">
</t>
    </r>
    <r>
      <rPr>
        <sz val="11"/>
        <color rgb="FF000000"/>
        <rFont val="Calibri"/>
      </rPr>
      <t>Document the location in the EDSP.</t>
    </r>
  </si>
  <si>
    <r>
      <rPr>
        <sz val="11"/>
        <color rgb="FF000000"/>
        <rFont val="Calibri"/>
      </rPr>
      <t xml:space="preserve">Log files help establish a history of activities, and can be useful in detecting attack attempts or determining tuning adjustments to improve availability.   Audit log content must always be considered sensitive, and in need of protection.   </t>
    </r>
    <r>
      <rPr>
        <sz val="11"/>
        <color rgb="FF000000"/>
        <rFont val="Calibri"/>
      </rPr>
      <t xml:space="preserve">
</t>
    </r>
    <r>
      <rPr>
        <sz val="11"/>
        <color rgb="FF000000"/>
        <rFont val="Calibri"/>
      </rPr>
      <t>Successful exploit of an application server vulnerability may well be logged by monitoring or audit processes when it occurs.  By writing log and audit data to a separate partition where separate security contexts protect them, it may offer the ability to protect this information from being modified or removed by the exploit mechanism.</t>
    </r>
  </si>
  <si>
    <r>
      <rPr>
        <sz val="11"/>
        <color rgb="FF000000"/>
        <rFont val="Calibri"/>
      </rPr>
      <t>Obtain the Email Domain Security Plan (EDSP) and locate the audit logs assigned partition.</t>
    </r>
    <r>
      <rPr>
        <sz val="11"/>
        <color rgb="FF000000"/>
        <rFont val="Calibri"/>
      </rPr>
      <t xml:space="preserve">
</t>
    </r>
    <r>
      <rPr>
        <sz val="11"/>
        <color rgb="FF000000"/>
        <rFont val="Calibri"/>
      </rPr>
      <t xml:space="preserve">By default the logs are located on the application partition in '\Program Files\Microsoft\Exchange Server\V14\Logging\'.   </t>
    </r>
    <r>
      <rPr>
        <sz val="11"/>
        <color rgb="FF000000"/>
        <rFont val="Calibri"/>
      </rPr>
      <t xml:space="preserve">
</t>
    </r>
    <r>
      <rPr>
        <sz val="11"/>
        <color rgb="FF000000"/>
        <rFont val="Calibri"/>
      </rPr>
      <t>If the log files are not on a separate partition from the application, this is a finding.</t>
    </r>
  </si>
  <si>
    <t>V-33619</t>
  </si>
  <si>
    <r>
      <rPr>
        <sz val="11"/>
        <rFont val="Calibri"/>
      </rPr>
      <t>Queue monitoring must be configured with threshold and action.</t>
    </r>
  </si>
  <si>
    <r>
      <rPr>
        <sz val="11"/>
        <color rgb="FF000000"/>
        <rFont val="Calibri"/>
      </rPr>
      <t>Open the Exchange Management Console</t>
    </r>
    <r>
      <rPr>
        <sz val="11"/>
        <color rgb="FF000000"/>
        <rFont val="Calibri"/>
      </rPr>
      <t xml:space="preserve">
</t>
    </r>
    <r>
      <rPr>
        <sz val="11"/>
        <color rgb="FF000000"/>
        <rFont val="Calibri"/>
      </rPr>
      <t xml:space="preserve">In the left pane, navigate to and select Microsoft Exchange On-Premises &lt;server.domain&gt; --&gt; Toolbox </t>
    </r>
    <r>
      <rPr>
        <sz val="11"/>
        <color rgb="FF000000"/>
        <rFont val="Calibri"/>
      </rPr>
      <t xml:space="preserve">
</t>
    </r>
    <r>
      <rPr>
        <sz val="11"/>
        <color rgb="FF000000"/>
        <rFont val="Calibri"/>
      </rPr>
      <t xml:space="preserve">In the Right pane double click on Performance Monitor </t>
    </r>
    <r>
      <rPr>
        <sz val="11"/>
        <color rgb="FF000000"/>
        <rFont val="Calibri"/>
      </rPr>
      <t xml:space="preserve">
</t>
    </r>
    <r>
      <rPr>
        <sz val="11"/>
        <color rgb="FF000000"/>
        <rFont val="Calibri"/>
      </rPr>
      <t xml:space="preserve">In the left pane, navigate to and select Performance Logs and Alerts --&gt; Data Collector Sets --&gt; User Defined </t>
    </r>
    <r>
      <rPr>
        <sz val="11"/>
        <color rgb="FF000000"/>
        <rFont val="Calibri"/>
      </rPr>
      <t xml:space="preserve">
</t>
    </r>
    <r>
      <rPr>
        <sz val="11"/>
        <color rgb="FF000000"/>
        <rFont val="Calibri"/>
      </rPr>
      <t>Right click on User Defined and configure the system to use User Defined data collection for monitoring the queues.</t>
    </r>
  </si>
  <si>
    <r>
      <rPr>
        <sz val="11"/>
        <color rgb="FF000000"/>
        <rFont val="Calibri"/>
      </rPr>
      <t xml:space="preserve">Monitors are automated “process watchers” that respond to performance changes, and can be useful in detecting outages and alerting administrators where attention is needed. Exchange has built-in monitors that enable the administrator to generate alerts if thresholds are reached, better enabling them to react in a timely fashion. </t>
    </r>
    <r>
      <rPr>
        <sz val="11"/>
        <color rgb="FF000000"/>
        <rFont val="Calibri"/>
      </rPr>
      <t xml:space="preserve">
</t>
    </r>
    <r>
      <rPr>
        <sz val="11"/>
        <color rgb="FF000000"/>
        <rFont val="Calibri"/>
      </rPr>
      <t xml:space="preserve">The intent of this check is for system administrators to have awareness of performance changes on their network. </t>
    </r>
    <r>
      <rPr>
        <sz val="11"/>
        <color rgb="FF000000"/>
        <rFont val="Calibri"/>
      </rPr>
      <t xml:space="preserve">
</t>
    </r>
    <r>
      <rPr>
        <sz val="11"/>
        <color rgb="FF000000"/>
        <rFont val="Calibri"/>
      </rPr>
      <t>Notification choices include email an alert to an email-enabled account, for example, an email Administrator, or invoke a script to take other action, for example, to add an Event to the Microsoft Application Event Log, where external monitors might detect it.</t>
    </r>
    <r>
      <rPr>
        <sz val="11"/>
        <color rgb="FF000000"/>
        <rFont val="Calibri"/>
      </rPr>
      <t xml:space="preserve">
</t>
    </r>
    <r>
      <rPr>
        <sz val="11"/>
        <color rgb="FF000000"/>
        <rFont val="Calibri"/>
      </rPr>
      <t>Data elements configured to be monitored should be specific to the organization’s network.</t>
    </r>
    <r>
      <rPr>
        <sz val="11"/>
        <color rgb="FF000000"/>
        <rFont val="Calibri"/>
      </rPr>
      <t xml:space="preserve">
</t>
    </r>
    <r>
      <rPr>
        <sz val="11"/>
        <color rgb="FF000000"/>
        <rFont val="Calibri"/>
      </rPr>
      <t>.</t>
    </r>
  </si>
  <si>
    <r>
      <rPr>
        <sz val="11"/>
        <color rgb="FF000000"/>
        <rFont val="Calibri"/>
      </rPr>
      <t>Note: If a third-party application is performing monitoring functions, the reviewer should verify the application is monitoring correctly and mark the vulnerability NA.</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perfmon</t>
    </r>
    <r>
      <rPr>
        <sz val="11"/>
        <color rgb="FF000000"/>
        <rFont val="Calibri"/>
      </rPr>
      <t xml:space="preserve">
</t>
    </r>
    <r>
      <rPr>
        <sz val="11"/>
        <color rgb="FF000000"/>
        <rFont val="Calibri"/>
      </rPr>
      <t xml:space="preserve">In the left pane, expand and navigate Data Collector Sets &gt;&gt; User Defined. </t>
    </r>
    <r>
      <rPr>
        <sz val="11"/>
        <color rgb="FF000000"/>
        <rFont val="Calibri"/>
      </rPr>
      <t xml:space="preserve">
</t>
    </r>
    <r>
      <rPr>
        <sz val="11"/>
        <color rgb="FF000000"/>
        <rFont val="Calibri"/>
      </rPr>
      <t>If no sets are defined or queues are not being monitored, this is a finding.</t>
    </r>
  </si>
  <si>
    <t>V-33620</t>
  </si>
  <si>
    <r>
      <rPr>
        <sz val="11"/>
        <rFont val="Calibri"/>
      </rPr>
      <t>Email software must be monitored for change on INFOCON frequency schedule.</t>
    </r>
  </si>
  <si>
    <r>
      <rPr>
        <sz val="11"/>
        <color rgb="FF000000"/>
        <rFont val="Calibri"/>
      </rPr>
      <t xml:space="preserve">Implement a process to compare software against a baseline (*.exe, *.bat, *.com, *.cmd, and *.dll) on a frequency required by the prevailing INFOCON level. </t>
    </r>
    <r>
      <rPr>
        <sz val="11"/>
        <color rgb="FF000000"/>
        <rFont val="Calibri"/>
      </rPr>
      <t xml:space="preserve">
</t>
    </r>
    <r>
      <rPr>
        <sz val="11"/>
        <color rgb="FF000000"/>
        <rFont val="Calibri"/>
      </rPr>
      <t xml:space="preserve"> Document the process and output artifacts in the EDSP.</t>
    </r>
  </si>
  <si>
    <r>
      <rPr>
        <sz val="11"/>
        <color rgb="FF000000"/>
        <rFont val="Calibri"/>
      </rPr>
      <t>The INFOCON system provides a framework within which the Commander USSTRATCOM regional commanders, service chiefs, base/post/camp/station/vessel commanders, or agency directors can increase the measurable readiness of their networks to match operational priorities. The readiness strategy provides the ability to continuously maintain and sustain one’s own information systems and networks throughout their schedule of deployments, exercises, and operational readiness life cycle independent of network attacks or threats. The system provides a framework of prescribed actions and cycles necessary for reestablishing the confidence level and security of information systems for the commander and thereby supporting the entire Global Information Grid (GIG) (SD 527-1 Purpose).</t>
    </r>
    <r>
      <rPr>
        <sz val="11"/>
        <color rgb="FF000000"/>
        <rFont val="Calibri"/>
      </rPr>
      <t xml:space="preserve">
</t>
    </r>
    <r>
      <rPr>
        <sz val="11"/>
        <color rgb="FF000000"/>
        <rFont val="Calibri"/>
      </rPr>
      <t xml:space="preserve">The Exchange software files and directories are vulnerable to unauthorized changes if not adequately protected.  An unauthorized change could affect the integrity or availability of email services overall. For this reason, all application software installations must monitor for change against a software baseline that is preserved when installed, and updated periodically as patches or upgrades are installed. Automated and manual schedules for software change monitoring must be compliant with SD527-1 frequencies. </t>
    </r>
    <r>
      <rPr>
        <sz val="11"/>
        <color rgb="FF000000"/>
        <rFont val="Calibri"/>
      </rPr>
      <t xml:space="preserve">
</t>
    </r>
    <r>
      <rPr>
        <sz val="11"/>
        <color rgb="FF000000"/>
        <rFont val="Calibri"/>
      </rPr>
      <t>Note: Policy Auditor 5.2 or later, File Integrity Monitor (FIM) module will meet the requirement for file integrity checking. The Asset module within HBSS does not meet this requirement.</t>
    </r>
  </si>
  <si>
    <r>
      <rPr>
        <sz val="11"/>
        <color rgb="FF000000"/>
        <rFont val="Calibri"/>
      </rPr>
      <t xml:space="preserve">Access the EDSP baseline section and determine the process and frequency for identifying software changes (*.exe, *.bat, *.com, *.cmd, and *.dll) on servers against a baseline.  </t>
    </r>
    <r>
      <rPr>
        <sz val="11"/>
        <color rgb="FF000000"/>
        <rFont val="Calibri"/>
      </rPr>
      <t xml:space="preserve">
</t>
    </r>
    <r>
      <rPr>
        <sz val="11"/>
        <color rgb="FF000000"/>
        <rFont val="Calibri"/>
      </rPr>
      <t xml:space="preserve">Examine artifacts identified as outputs of this process.  </t>
    </r>
    <r>
      <rPr>
        <sz val="11"/>
        <color rgb="FF000000"/>
        <rFont val="Calibri"/>
      </rPr>
      <t xml:space="preserve">
</t>
    </r>
    <r>
      <rPr>
        <sz val="11"/>
        <color rgb="FF000000"/>
        <rFont val="Calibri"/>
      </rPr>
      <t>If baseline comparisons are not done on the INFOCON-required schedule, this is a finding.</t>
    </r>
  </si>
  <si>
    <t>V-33621</t>
  </si>
  <si>
    <r>
      <rPr>
        <sz val="11"/>
        <rFont val="Calibri"/>
      </rPr>
      <t>Exchange software baseline copy must exist.</t>
    </r>
  </si>
  <si>
    <r>
      <rPr>
        <sz val="11"/>
        <color rgb="FF000000"/>
        <rFont val="Calibri"/>
      </rPr>
      <t>Implement email software baseline process. Document the details in the EDSP.</t>
    </r>
  </si>
  <si>
    <r>
      <rPr>
        <sz val="11"/>
        <color rgb="FF000000"/>
        <rFont val="Calibri"/>
      </rPr>
      <t xml:space="preserve">Exchange software, as with other application software installed on a host system, must be included in a system baseline record and periodically reviewed;  otherwise unauthorized changes to the software may not be discovered. This effort is a vital step to securing the host and the applications, as it is the only method that may provide the ability to detect and recover from otherwise undetected changes, such as those that result from worm or bot intrusions. </t>
    </r>
    <r>
      <rPr>
        <sz val="11"/>
        <color rgb="FF000000"/>
        <rFont val="Calibri"/>
      </rPr>
      <t xml:space="preserve">
</t>
    </r>
    <r>
      <rPr>
        <sz val="11"/>
        <color rgb="FF000000"/>
        <rFont val="Calibri"/>
      </rPr>
      <t>The Exchange software and configuration baseline is created and maintained for comparison during scanning efforts. Operational procedures must include baseline updates as part of configuration management tasks that change the software and configuration.</t>
    </r>
  </si>
  <si>
    <r>
      <rPr>
        <sz val="11"/>
        <color rgb="FF000000"/>
        <rFont val="Calibri"/>
      </rPr>
      <t xml:space="preserve">Access the EDSP and locate the baseline documentation.  </t>
    </r>
    <r>
      <rPr>
        <sz val="11"/>
        <color rgb="FF000000"/>
        <rFont val="Calibri"/>
      </rPr>
      <t xml:space="preserve">
</t>
    </r>
    <r>
      <rPr>
        <sz val="11"/>
        <color rgb="FF000000"/>
        <rFont val="Calibri"/>
      </rPr>
      <t xml:space="preserve">Review the application software baseline procedures and implementation artifacts. Note the list of files and directories included in the baseline procedure for completeness. </t>
    </r>
    <r>
      <rPr>
        <sz val="11"/>
        <color rgb="FF000000"/>
        <rFont val="Calibri"/>
      </rPr>
      <t xml:space="preserve">
</t>
    </r>
    <r>
      <rPr>
        <sz val="11"/>
        <color rgb="FF000000"/>
        <rFont val="Calibri"/>
      </rPr>
      <t>If an email software copy exists to serve as a baseline and is available for comparison during scanning efforts, this is not a finding.</t>
    </r>
  </si>
  <si>
    <t>V-33623</t>
  </si>
  <si>
    <r>
      <rPr>
        <sz val="11"/>
        <rFont val="Calibri"/>
      </rPr>
      <t>Services must be documented and unnecessary services must be removed or disabled.</t>
    </r>
  </si>
  <si>
    <r>
      <rPr>
        <sz val="11"/>
        <color rgb="FF000000"/>
        <rFont val="Calibri"/>
      </rPr>
      <t>Document the services required for the system to operate. Remove or disable any services that are not required.</t>
    </r>
  </si>
  <si>
    <r>
      <rPr>
        <sz val="11"/>
        <color rgb="FF000000"/>
        <rFont val="Calibri"/>
      </rPr>
      <t xml:space="preserve">Unneeded, but running,  services offer attackers an enhanced attack profile, and attackers are constantly watching to discover open ports with running services.  By analyzing and disabling unneeded services, the associated open ports become unresponsive to outside queries, and servers become more secure as a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Exchange Server has role-based server deployment to enable protocol path control and logical separation of network traffic types.   </t>
    </r>
    <r>
      <rPr>
        <sz val="11"/>
        <color rgb="FF000000"/>
        <rFont val="Calibri"/>
      </rPr>
      <t xml:space="preserve">
</t>
    </r>
    <r>
      <rPr>
        <sz val="11"/>
        <color rgb="FF000000"/>
        <rFont val="Calibri"/>
      </rPr>
      <t xml:space="preserve">For example, a server implemented in the Client Access role (i.e., Outlook Web App [OWA]) is configured and tuned as a web server using web protocols.  A client access server exposes only web protocols (HTTP/HTTPS) enabling system administrators to optimize the protocol path and disable all services unnecessary for Exchange web services.    Similarly, servers created to host mailboxes are dedicated to that task, and must operate only the services needed for mailbox hosting.  (Exchange servers must also operate some Web services, but only to the degree that Exchange requires the IIS engine in order to function).   </t>
    </r>
    <r>
      <rPr>
        <sz val="11"/>
        <color rgb="FF000000"/>
        <rFont val="Calibri"/>
      </rPr>
      <t xml:space="preserve">
</t>
    </r>
    <r>
      <rPr>
        <sz val="11"/>
        <color rgb="FF000000"/>
        <rFont val="Calibri"/>
      </rPr>
      <t>Because POP3, and IMAP4 clients are not included in the standard desktop offering, they must be disabled.</t>
    </r>
  </si>
  <si>
    <r>
      <rPr>
        <sz val="11"/>
        <color rgb="FF000000"/>
        <rFont val="Calibri"/>
      </rPr>
      <t>To view system services open a windows power shell and enter the following command:</t>
    </r>
    <r>
      <rPr>
        <sz val="11"/>
        <color rgb="FF000000"/>
        <rFont val="Calibri"/>
      </rPr>
      <t xml:space="preserve">
</t>
    </r>
    <r>
      <rPr>
        <sz val="11"/>
        <color rgb="FF000000"/>
        <rFont val="Calibri"/>
      </rPr>
      <t>Get-Service | Where-Object {$_.status -eq 'running'}</t>
    </r>
    <r>
      <rPr>
        <sz val="11"/>
        <color rgb="FF000000"/>
        <rFont val="Calibri"/>
      </rPr>
      <t xml:space="preserve">
</t>
    </r>
    <r>
      <rPr>
        <sz val="11"/>
        <color rgb="FF000000"/>
        <rFont val="Calibri"/>
      </rPr>
      <t xml:space="preserve">The command returns a list of installed services and the status of that service. </t>
    </r>
    <r>
      <rPr>
        <sz val="11"/>
        <color rgb="FF000000"/>
        <rFont val="Calibri"/>
      </rPr>
      <t xml:space="preserve">
</t>
    </r>
    <r>
      <rPr>
        <sz val="11"/>
        <color rgb="FF000000"/>
        <rFont val="Calibri"/>
      </rPr>
      <t>Required services will vary between organizations, and will vary depending on the role of the individual system. Organizations will develop their own list of services which will be documented and justified with the ISSO. The Site’s list will be provided for any security review. Services that are common to multiple systems can be addressed in one document. Exceptions for individual systems should be identified separately by system.</t>
    </r>
    <r>
      <rPr>
        <sz val="11"/>
        <color rgb="FF000000"/>
        <rFont val="Calibri"/>
      </rPr>
      <t xml:space="preserve">
</t>
    </r>
    <r>
      <rPr>
        <sz val="11"/>
        <color rgb="FF000000"/>
        <rFont val="Calibri"/>
      </rPr>
      <t>If the site has not documented the services required for their system(s), this is a finding.</t>
    </r>
    <r>
      <rPr>
        <sz val="11"/>
        <color rgb="FF000000"/>
        <rFont val="Calibri"/>
      </rPr>
      <t xml:space="preserve">
</t>
    </r>
    <r>
      <rPr>
        <sz val="11"/>
        <color rgb="FF000000"/>
        <rFont val="Calibri"/>
      </rPr>
      <t>If any undocumented or unnecessary services are running, then this is a finding.</t>
    </r>
  </si>
  <si>
    <t>V-33625</t>
  </si>
  <si>
    <r>
      <rPr>
        <sz val="11"/>
        <rFont val="Calibri"/>
      </rPr>
      <t>Email application must not share a partition with another application.</t>
    </r>
  </si>
  <si>
    <r>
      <rPr>
        <sz val="11"/>
        <color rgb="FF000000"/>
        <rFont val="Calibri"/>
      </rPr>
      <t>Install Exchange on a dedicated application partition separate than that of the OS.</t>
    </r>
  </si>
  <si>
    <r>
      <rPr>
        <sz val="11"/>
        <color rgb="FF000000"/>
        <rFont val="Calibri"/>
      </rPr>
      <t>In the same way that added security layers can provide a cumulative positive effect on security posture, 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the host system can most likely lead to a compromise of all applications hosted by the same system.</t>
    </r>
    <r>
      <rPr>
        <sz val="11"/>
        <color rgb="FF000000"/>
        <rFont val="Calibri"/>
      </rPr>
      <t xml:space="preserve">
</t>
    </r>
    <r>
      <rPr>
        <sz val="11"/>
        <color rgb="FF000000"/>
        <rFont val="Calibri"/>
      </rPr>
      <t>Email services should be installed on a partition that does not host other applications. Email services should never be installed on a Domain Controller / Directory Services server.</t>
    </r>
  </si>
  <si>
    <r>
      <rPr>
        <sz val="11"/>
        <color rgb="FF000000"/>
        <rFont val="Calibri"/>
      </rPr>
      <t xml:space="preserve">Access Windows Explorer and identify the OS partition. Navigate to configured partitions, and access the ‘Program Files’ directory. </t>
    </r>
    <r>
      <rPr>
        <sz val="11"/>
        <color rgb="FF000000"/>
        <rFont val="Calibri"/>
      </rPr>
      <t xml:space="preserve">
</t>
    </r>
    <r>
      <rPr>
        <sz val="11"/>
        <color rgb="FF000000"/>
        <rFont val="Calibri"/>
      </rPr>
      <t xml:space="preserve">Make note of the installation partition for Microsoft Exchange. </t>
    </r>
    <r>
      <rPr>
        <sz val="11"/>
        <color rgb="FF000000"/>
        <rFont val="Calibri"/>
      </rPr>
      <t xml:space="preserve">
</t>
    </r>
    <r>
      <rPr>
        <sz val="11"/>
        <color rgb="FF000000"/>
        <rFont val="Calibri"/>
      </rPr>
      <t>If Microsoft Exchange resides on a partition other than that of the OS, and does not have other applications installed, this is not a finding.</t>
    </r>
    <r>
      <rPr>
        <sz val="11"/>
        <color rgb="FF000000"/>
        <rFont val="Calibri"/>
      </rPr>
      <t xml:space="preserve">
</t>
    </r>
    <r>
      <rPr>
        <sz val="11"/>
        <color rgb="FF000000"/>
        <rFont val="Calibri"/>
      </rPr>
      <t>Note: In the case where additional applications are installed on the same partition as Microsoft Exchange, and each of those additional applications have been documented and had a risk assessment completed by the ISSO/ISSM, this is not a finding.</t>
    </r>
  </si>
  <si>
    <t>V-33626</t>
  </si>
  <si>
    <r>
      <rPr>
        <sz val="11"/>
        <rFont val="Calibri"/>
      </rPr>
      <t>Servers must use approved DoD certificates.</t>
    </r>
  </si>
  <si>
    <r>
      <rPr>
        <sz val="11"/>
        <color rgb="FF000000"/>
        <rFont val="Calibri"/>
      </rPr>
      <t>Remove the non-DoD certificate and import the correct DoD certificates.</t>
    </r>
  </si>
  <si>
    <r>
      <rPr>
        <sz val="11"/>
        <color rgb="FF000000"/>
        <rFont val="Calibri"/>
      </rPr>
      <t xml:space="preserve">Server certificates are required for many security features in Exchange; without them the server cannot engage in many forms of secure communication. </t>
    </r>
    <r>
      <rPr>
        <sz val="11"/>
        <color rgb="FF000000"/>
        <rFont val="Calibri"/>
      </rPr>
      <t xml:space="preserve">
</t>
    </r>
    <r>
      <rPr>
        <sz val="11"/>
        <color rgb="FF000000"/>
        <rFont val="Calibri"/>
      </rPr>
      <t>Failure to implement valid certificates makes it virtually impossible to secure Exchange's communications.</t>
    </r>
  </si>
  <si>
    <r>
      <rPr>
        <sz val="11"/>
        <color rgb="FF000000"/>
        <rFont val="Calibri"/>
      </rPr>
      <t>Open the Exchange Management Shell and enter the following command:</t>
    </r>
    <r>
      <rPr>
        <sz val="11"/>
        <color rgb="FF000000"/>
        <rFont val="Calibri"/>
      </rPr>
      <t xml:space="preserve">
</t>
    </r>
    <r>
      <rPr>
        <sz val="11"/>
        <color rgb="FF000000"/>
        <rFont val="Calibri"/>
      </rPr>
      <t>Get-ExchangeCertificate | Select CertificateDomains, issuer</t>
    </r>
    <r>
      <rPr>
        <sz val="11"/>
        <color rgb="FF000000"/>
        <rFont val="Calibri"/>
      </rPr>
      <t xml:space="preserve">
</t>
    </r>
    <r>
      <rPr>
        <sz val="11"/>
        <color rgb="FF000000"/>
        <rFont val="Calibri"/>
      </rPr>
      <t>If the value of 'CertificateDomains' does not indicate it is issued by the DoD, this is a finding.</t>
    </r>
  </si>
  <si>
    <t>V-33628</t>
  </si>
  <si>
    <r>
      <rPr>
        <sz val="11"/>
        <rFont val="Calibri"/>
      </rPr>
      <t>Email servers must have Email aware virus protection.</t>
    </r>
  </si>
  <si>
    <t>CAT I (High)</t>
  </si>
  <si>
    <r>
      <rPr>
        <sz val="11"/>
        <color rgb="FF000000"/>
        <rFont val="Calibri"/>
      </rPr>
      <t>Install or upgrade scanning products to VSAPI version 2.6 or higher.</t>
    </r>
    <r>
      <rPr>
        <sz val="11"/>
        <color rgb="FF000000"/>
        <rFont val="Calibri"/>
      </rPr>
      <t xml:space="preserve">
</t>
    </r>
    <r>
      <rPr>
        <sz val="11"/>
        <color rgb="FF000000"/>
        <rFont val="Calibri"/>
      </rPr>
      <t>Configure mail stores to be scanned with products at VSAPI version 2.6 or higher.</t>
    </r>
  </si>
  <si>
    <r>
      <rPr>
        <sz val="11"/>
        <color rgb="FF000000"/>
        <rFont val="Calibri"/>
      </rPr>
      <t xml:space="preserve">With the proliferation of trojans, viruses, and SPAM attaching themselves to email messages (or attachments), it is necessary to have capable email Aware Anti-Virus (AV) products to scan messages and identify any resident malware. Because email messages and their attachments are formatted to the MIME standard, a flat-file AV scanning engine is not suitable for scanning email message stores. </t>
    </r>
    <r>
      <rPr>
        <sz val="11"/>
        <color rgb="FF000000"/>
        <rFont val="Calibri"/>
      </rPr>
      <t xml:space="preserve">
</t>
    </r>
    <r>
      <rPr>
        <sz val="11"/>
        <color rgb="FF000000"/>
        <rFont val="Calibri"/>
      </rPr>
      <t>Email aware Anti-Virus engines must be Exchange 2010 compliant, or use VirusScan Application Program Interface (VSAPI) version 2.6 or higher, which is able to scan email MIME content safely. Competent email scanners will have the ability to scan mail stores, attachments (including zip or other archive files) and mail queues, and to issue warnings or alerts if malware is detected. As with other AV products, a necessary feature to include is the ability for automatic updates.</t>
    </r>
  </si>
  <si>
    <r>
      <rPr>
        <sz val="11"/>
        <color rgb="FF000000"/>
        <rFont val="Calibri"/>
      </rPr>
      <t xml:space="preserve">Obtain the email Domain Security Plan (EDSP) and locate the anti-virus strategy information. </t>
    </r>
    <r>
      <rPr>
        <sz val="11"/>
        <color rgb="FF000000"/>
        <rFont val="Calibri"/>
      </rPr>
      <t xml:space="preserve">
</t>
    </r>
    <r>
      <rPr>
        <sz val="11"/>
        <color rgb="FF000000"/>
        <rFont val="Calibri"/>
      </rPr>
      <t xml:space="preserve">Validate that the message stores AV scanner product is Exchange 2010 compatible or VSAPI 2.6 compliant.  </t>
    </r>
    <r>
      <rPr>
        <sz val="11"/>
        <color rgb="FF000000"/>
        <rFont val="Calibri"/>
      </rPr>
      <t xml:space="preserve">
</t>
    </r>
    <r>
      <rPr>
        <sz val="11"/>
        <color rgb="FF000000"/>
        <rFont val="Calibri"/>
      </rPr>
      <t>If email servers are using email-aware AV product that is Exchange 2010 compliant or has VSAPI version 2.6 or higher, this is not a finding.</t>
    </r>
  </si>
  <si>
    <t>V-33629</t>
  </si>
  <si>
    <r>
      <rPr>
        <sz val="11"/>
        <rFont val="Calibri"/>
      </rPr>
      <t>The current, approved service pack must be installed.</t>
    </r>
  </si>
  <si>
    <r>
      <rPr>
        <sz val="11"/>
        <color rgb="FF000000"/>
        <rFont val="Calibri"/>
      </rPr>
      <t>Update the system with the latest approved service pack or a supported release.</t>
    </r>
  </si>
  <si>
    <r>
      <rPr>
        <sz val="11"/>
        <color rgb="FF000000"/>
        <rFont val="Calibri"/>
      </rPr>
      <t>Failure to install the most current Exchange service pack leaves a system vulnerable to exploitation. Current service packs correct known security and system vulnerabilities.</t>
    </r>
  </si>
  <si>
    <r>
      <rPr>
        <sz val="11"/>
        <color rgb="FF000000"/>
        <rFont val="Calibri"/>
      </rPr>
      <t>Open the Exchange Management Shell and enter the following command:</t>
    </r>
    <r>
      <rPr>
        <sz val="11"/>
        <color rgb="FF000000"/>
        <rFont val="Calibri"/>
      </rPr>
      <t xml:space="preserve">
</t>
    </r>
    <r>
      <rPr>
        <sz val="11"/>
        <color rgb="FF000000"/>
        <rFont val="Calibri"/>
      </rPr>
      <t>Get-ExchangeServer | fl name, AdminDisplayVersion</t>
    </r>
    <r>
      <rPr>
        <sz val="11"/>
        <color rgb="FF000000"/>
        <rFont val="Calibri"/>
      </rPr>
      <t xml:space="preserve">
</t>
    </r>
    <r>
      <rPr>
        <sz val="11"/>
        <color rgb="FF000000"/>
        <rFont val="Calibri"/>
      </rPr>
      <t>If the value of 'AdminDisplayVersion' does not return Version 14.2 (Build 247.5) or greater, this is a finding.</t>
    </r>
  </si>
  <si>
    <t>V-33632</t>
  </si>
  <si>
    <r>
      <rPr>
        <sz val="11"/>
        <rFont val="Calibri"/>
      </rPr>
      <t>Local machine policy must require signed scripts.</t>
    </r>
  </si>
  <si>
    <r>
      <rPr>
        <sz val="11"/>
        <color rgb="FF000000"/>
        <rFont val="Calibri"/>
      </rPr>
      <t>Open the Exchange Management Shell and enter the following command:</t>
    </r>
    <r>
      <rPr>
        <sz val="11"/>
        <color rgb="FF000000"/>
        <rFont val="Calibri"/>
      </rPr>
      <t xml:space="preserve">
</t>
    </r>
    <r>
      <rPr>
        <sz val="11"/>
        <color rgb="FF000000"/>
        <rFont val="Calibri"/>
      </rPr>
      <t>Set-ExecutionPolicy RemoteSigned</t>
    </r>
  </si>
  <si>
    <r>
      <rPr>
        <sz val="11"/>
        <color rgb="FF000000"/>
        <rFont val="Calibri"/>
      </rPr>
      <t>Scripts often provide a way for attackers to infiltrate a system, especially those downloaded from untrusted locations.   By setting machine policy to prevent unauthorized script executions, unanticipated system impacts can be avoided.  Failure to allow only signed remote scripts reduces the attack vector vulnerabilities from unsigned remote scripts.</t>
    </r>
  </si>
  <si>
    <r>
      <rPr>
        <sz val="11"/>
        <color rgb="FF000000"/>
        <rFont val="Calibri"/>
      </rPr>
      <t>Open the Exchange Management Shell and enter the following command:</t>
    </r>
    <r>
      <rPr>
        <sz val="11"/>
        <color rgb="FF000000"/>
        <rFont val="Calibri"/>
      </rPr>
      <t xml:space="preserve">
</t>
    </r>
    <r>
      <rPr>
        <sz val="11"/>
        <color rgb="FF000000"/>
        <rFont val="Calibri"/>
      </rPr>
      <t>Get-ExecutionPolicy</t>
    </r>
    <r>
      <rPr>
        <sz val="11"/>
        <color rgb="FF000000"/>
        <rFont val="Calibri"/>
      </rPr>
      <t xml:space="preserve">
</t>
    </r>
    <r>
      <rPr>
        <sz val="11"/>
        <color rgb="FF000000"/>
        <rFont val="Calibri"/>
      </rPr>
      <t>If the value of 'LocalMachine' does not return a value of 'RemoteSigned', this is a finding.</t>
    </r>
  </si>
  <si>
    <t>V-39160</t>
  </si>
  <si>
    <r>
      <rPr>
        <sz val="11"/>
        <rFont val="Calibri"/>
      </rPr>
      <t>Email forwarding SMTP domains must be restricted.</t>
    </r>
  </si>
  <si>
    <r>
      <rPr>
        <sz val="11"/>
        <color rgb="FF000000"/>
        <rFont val="Calibri"/>
      </rPr>
      <t>Open the Exchange Management Shell and enter the following command:</t>
    </r>
    <r>
      <rPr>
        <sz val="11"/>
        <color rgb="FF000000"/>
        <rFont val="Calibri"/>
      </rPr>
      <t xml:space="preserve">
</t>
    </r>
    <r>
      <rPr>
        <sz val="11"/>
        <color rgb="FF000000"/>
        <rFont val="Calibri"/>
      </rPr>
      <t>Set- RemoteDomain -Identity &lt;RemoteDomainIdParameter&gt;</t>
    </r>
  </si>
  <si>
    <r>
      <rPr>
        <sz val="11"/>
        <color rgb="FF000000"/>
        <rFont val="Calibri"/>
      </rPr>
      <t>Obtain the Email Domain Security Plan (EDSP) and locate any accounts that have been authorized to have email auto-forwarded.</t>
    </r>
    <r>
      <rPr>
        <sz val="11"/>
        <color rgb="FF000000"/>
        <rFont val="Calibri"/>
      </rPr>
      <t xml:space="preserve">
</t>
    </r>
    <r>
      <rPr>
        <sz val="11"/>
        <color rgb="FF000000"/>
        <rFont val="Calibri"/>
      </rPr>
      <t>Open the Exchange Management Shell and enter the following commands:</t>
    </r>
    <r>
      <rPr>
        <sz val="11"/>
        <color rgb="FF000000"/>
        <rFont val="Calibri"/>
      </rPr>
      <t xml:space="preserve">
</t>
    </r>
    <r>
      <rPr>
        <sz val="11"/>
        <color rgb="FF000000"/>
        <rFont val="Calibri"/>
      </rPr>
      <t>Get-RemoteDomain | select name, AutoForwardEnabled</t>
    </r>
    <r>
      <rPr>
        <sz val="11"/>
        <color rgb="FF000000"/>
        <rFont val="Calibri"/>
      </rPr>
      <t xml:space="preserve">
</t>
    </r>
    <r>
      <rPr>
        <sz val="11"/>
        <color rgb="FF000000"/>
        <rFont val="Calibri"/>
      </rPr>
      <t>If any domain for user forwarding SMTP address is not documented in the EDSP, this is a finding.</t>
    </r>
    <r>
      <rPr>
        <sz val="11"/>
        <color rgb="FF000000"/>
        <rFont val="Calibri"/>
      </rPr>
      <t xml:space="preserve">
</t>
    </r>
    <r>
      <rPr>
        <sz val="11"/>
        <color rgb="FF000000"/>
        <rFont val="Calibri"/>
      </rPr>
      <t>Note: If no remote SMTP domain matching the mail-enabled user or contact that allows forwarding is configured for users identified with a forwarding address, this function will not work properly. This requirement works with Exch-1-321.</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</si>
  <si>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</si>
  <si>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</si>
  <si>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</si>
  <si>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</si>
  <si>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</si>
  <si>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</si>
  <si>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</si>
  <si>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</si>
  <si>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</si>
  <si>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</si>
  <si>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</si>
  <si>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</si>
  <si>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</si>
  <si>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</si>
  <si>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</si>
  <si>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</si>
  <si>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</si>
  <si>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</si>
  <si>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</si>
  <si>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</si>
  <si>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</si>
  <si>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</si>
  <si>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</si>
  <si>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</si>
  <si>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</si>
  <si>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</si>
  <si>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</si>
  <si>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</si>
  <si>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</si>
  <si>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Exchange 2010 Mailbox Server Security Technical Implementation Guide V1R10</t>
  </si>
  <si>
    <t>Developed By:</t>
  </si>
  <si>
    <t>Defense Information Systems Agency (DISA) for the US DoD</t>
  </si>
  <si>
    <t>Release Information:</t>
  </si>
  <si>
    <r>
      <rPr>
        <b/>
        <sz val="11"/>
        <color rgb="FF000000"/>
        <rFont val="Calibri"/>
      </rPr>
      <t>Version:</t>
    </r>
    <r>
      <rPr>
        <sz val="11"/>
        <color rgb="FF000000"/>
        <rFont val="Calibri"/>
      </rPr>
      <t xml:space="preserve"> V1R10    </t>
    </r>
    <r>
      <rPr>
        <b/>
        <sz val="11"/>
        <color rgb="FF000000"/>
        <rFont val="Calibri"/>
      </rPr>
      <t>Date:</t>
    </r>
    <r>
      <rPr>
        <sz val="11"/>
        <color rgb="FF000000"/>
        <rFont val="Calibri"/>
      </rPr>
      <t xml:space="preserve"> 28 July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33</t>
    </r>
  </si>
  <si>
    <t>Download Url:</t>
  </si>
  <si>
    <t>https://www.cyber.mil/stigs</t>
  </si>
  <si>
    <t>Guide Overview:</t>
  </si>
  <si>
    <r>
      <rPr>
        <sz val="11"/>
        <color rgb="FF000000"/>
        <rFont val="Calibri"/>
      </rPr>
      <t>This document is a requirement for all DoD-administered systems and all systems connected to DoD networks, as addressed in the technology section. These requirements are designed to assist System Managers (SMs), Information System Security Managers (ISSMs), Information System Security Officers (ISSOs), and System Administrators (SAs) with configuring and maintaining security controls.</t>
    </r>
    <r>
      <rPr>
        <sz val="11"/>
        <color rgb="FF000000"/>
        <rFont val="Calibri"/>
      </rPr>
      <t xml:space="preserve">
</t>
    </r>
    <r>
      <rPr>
        <sz val="11"/>
        <color rgb="FF000000"/>
        <rFont val="Calibri"/>
      </rPr>
      <t>For an overview of all the Microsoft Exchange Server 2010 products and services, reference the Microsoft Exchange Server 2010 Security Technical Implementation Guide (STIG) Overview document at the following URL: http://iase.disa.mil/stigs/app-security/app- servers/Pages/index.aspx. The Microsoft Exchange Server 2010 STIG Overview also includes security review considerations to prepare for periodic assessments.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</si>
  <si>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</si>
  <si>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</si>
  <si>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</si>
  <si>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</si>
  <si>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</si>
  <si>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</si>
  <si>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</si>
  <si>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</si>
  <si>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</si>
  <si>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</si>
  <si>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</si>
  <si>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</si>
  <si>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</si>
  <si>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</si>
  <si>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</si>
  <si>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</si>
  <si>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</si>
  <si>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</si>
  <si>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</si>
  <si>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</si>
  <si>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</si>
  <si>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</si>
  <si>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Exchange 2010 Mailbox Server Security Technical Implementation Guide V1R10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</si>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</sst>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B59-44EF-9A2F-A96AB2139C5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B59-44EF-9A2F-A96AB2139C5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33</c:v>
                </c:pt>
              </c:numCache>
            </c:numRef>
          </c:val>
          <c:extLst>
            <c:ext xmlns:c16="http://schemas.microsoft.com/office/drawing/2014/chart" uri="{C3380CC4-5D6E-409C-BE32-E72D297353CC}">
              <c16:uniqueId val="{00000002-BB59-44EF-9A2F-A96AB2139C5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132-45DF-9477-03CF910509D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132-45DF-9477-03CF910509D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33</c:v>
                </c:pt>
              </c:numCache>
            </c:numRef>
          </c:val>
          <c:extLst>
            <c:ext xmlns:c16="http://schemas.microsoft.com/office/drawing/2014/chart" uri="{C3380CC4-5D6E-409C-BE32-E72D297353CC}">
              <c16:uniqueId val="{00000002-F132-45DF-9477-03CF910509D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0E86-43E1-817B-18E4C83BCF8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0E86-43E1-817B-18E4C83BCF8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22</c:v>
                </c:pt>
                <c:pt idx="2">
                  <c:v>10</c:v>
                </c:pt>
              </c:numCache>
            </c:numRef>
          </c:val>
          <c:extLst>
            <c:ext xmlns:c16="http://schemas.microsoft.com/office/drawing/2014/chart" uri="{C3380CC4-5D6E-409C-BE32-E72D297353CC}">
              <c16:uniqueId val="{00000002-0E86-43E1-817B-18E4C83BCF8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D8D-45A4-9516-F3CB637E278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D8D-45A4-9516-F3CB637E278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33</c:v>
                </c:pt>
              </c:numCache>
            </c:numRef>
          </c:val>
          <c:extLst>
            <c:ext xmlns:c16="http://schemas.microsoft.com/office/drawing/2014/chart" uri="{C3380CC4-5D6E-409C-BE32-E72D297353CC}">
              <c16:uniqueId val="{00000002-5D8D-45A4-9516-F3CB637E278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96E-43CE-974D-7D3E1325417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96E-43CE-974D-7D3E1325417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33</c:v>
                </c:pt>
              </c:numCache>
            </c:numRef>
          </c:val>
          <c:extLst>
            <c:ext xmlns:c16="http://schemas.microsoft.com/office/drawing/2014/chart" uri="{C3380CC4-5D6E-409C-BE32-E72D297353CC}">
              <c16:uniqueId val="{00000002-E96E-43CE-974D-7D3E1325417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C47-4336-905C-C3D667D268C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C47-4336-905C-C3D667D268C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C47-4336-905C-C3D667D268C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C47-4336-905C-C3D667D268C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677-4138-B8DC-C2EF3189F6D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5jcd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4rmgr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4okwwx">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issj0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ubgvoe">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ydmrm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jk3wf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4">
  <autoFilter ref="A1:M3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185</v>
      </c>
    </row>
    <row r="3" spans="2:3" ht="15" customHeight="1" x14ac:dyDescent="0.35"/>
    <row r="4" spans="2:3" ht="58" x14ac:dyDescent="0.35">
      <c r="B4" s="18" t="s">
        <v>186</v>
      </c>
      <c r="C4" s="19" t="s">
        <v>187</v>
      </c>
    </row>
    <row r="5" spans="2:3" x14ac:dyDescent="0.35">
      <c r="C5" s="19" t="s">
        <v>188</v>
      </c>
    </row>
    <row r="6" spans="2:3" x14ac:dyDescent="0.35">
      <c r="C6" s="16" t="s">
        <v>189</v>
      </c>
    </row>
    <row r="7" spans="2:3" ht="10" customHeight="1" x14ac:dyDescent="0.35"/>
    <row r="8" spans="2:3" ht="232" x14ac:dyDescent="0.35">
      <c r="B8" s="20" t="s">
        <v>190</v>
      </c>
      <c r="C8" s="19" t="s">
        <v>191</v>
      </c>
    </row>
    <row r="9" spans="2:3" ht="10" customHeight="1" x14ac:dyDescent="0.35"/>
    <row r="10" spans="2:3" ht="35" customHeight="1" x14ac:dyDescent="0.35">
      <c r="B10" s="20" t="s">
        <v>192</v>
      </c>
      <c r="C10" s="19" t="s">
        <v>193</v>
      </c>
    </row>
    <row r="11" spans="2:3" ht="75" customHeight="1" x14ac:dyDescent="0.35">
      <c r="B11" s="16" t="s">
        <v>19</v>
      </c>
      <c r="C11" s="19" t="s">
        <v>194</v>
      </c>
    </row>
    <row r="12" spans="2:3" ht="47" customHeight="1" x14ac:dyDescent="0.35">
      <c r="B12" s="16" t="s">
        <v>19</v>
      </c>
      <c r="C12" s="19" t="s">
        <v>195</v>
      </c>
    </row>
    <row r="13" spans="2:3" ht="35" customHeight="1" x14ac:dyDescent="0.35">
      <c r="B13" s="16" t="s">
        <v>19</v>
      </c>
      <c r="C13" s="19" t="s">
        <v>196</v>
      </c>
    </row>
    <row r="14" spans="2:3" ht="32" customHeight="1" x14ac:dyDescent="0.35">
      <c r="B14" s="16" t="s">
        <v>19</v>
      </c>
      <c r="C14" s="19" t="s">
        <v>197</v>
      </c>
    </row>
    <row r="15" spans="2:3" ht="30" customHeight="1" x14ac:dyDescent="0.35">
      <c r="B15" s="16" t="s">
        <v>19</v>
      </c>
      <c r="C15" s="19" t="s">
        <v>198</v>
      </c>
    </row>
    <row r="16" spans="2:3" ht="10" customHeight="1" x14ac:dyDescent="0.35"/>
    <row r="17" spans="1:3" ht="145" customHeight="1" x14ac:dyDescent="0.35">
      <c r="B17" s="20" t="s">
        <v>199</v>
      </c>
      <c r="C17" s="19" t="s">
        <v>200</v>
      </c>
    </row>
    <row r="18" spans="1:3" ht="10" customHeight="1" x14ac:dyDescent="0.35"/>
    <row r="19" spans="1:3" ht="3" customHeight="1" x14ac:dyDescent="0.35">
      <c r="B19" s="21"/>
      <c r="C19" s="21"/>
    </row>
    <row r="20" spans="1:3" ht="12" customHeight="1" x14ac:dyDescent="0.35"/>
    <row r="21" spans="1:3" ht="35" customHeight="1" x14ac:dyDescent="0.35">
      <c r="A21" s="23"/>
      <c r="B21" s="24" t="s">
        <v>201</v>
      </c>
      <c r="C21" s="25" t="s">
        <v>202</v>
      </c>
    </row>
    <row r="22" spans="1:3" ht="18" customHeight="1" x14ac:dyDescent="0.35">
      <c r="A22" s="23"/>
      <c r="B22" s="23" t="s">
        <v>19</v>
      </c>
      <c r="C22" s="25" t="s">
        <v>203</v>
      </c>
    </row>
    <row r="23" spans="1:3" ht="18" customHeight="1" x14ac:dyDescent="0.35">
      <c r="A23" s="23"/>
      <c r="B23" s="23" t="s">
        <v>19</v>
      </c>
      <c r="C23" s="25" t="s">
        <v>204</v>
      </c>
    </row>
    <row r="24" spans="1:3" ht="18" customHeight="1" x14ac:dyDescent="0.35">
      <c r="A24" s="23"/>
      <c r="B24" s="23" t="s">
        <v>19</v>
      </c>
      <c r="C24" s="25" t="s">
        <v>205</v>
      </c>
    </row>
    <row r="25" spans="1:3" ht="18" customHeight="1" x14ac:dyDescent="0.35">
      <c r="A25" s="23"/>
      <c r="B25" s="23" t="s">
        <v>19</v>
      </c>
      <c r="C25" s="25" t="s">
        <v>206</v>
      </c>
    </row>
    <row r="26" spans="1:3" ht="18" customHeight="1" x14ac:dyDescent="0.35">
      <c r="A26" s="23"/>
      <c r="B26" s="23" t="s">
        <v>19</v>
      </c>
      <c r="C26" s="25" t="s">
        <v>207</v>
      </c>
    </row>
    <row r="27" spans="1:3" ht="18" customHeight="1" x14ac:dyDescent="0.35">
      <c r="A27" s="23"/>
      <c r="B27" s="23" t="s">
        <v>19</v>
      </c>
      <c r="C27" s="25" t="s">
        <v>208</v>
      </c>
    </row>
    <row r="28" spans="1:3" ht="18" customHeight="1" x14ac:dyDescent="0.35">
      <c r="A28" s="23"/>
      <c r="B28" s="23" t="s">
        <v>19</v>
      </c>
      <c r="C28" s="25" t="s">
        <v>209</v>
      </c>
    </row>
    <row r="29" spans="1:3" ht="18" customHeight="1" x14ac:dyDescent="0.35">
      <c r="A29" s="23"/>
      <c r="B29" s="23" t="s">
        <v>19</v>
      </c>
      <c r="C29" s="25" t="s">
        <v>210</v>
      </c>
    </row>
    <row r="30" spans="1:3" ht="44" customHeight="1" x14ac:dyDescent="0.35">
      <c r="A30" s="23"/>
      <c r="B30" s="23" t="s">
        <v>19</v>
      </c>
      <c r="C30" s="26" t="s">
        <v>211</v>
      </c>
    </row>
    <row r="31" spans="1:3" ht="10" customHeight="1" x14ac:dyDescent="0.35"/>
    <row r="32" spans="1:3" ht="3" customHeight="1" x14ac:dyDescent="0.35">
      <c r="B32" s="21"/>
      <c r="C32" s="21"/>
    </row>
    <row r="33" spans="2:3" ht="12" customHeight="1" x14ac:dyDescent="0.35"/>
    <row r="34" spans="2:3" ht="24" customHeight="1" x14ac:dyDescent="0.35">
      <c r="B34" s="27" t="s">
        <v>212</v>
      </c>
      <c r="C34" s="28" t="s">
        <v>213</v>
      </c>
    </row>
    <row r="35" spans="2:3" ht="18.5" x14ac:dyDescent="0.35">
      <c r="B35" s="27" t="s">
        <v>214</v>
      </c>
      <c r="C35" s="29" t="s">
        <v>215</v>
      </c>
    </row>
    <row r="36" spans="2:3" ht="27" customHeight="1" x14ac:dyDescent="0.35">
      <c r="B36" s="30" t="s">
        <v>216</v>
      </c>
      <c r="C36" s="22" t="s">
        <v>217</v>
      </c>
    </row>
    <row r="37" spans="2:3" x14ac:dyDescent="0.35">
      <c r="B37" s="27" t="s">
        <v>218</v>
      </c>
      <c r="C37" s="31" t="s">
        <v>219</v>
      </c>
    </row>
    <row r="38" spans="2:3" ht="10" customHeight="1" x14ac:dyDescent="0.35"/>
    <row r="39" spans="2:3" ht="145" x14ac:dyDescent="0.35">
      <c r="B39" s="27" t="s">
        <v>220</v>
      </c>
      <c r="C39" s="32" t="s">
        <v>221</v>
      </c>
    </row>
    <row r="40" spans="2:3" ht="10" customHeight="1" x14ac:dyDescent="0.35"/>
    <row r="41" spans="2:3" ht="43.5" x14ac:dyDescent="0.35">
      <c r="B41" s="27" t="s">
        <v>222</v>
      </c>
      <c r="C41" s="19" t="s">
        <v>223</v>
      </c>
    </row>
    <row r="42" spans="2:3" ht="10" customHeight="1" x14ac:dyDescent="0.35"/>
    <row r="43" spans="2:3" ht="15.5" x14ac:dyDescent="0.35">
      <c r="C43" s="33" t="s">
        <v>166</v>
      </c>
    </row>
    <row r="44" spans="2:3" ht="29" x14ac:dyDescent="0.35">
      <c r="C44" s="19" t="s">
        <v>224</v>
      </c>
    </row>
    <row r="45" spans="2:3" ht="10" customHeight="1" x14ac:dyDescent="0.35"/>
    <row r="46" spans="2:3" ht="15.5" x14ac:dyDescent="0.35">
      <c r="C46" s="34" t="s">
        <v>30</v>
      </c>
    </row>
    <row r="47" spans="2:3" ht="29" x14ac:dyDescent="0.35">
      <c r="C47" s="19" t="s">
        <v>225</v>
      </c>
    </row>
    <row r="48" spans="2:3" ht="10" customHeight="1" x14ac:dyDescent="0.35"/>
    <row r="49" spans="2:3" ht="15.5" x14ac:dyDescent="0.35">
      <c r="C49" s="35" t="s">
        <v>15</v>
      </c>
    </row>
    <row r="50" spans="2:3" ht="29" x14ac:dyDescent="0.35">
      <c r="C50" s="19" t="s">
        <v>226</v>
      </c>
    </row>
    <row r="51" spans="2:3" ht="10" customHeight="1" x14ac:dyDescent="0.35"/>
    <row r="52" spans="2:3" ht="3" customHeight="1" x14ac:dyDescent="0.35">
      <c r="B52" s="21"/>
      <c r="C52" s="21"/>
    </row>
    <row r="53" spans="2:3" ht="12" customHeight="1" x14ac:dyDescent="0.35"/>
    <row r="54" spans="2:3" ht="130.5" x14ac:dyDescent="0.35">
      <c r="B54" s="18" t="s">
        <v>227</v>
      </c>
      <c r="C54" s="19" t="s">
        <v>228</v>
      </c>
    </row>
    <row r="55" spans="2:3" ht="6" customHeight="1" x14ac:dyDescent="0.35"/>
    <row r="56" spans="2:3" ht="217.5" x14ac:dyDescent="0.35">
      <c r="C56" s="19" t="s">
        <v>229</v>
      </c>
    </row>
    <row r="57" spans="2:3" ht="6" customHeight="1" x14ac:dyDescent="0.35"/>
    <row r="58" spans="2:3" ht="43.5" x14ac:dyDescent="0.35">
      <c r="C58" s="19" t="s">
        <v>230</v>
      </c>
    </row>
    <row r="59" spans="2:3" ht="10" customHeight="1" x14ac:dyDescent="0.35"/>
    <row r="60" spans="2:3" ht="3" customHeight="1" x14ac:dyDescent="0.35">
      <c r="B60" s="21"/>
      <c r="C60" s="21"/>
    </row>
    <row r="61" spans="2:3" ht="12" customHeight="1" x14ac:dyDescent="0.35"/>
    <row r="62" spans="2:3" ht="145" x14ac:dyDescent="0.35">
      <c r="B62" s="18" t="s">
        <v>231</v>
      </c>
      <c r="C62" s="19" t="s">
        <v>232</v>
      </c>
    </row>
    <row r="63" spans="2:3" ht="6" customHeight="1" x14ac:dyDescent="0.35"/>
    <row r="64" spans="2:3" ht="203" x14ac:dyDescent="0.35">
      <c r="C64" s="19" t="s">
        <v>233</v>
      </c>
    </row>
    <row r="65" spans="2:3" ht="6" customHeight="1" x14ac:dyDescent="0.35"/>
    <row r="66" spans="2:3" ht="43.5" x14ac:dyDescent="0.35">
      <c r="C66" s="19" t="s">
        <v>234</v>
      </c>
    </row>
    <row r="67" spans="2:3" ht="10" customHeight="1" x14ac:dyDescent="0.35"/>
    <row r="68" spans="2:3" ht="3" customHeight="1" x14ac:dyDescent="0.35">
      <c r="B68" s="21"/>
      <c r="C68" s="21"/>
    </row>
    <row r="69" spans="2:3" ht="12" customHeight="1" x14ac:dyDescent="0.35"/>
    <row r="70" spans="2:3" ht="101.5" x14ac:dyDescent="0.35">
      <c r="B70" s="18" t="s">
        <v>235</v>
      </c>
      <c r="C70" s="19" t="s">
        <v>236</v>
      </c>
    </row>
    <row r="71" spans="2:3" ht="6" customHeight="1" x14ac:dyDescent="0.35"/>
    <row r="72" spans="2:3" ht="145" x14ac:dyDescent="0.35">
      <c r="C72" s="19" t="s">
        <v>237</v>
      </c>
    </row>
    <row r="73" spans="2:3" ht="6" customHeight="1" x14ac:dyDescent="0.35"/>
    <row r="74" spans="2:3" ht="43.5" x14ac:dyDescent="0.35">
      <c r="C74" s="19" t="s">
        <v>238</v>
      </c>
    </row>
    <row r="78" spans="2:3" ht="32" customHeight="1" x14ac:dyDescent="0.35">
      <c r="B78" s="78" t="s">
        <v>184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239</v>
      </c>
      <c r="C2" s="80"/>
      <c r="D2" s="80"/>
      <c r="E2" s="80"/>
      <c r="F2" s="80"/>
      <c r="G2" s="80"/>
      <c r="H2" s="80"/>
      <c r="I2" s="80"/>
    </row>
    <row r="4" spans="2:15" ht="18.5" x14ac:dyDescent="0.45">
      <c r="B4" s="37" t="s">
        <v>240</v>
      </c>
    </row>
    <row r="5" spans="2:15" x14ac:dyDescent="0.35">
      <c r="B5" s="39" t="s">
        <v>19</v>
      </c>
      <c r="C5" s="39" t="s">
        <v>241</v>
      </c>
      <c r="D5" s="39" t="s">
        <v>242</v>
      </c>
      <c r="F5" s="81" t="s">
        <v>243</v>
      </c>
      <c r="G5" s="81"/>
      <c r="H5" s="81"/>
      <c r="I5" s="82" t="s">
        <v>244</v>
      </c>
      <c r="J5" s="82"/>
      <c r="K5" s="82"/>
      <c r="L5" s="82"/>
      <c r="M5" s="82"/>
      <c r="N5" s="82"/>
      <c r="O5" s="82"/>
    </row>
    <row r="6" spans="2:15" x14ac:dyDescent="0.35">
      <c r="B6" s="45" t="s">
        <v>245</v>
      </c>
      <c r="C6" s="46">
        <v>33</v>
      </c>
      <c r="D6" s="47" t="s">
        <v>19</v>
      </c>
      <c r="F6" s="81" t="s">
        <v>246</v>
      </c>
      <c r="G6" s="81"/>
      <c r="H6" s="81"/>
      <c r="I6" s="83" t="s">
        <v>247</v>
      </c>
      <c r="J6" s="83"/>
      <c r="K6" s="83"/>
      <c r="L6" s="83"/>
      <c r="M6" s="83"/>
      <c r="N6" s="83"/>
      <c r="O6" s="83"/>
    </row>
    <row r="7" spans="2:15" x14ac:dyDescent="0.35">
      <c r="B7" s="48" t="s">
        <v>248</v>
      </c>
      <c r="C7" s="49">
        <f>C6-C8-C9</f>
        <v>33</v>
      </c>
      <c r="D7" s="50">
        <f>IF(C6&gt;0,C7/C6,0)</f>
        <v>1</v>
      </c>
      <c r="F7" s="81" t="s">
        <v>249</v>
      </c>
      <c r="G7" s="81"/>
      <c r="H7" s="81"/>
      <c r="I7" s="83" t="s">
        <v>247</v>
      </c>
      <c r="J7" s="83"/>
      <c r="K7" s="83"/>
      <c r="L7" s="83"/>
      <c r="M7" s="83"/>
      <c r="N7" s="83"/>
      <c r="O7" s="83"/>
    </row>
    <row r="8" spans="2:15" x14ac:dyDescent="0.35">
      <c r="B8" s="41" t="s">
        <v>250</v>
      </c>
      <c r="C8" s="42">
        <f>COUNTIF('Recommendations'!G:G,"Risk Accepted")</f>
        <v>0</v>
      </c>
      <c r="D8" s="43">
        <f>IF(C6&gt;0,C8/C6,0)</f>
        <v>0</v>
      </c>
      <c r="F8" s="81" t="s">
        <v>251</v>
      </c>
      <c r="G8" s="81"/>
      <c r="H8" s="81"/>
      <c r="I8" s="83" t="s">
        <v>247</v>
      </c>
      <c r="J8" s="83"/>
      <c r="K8" s="83"/>
      <c r="L8" s="83"/>
      <c r="M8" s="83"/>
      <c r="N8" s="83"/>
      <c r="O8" s="83"/>
    </row>
    <row r="9" spans="2:15" x14ac:dyDescent="0.35">
      <c r="B9" s="41" t="s">
        <v>252</v>
      </c>
      <c r="C9" s="42">
        <f>COUNTIF('Recommendations'!G:G,"N/A")</f>
        <v>0</v>
      </c>
      <c r="D9" s="43">
        <f>IF(C6&gt;0,C9/C6,0)</f>
        <v>0</v>
      </c>
      <c r="F9" s="81" t="s">
        <v>253</v>
      </c>
      <c r="G9" s="81"/>
      <c r="H9" s="81"/>
      <c r="I9" s="83" t="s">
        <v>247</v>
      </c>
      <c r="J9" s="83"/>
      <c r="K9" s="83"/>
      <c r="L9" s="83"/>
      <c r="M9" s="83"/>
      <c r="N9" s="83"/>
      <c r="O9" s="83"/>
    </row>
    <row r="12" spans="2:15" ht="18.5" x14ac:dyDescent="0.45">
      <c r="B12" s="37" t="s">
        <v>254</v>
      </c>
    </row>
    <row r="14" spans="2:15" x14ac:dyDescent="0.35">
      <c r="B14" s="51" t="s">
        <v>255</v>
      </c>
    </row>
    <row r="15" spans="2:15" x14ac:dyDescent="0.35">
      <c r="B15" s="39" t="s">
        <v>19</v>
      </c>
      <c r="C15" s="39" t="s">
        <v>256</v>
      </c>
      <c r="D15" s="39" t="s">
        <v>257</v>
      </c>
      <c r="E15" s="39" t="s">
        <v>258</v>
      </c>
      <c r="F15" s="39" t="s">
        <v>259</v>
      </c>
    </row>
    <row r="16" spans="2:15" x14ac:dyDescent="0.35">
      <c r="B16" s="41" t="s">
        <v>260</v>
      </c>
      <c r="C16" s="42">
        <f>COUNTIF('Recommendations'!L:L,"Resolved")</f>
        <v>0</v>
      </c>
      <c r="D16" s="42">
        <f>COUNTIF('Recommendations'!L:L,"Testing")</f>
        <v>0</v>
      </c>
      <c r="E16" s="42">
        <f>COUNTIF('Recommendations'!L:L,"Outstanding")</f>
        <v>33</v>
      </c>
      <c r="F16" s="42">
        <f>SUM(C16:E16)</f>
        <v>33</v>
      </c>
    </row>
    <row r="18" spans="2:6" x14ac:dyDescent="0.35">
      <c r="B18" s="51" t="s">
        <v>261</v>
      </c>
    </row>
    <row r="19" spans="2:6" x14ac:dyDescent="0.35">
      <c r="B19" s="52" t="s">
        <v>19</v>
      </c>
      <c r="C19" s="52" t="s">
        <v>256</v>
      </c>
      <c r="D19" s="52" t="s">
        <v>257</v>
      </c>
      <c r="E19" s="52" t="s">
        <v>258</v>
      </c>
      <c r="F19" s="52" t="s">
        <v>19</v>
      </c>
    </row>
    <row r="20" spans="2:6" x14ac:dyDescent="0.35">
      <c r="B20" s="41" t="s">
        <v>260</v>
      </c>
      <c r="C20" s="43">
        <f>IF(F16&gt;0, C16/F16, 0)</f>
        <v>0</v>
      </c>
      <c r="D20" s="43">
        <f>IF(F16&gt;0, D16/F16, 0)</f>
        <v>0</v>
      </c>
      <c r="E20" s="43">
        <f>IF(F16&gt;0, E16/F16, 0)</f>
        <v>1</v>
      </c>
      <c r="F20" s="44" t="s">
        <v>19</v>
      </c>
    </row>
    <row r="25" spans="2:6" ht="18.5" x14ac:dyDescent="0.45">
      <c r="B25" s="37" t="s">
        <v>262</v>
      </c>
    </row>
    <row r="27" spans="2:6" x14ac:dyDescent="0.35">
      <c r="B27" s="51" t="s">
        <v>255</v>
      </c>
    </row>
    <row r="28" spans="2:6" x14ac:dyDescent="0.35">
      <c r="B28" s="39" t="s">
        <v>5</v>
      </c>
      <c r="C28" s="39" t="s">
        <v>256</v>
      </c>
      <c r="D28" s="39" t="s">
        <v>257</v>
      </c>
      <c r="E28" s="39" t="s">
        <v>258</v>
      </c>
      <c r="F28" s="39" t="s">
        <v>259</v>
      </c>
    </row>
    <row r="29" spans="2:6" x14ac:dyDescent="0.35">
      <c r="B29" s="41" t="s">
        <v>263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264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265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266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267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33</v>
      </c>
      <c r="F34" s="42">
        <f t="shared" si="0"/>
        <v>33</v>
      </c>
    </row>
    <row r="36" spans="2:6" x14ac:dyDescent="0.35">
      <c r="B36" s="51" t="s">
        <v>261</v>
      </c>
    </row>
    <row r="37" spans="2:6" x14ac:dyDescent="0.35">
      <c r="B37" s="52" t="s">
        <v>5</v>
      </c>
      <c r="C37" s="52" t="s">
        <v>256</v>
      </c>
      <c r="D37" s="52" t="s">
        <v>257</v>
      </c>
      <c r="E37" s="52" t="s">
        <v>258</v>
      </c>
      <c r="F37" s="52" t="s">
        <v>19</v>
      </c>
    </row>
    <row r="38" spans="2:6" x14ac:dyDescent="0.35">
      <c r="B38" s="41" t="s">
        <v>263</v>
      </c>
      <c r="C38" s="43">
        <f t="shared" ref="C38:C43" si="1">IF(F29&gt;0, C29/F29, 0)</f>
        <v>0</v>
      </c>
      <c r="D38" s="43">
        <f t="shared" ref="D38:D43" si="2">IF(F29&gt;0, D29/F29, 0)</f>
        <v>0</v>
      </c>
      <c r="E38" s="43">
        <f t="shared" ref="E38:E43" si="3">IF(F29&gt;0, E29/F29, 0)</f>
        <v>0</v>
      </c>
      <c r="F38" s="44" t="s">
        <v>19</v>
      </c>
    </row>
    <row r="39" spans="2:6" x14ac:dyDescent="0.35">
      <c r="B39" s="41" t="s">
        <v>264</v>
      </c>
      <c r="C39" s="43">
        <f t="shared" si="1"/>
        <v>0</v>
      </c>
      <c r="D39" s="43">
        <f t="shared" si="2"/>
        <v>0</v>
      </c>
      <c r="E39" s="43">
        <f t="shared" si="3"/>
        <v>0</v>
      </c>
      <c r="F39" s="44" t="s">
        <v>19</v>
      </c>
    </row>
    <row r="40" spans="2:6" x14ac:dyDescent="0.35">
      <c r="B40" s="41" t="s">
        <v>265</v>
      </c>
      <c r="C40" s="43">
        <f t="shared" si="1"/>
        <v>0</v>
      </c>
      <c r="D40" s="43">
        <f t="shared" si="2"/>
        <v>0</v>
      </c>
      <c r="E40" s="43">
        <f t="shared" si="3"/>
        <v>0</v>
      </c>
      <c r="F40" s="44" t="s">
        <v>19</v>
      </c>
    </row>
    <row r="41" spans="2:6" x14ac:dyDescent="0.35">
      <c r="B41" s="41" t="s">
        <v>266</v>
      </c>
      <c r="C41" s="43">
        <f t="shared" si="1"/>
        <v>0</v>
      </c>
      <c r="D41" s="43">
        <f t="shared" si="2"/>
        <v>0</v>
      </c>
      <c r="E41" s="43">
        <f t="shared" si="3"/>
        <v>0</v>
      </c>
      <c r="F41" s="44" t="s">
        <v>19</v>
      </c>
    </row>
    <row r="42" spans="2:6" x14ac:dyDescent="0.35">
      <c r="B42" s="41" t="s">
        <v>267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268</v>
      </c>
    </row>
    <row r="50" spans="2:6" x14ac:dyDescent="0.35">
      <c r="B50" s="51" t="s">
        <v>255</v>
      </c>
    </row>
    <row r="51" spans="2:6" x14ac:dyDescent="0.35">
      <c r="B51" s="39" t="s">
        <v>2</v>
      </c>
      <c r="C51" s="39" t="s">
        <v>256</v>
      </c>
      <c r="D51" s="39" t="s">
        <v>257</v>
      </c>
      <c r="E51" s="39" t="s">
        <v>258</v>
      </c>
      <c r="F51" s="39" t="s">
        <v>259</v>
      </c>
    </row>
    <row r="52" spans="2:6" x14ac:dyDescent="0.35">
      <c r="B52" s="41" t="s">
        <v>166</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30</v>
      </c>
      <c r="C53" s="42">
        <f>COUNTIFS('Recommendations'!C:C,"CAT II (Medium)",'Recommendations'!L:L,"=Resolved")</f>
        <v>0</v>
      </c>
      <c r="D53" s="42">
        <f>COUNTIFS('Recommendations'!C:C,"=CAT II (Medium)",'Recommendations'!L:L,"=Testing")</f>
        <v>0</v>
      </c>
      <c r="E53" s="42">
        <f>COUNTIFS('Recommendations'!C:C,"=CAT II (Medium)",'Recommendations'!L:L,"=Outstanding")</f>
        <v>22</v>
      </c>
      <c r="F53" s="42">
        <f>SUM(C53:E53)</f>
        <v>22</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10</v>
      </c>
      <c r="F54" s="42">
        <f>SUM(C54:E54)</f>
        <v>10</v>
      </c>
    </row>
    <row r="56" spans="2:6" x14ac:dyDescent="0.35">
      <c r="B56" s="51" t="s">
        <v>261</v>
      </c>
    </row>
    <row r="57" spans="2:6" x14ac:dyDescent="0.35">
      <c r="B57" s="52" t="s">
        <v>2</v>
      </c>
      <c r="C57" s="52" t="s">
        <v>256</v>
      </c>
      <c r="D57" s="52" t="s">
        <v>257</v>
      </c>
      <c r="E57" s="52" t="s">
        <v>258</v>
      </c>
      <c r="F57" s="52" t="s">
        <v>19</v>
      </c>
    </row>
    <row r="58" spans="2:6" x14ac:dyDescent="0.35">
      <c r="B58" s="41" t="s">
        <v>166</v>
      </c>
      <c r="C58" s="43">
        <f>IF(F52&gt;0, C52/F52, 0)</f>
        <v>0</v>
      </c>
      <c r="D58" s="43">
        <f>IF(F52&gt;0, D52/F52, 0)</f>
        <v>0</v>
      </c>
      <c r="E58" s="43">
        <f>IF(F52&gt;0, E52/F52, 0)</f>
        <v>1</v>
      </c>
      <c r="F58" s="44" t="s">
        <v>19</v>
      </c>
    </row>
    <row r="59" spans="2:6" x14ac:dyDescent="0.35">
      <c r="B59" s="41" t="s">
        <v>30</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269</v>
      </c>
    </row>
    <row r="67" spans="2:6" x14ac:dyDescent="0.35">
      <c r="B67" s="51" t="s">
        <v>255</v>
      </c>
    </row>
    <row r="68" spans="2:6" x14ac:dyDescent="0.35">
      <c r="B68" s="39" t="s">
        <v>3</v>
      </c>
      <c r="C68" s="39" t="s">
        <v>256</v>
      </c>
      <c r="D68" s="39" t="s">
        <v>257</v>
      </c>
      <c r="E68" s="39" t="s">
        <v>258</v>
      </c>
      <c r="F68" s="39" t="s">
        <v>259</v>
      </c>
    </row>
    <row r="69" spans="2:6" x14ac:dyDescent="0.35">
      <c r="B69" s="41" t="s">
        <v>270</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271</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272</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273</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33</v>
      </c>
      <c r="F73" s="42">
        <f>SUM(C73:E73)</f>
        <v>33</v>
      </c>
    </row>
    <row r="75" spans="2:6" x14ac:dyDescent="0.35">
      <c r="B75" s="51" t="s">
        <v>261</v>
      </c>
    </row>
    <row r="76" spans="2:6" x14ac:dyDescent="0.35">
      <c r="B76" s="52" t="s">
        <v>3</v>
      </c>
      <c r="C76" s="52" t="s">
        <v>256</v>
      </c>
      <c r="D76" s="52" t="s">
        <v>257</v>
      </c>
      <c r="E76" s="52" t="s">
        <v>258</v>
      </c>
      <c r="F76" s="52" t="s">
        <v>19</v>
      </c>
    </row>
    <row r="77" spans="2:6" x14ac:dyDescent="0.35">
      <c r="B77" s="41" t="s">
        <v>270</v>
      </c>
      <c r="C77" s="43">
        <f>IF(F69&gt;0, C69/F69, 0)</f>
        <v>0</v>
      </c>
      <c r="D77" s="43">
        <f>IF(F69&gt;0, D69/F69, 0)</f>
        <v>0</v>
      </c>
      <c r="E77" s="43">
        <f>IF(F69&gt;0, E69/F69, 0)</f>
        <v>0</v>
      </c>
      <c r="F77" s="44" t="s">
        <v>19</v>
      </c>
    </row>
    <row r="78" spans="2:6" x14ac:dyDescent="0.35">
      <c r="B78" s="41" t="s">
        <v>271</v>
      </c>
      <c r="C78" s="43">
        <f>IF(F70&gt;0, C70/F70, 0)</f>
        <v>0</v>
      </c>
      <c r="D78" s="43">
        <f>IF(F70&gt;0, D70/F70, 0)</f>
        <v>0</v>
      </c>
      <c r="E78" s="43">
        <f>IF(F70&gt;0, E70/F70, 0)</f>
        <v>0</v>
      </c>
      <c r="F78" s="44" t="s">
        <v>19</v>
      </c>
    </row>
    <row r="79" spans="2:6" x14ac:dyDescent="0.35">
      <c r="B79" s="41" t="s">
        <v>272</v>
      </c>
      <c r="C79" s="43">
        <f>IF(F71&gt;0, C71/F71, 0)</f>
        <v>0</v>
      </c>
      <c r="D79" s="43">
        <f>IF(F71&gt;0, D71/F71, 0)</f>
        <v>0</v>
      </c>
      <c r="E79" s="43">
        <f>IF(F71&gt;0, E71/F71, 0)</f>
        <v>0</v>
      </c>
      <c r="F79" s="44" t="s">
        <v>19</v>
      </c>
    </row>
    <row r="80" spans="2:6" x14ac:dyDescent="0.35">
      <c r="B80" s="41" t="s">
        <v>273</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274</v>
      </c>
    </row>
    <row r="88" spans="2:6" x14ac:dyDescent="0.35">
      <c r="B88" s="51" t="s">
        <v>255</v>
      </c>
    </row>
    <row r="89" spans="2:6" x14ac:dyDescent="0.35">
      <c r="B89" s="39" t="s">
        <v>275</v>
      </c>
      <c r="C89" s="39" t="s">
        <v>256</v>
      </c>
      <c r="D89" s="39" t="s">
        <v>257</v>
      </c>
      <c r="E89" s="39" t="s">
        <v>258</v>
      </c>
      <c r="F89" s="39" t="s">
        <v>259</v>
      </c>
    </row>
    <row r="90" spans="2:6" x14ac:dyDescent="0.35">
      <c r="B90" s="41" t="s">
        <v>276</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277</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278</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33</v>
      </c>
      <c r="F93" s="42">
        <f>SUM(C93:E93)</f>
        <v>33</v>
      </c>
    </row>
    <row r="95" spans="2:6" x14ac:dyDescent="0.35">
      <c r="B95" s="51" t="s">
        <v>261</v>
      </c>
    </row>
    <row r="96" spans="2:6" x14ac:dyDescent="0.35">
      <c r="B96" s="52" t="s">
        <v>275</v>
      </c>
      <c r="C96" s="52" t="s">
        <v>256</v>
      </c>
      <c r="D96" s="52" t="s">
        <v>257</v>
      </c>
      <c r="E96" s="52" t="s">
        <v>258</v>
      </c>
      <c r="F96" s="52" t="s">
        <v>19</v>
      </c>
    </row>
    <row r="97" spans="2:15" x14ac:dyDescent="0.35">
      <c r="B97" s="41" t="s">
        <v>276</v>
      </c>
      <c r="C97" s="43">
        <f>IF(F90&gt;0, C90/F90, 0)</f>
        <v>0</v>
      </c>
      <c r="D97" s="43">
        <f>IF(F90&gt;0, D90/F90, 0)</f>
        <v>0</v>
      </c>
      <c r="E97" s="43">
        <f>IF(F90&gt;0, E90/F90, 0)</f>
        <v>0</v>
      </c>
      <c r="F97" s="44" t="s">
        <v>19</v>
      </c>
    </row>
    <row r="98" spans="2:15" x14ac:dyDescent="0.35">
      <c r="B98" s="41" t="s">
        <v>277</v>
      </c>
      <c r="C98" s="43">
        <f>IF(F91&gt;0, C91/F91, 0)</f>
        <v>0</v>
      </c>
      <c r="D98" s="43">
        <f>IF(F91&gt;0, D91/F91, 0)</f>
        <v>0</v>
      </c>
      <c r="E98" s="43">
        <f>IF(F91&gt;0, E91/F91, 0)</f>
        <v>0</v>
      </c>
      <c r="F98" s="44" t="s">
        <v>19</v>
      </c>
    </row>
    <row r="99" spans="2:15" x14ac:dyDescent="0.35">
      <c r="B99" s="41" t="s">
        <v>278</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279</v>
      </c>
      <c r="J105" s="37" t="s">
        <v>280</v>
      </c>
    </row>
    <row r="106" spans="2:15" x14ac:dyDescent="0.35">
      <c r="B106" s="39" t="s">
        <v>5</v>
      </c>
      <c r="C106" s="84" t="s">
        <v>281</v>
      </c>
      <c r="D106" s="84"/>
      <c r="E106" s="39" t="s">
        <v>248</v>
      </c>
      <c r="F106" s="39" t="s">
        <v>256</v>
      </c>
      <c r="G106" s="84" t="s">
        <v>282</v>
      </c>
      <c r="H106" s="84"/>
      <c r="J106" s="39" t="s">
        <v>5</v>
      </c>
      <c r="K106" s="39" t="s">
        <v>270</v>
      </c>
      <c r="L106" s="39" t="s">
        <v>271</v>
      </c>
      <c r="M106" s="39" t="s">
        <v>272</v>
      </c>
      <c r="N106" s="39" t="s">
        <v>273</v>
      </c>
      <c r="O106" s="39" t="s">
        <v>16</v>
      </c>
    </row>
    <row r="107" spans="2:15" x14ac:dyDescent="0.35">
      <c r="B107" s="45" t="s">
        <v>263</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263</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264</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264</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265</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265</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266</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266</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267</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267</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33</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33</v>
      </c>
    </row>
    <row r="119" spans="2:24" ht="21" x14ac:dyDescent="0.5">
      <c r="B119" s="37" t="s">
        <v>283</v>
      </c>
      <c r="P119" s="54" t="s">
        <v>284</v>
      </c>
    </row>
    <row r="121" spans="2:24" ht="60" customHeight="1" x14ac:dyDescent="0.35">
      <c r="B121" s="87" t="s">
        <v>285</v>
      </c>
      <c r="C121" s="80"/>
      <c r="D121" s="80"/>
      <c r="E121" s="80"/>
      <c r="F121" s="80"/>
      <c r="P121" s="87" t="s">
        <v>286</v>
      </c>
      <c r="Q121" s="80"/>
      <c r="R121" s="80"/>
      <c r="S121" s="80"/>
      <c r="T121" s="80"/>
      <c r="U121" s="80"/>
      <c r="V121" s="80"/>
      <c r="W121" s="80"/>
    </row>
    <row r="123" spans="2:24" ht="30" customHeight="1" x14ac:dyDescent="0.35">
      <c r="P123" s="55" t="s">
        <v>287</v>
      </c>
      <c r="Q123" s="56">
        <f>C16</f>
        <v>0</v>
      </c>
      <c r="R123" s="57"/>
      <c r="S123" s="56">
        <f>C69</f>
        <v>0</v>
      </c>
      <c r="T123" s="57"/>
      <c r="U123" s="56">
        <f>C70</f>
        <v>0</v>
      </c>
      <c r="V123" s="57"/>
      <c r="W123" s="56">
        <f>C71</f>
        <v>0</v>
      </c>
      <c r="X123" s="57"/>
    </row>
    <row r="124" spans="2:24" ht="35" customHeight="1" x14ac:dyDescent="0.35">
      <c r="P124" s="58" t="s">
        <v>288</v>
      </c>
      <c r="Q124" s="58" t="s">
        <v>289</v>
      </c>
      <c r="R124" s="58" t="s">
        <v>290</v>
      </c>
      <c r="S124" s="58" t="s">
        <v>291</v>
      </c>
      <c r="T124" s="58" t="s">
        <v>292</v>
      </c>
      <c r="U124" s="58" t="s">
        <v>293</v>
      </c>
      <c r="V124" s="58" t="s">
        <v>294</v>
      </c>
      <c r="W124" s="58" t="s">
        <v>295</v>
      </c>
      <c r="X124" s="58" t="s">
        <v>296</v>
      </c>
    </row>
    <row r="125" spans="2:24" x14ac:dyDescent="0.35">
      <c r="O125" s="59" t="s">
        <v>297</v>
      </c>
      <c r="P125" s="60" t="s">
        <v>298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299</v>
      </c>
      <c r="P160" s="54" t="s">
        <v>300</v>
      </c>
    </row>
    <row r="162" spans="2:22" ht="45" customHeight="1" x14ac:dyDescent="0.35">
      <c r="B162" s="87" t="s">
        <v>301</v>
      </c>
      <c r="C162" s="80"/>
      <c r="D162" s="80"/>
      <c r="E162" s="80"/>
      <c r="F162" s="80"/>
      <c r="P162" s="87" t="s">
        <v>302</v>
      </c>
      <c r="Q162" s="80"/>
      <c r="R162" s="80"/>
      <c r="S162" s="80"/>
      <c r="T162" s="80"/>
      <c r="U162" s="80"/>
    </row>
    <row r="163" spans="2:22" ht="35" customHeight="1" x14ac:dyDescent="0.35">
      <c r="P163" s="84" t="s">
        <v>303</v>
      </c>
      <c r="Q163" s="84"/>
      <c r="R163" s="84" t="s">
        <v>304</v>
      </c>
      <c r="S163" s="84"/>
      <c r="T163" s="84"/>
    </row>
    <row r="164" spans="2:22" ht="30" customHeight="1" x14ac:dyDescent="0.35">
      <c r="P164" s="88">
        <v>0</v>
      </c>
      <c r="Q164" s="89"/>
      <c r="R164" s="90" t="s">
        <v>305</v>
      </c>
      <c r="S164" s="91"/>
      <c r="T164" s="91"/>
    </row>
    <row r="167" spans="2:22" ht="25" customHeight="1" x14ac:dyDescent="0.35">
      <c r="P167" s="63" t="s">
        <v>288</v>
      </c>
      <c r="Q167" s="63" t="s">
        <v>306</v>
      </c>
      <c r="R167" s="63" t="s">
        <v>307</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184</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30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30</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30</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30</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30</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30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30</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30</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30</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30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30</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30</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30</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30</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30</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30</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30</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30</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166</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30</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30</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10" t="s">
        <v>180</v>
      </c>
      <c r="B34" s="5" t="s">
        <v>181</v>
      </c>
      <c r="C34" s="6" t="s">
        <v>30</v>
      </c>
      <c r="D34" s="7" t="s">
        <v>16</v>
      </c>
      <c r="E34" s="7" t="s">
        <v>17</v>
      </c>
      <c r="F34" s="7" t="s">
        <v>18</v>
      </c>
      <c r="G34" s="7" t="s">
        <v>19</v>
      </c>
      <c r="H34" s="8" t="s">
        <v>19</v>
      </c>
      <c r="I34" s="5" t="s">
        <v>182</v>
      </c>
      <c r="J34" s="5" t="s">
        <v>77</v>
      </c>
      <c r="K34" s="5" t="s">
        <v>183</v>
      </c>
      <c r="L34" s="7" t="str">
        <f t="shared" si="0"/>
        <v>Outstanding</v>
      </c>
      <c r="M34" s="12" t="s">
        <v>19</v>
      </c>
    </row>
    <row r="38" spans="1:13" ht="32" customHeight="1" x14ac:dyDescent="0.35">
      <c r="A38" s="78" t="s">
        <v>184</v>
      </c>
      <c r="B38" s="78"/>
      <c r="C38" s="78"/>
      <c r="D38" s="78"/>
    </row>
  </sheetData>
  <mergeCells count="1">
    <mergeCell ref="A38:D38"/>
  </mergeCells>
  <conditionalFormatting sqref="C2:C3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4" xr:uid="{00000000-0002-0000-0200-000000000000}">
      <formula1>"Must,Should,Could,Won't,Unassigned"</formula1>
    </dataValidation>
    <dataValidation type="list" showErrorMessage="1" errorTitle="Invalid Value" error="Please select a value from the list: Low, Medium, High, Unassessed." sqref="E2:E34" xr:uid="{00000000-0002-0000-0200-000001000000}">
      <formula1>"Low,Medium,High,Unassessed"</formula1>
    </dataValidation>
    <dataValidation type="list" showErrorMessage="1" errorTitle="Invalid Value" error="Please select a value from the list: Phase1, Phase2, Phase3, Phase4, Phase5, Pending." sqref="F2:F3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4" xr:uid="{00000000-0002-0000-0200-000003000000}">
      <formula1>"Implemented,Testing,Failed,Compensated,Risk Accepted,N/A"</formula1>
    </dataValidation>
  </dataValidations>
  <hyperlinks>
    <hyperlink ref="A3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308</v>
      </c>
      <c r="C2" s="95" t="s">
        <v>308</v>
      </c>
      <c r="D2" s="95" t="s">
        <v>308</v>
      </c>
      <c r="E2" s="95" t="s">
        <v>308</v>
      </c>
      <c r="F2" s="95" t="s">
        <v>308</v>
      </c>
      <c r="G2" s="95" t="s">
        <v>308</v>
      </c>
      <c r="H2" s="99" t="s">
        <v>309</v>
      </c>
      <c r="I2" s="99" t="s">
        <v>309</v>
      </c>
      <c r="J2" s="99" t="s">
        <v>309</v>
      </c>
      <c r="K2" s="99" t="s">
        <v>309</v>
      </c>
      <c r="L2" s="99" t="s">
        <v>309</v>
      </c>
      <c r="M2" s="98" t="s">
        <v>310</v>
      </c>
      <c r="N2" s="98" t="s">
        <v>310</v>
      </c>
      <c r="O2" s="100" t="s">
        <v>311</v>
      </c>
      <c r="P2" s="100" t="s">
        <v>311</v>
      </c>
      <c r="Q2" s="96" t="s">
        <v>11</v>
      </c>
      <c r="R2" s="96" t="s">
        <v>11</v>
      </c>
      <c r="S2" s="96" t="s">
        <v>11</v>
      </c>
      <c r="T2" s="97" t="s">
        <v>312</v>
      </c>
    </row>
    <row r="3" spans="2:20" ht="35" customHeight="1" x14ac:dyDescent="0.35">
      <c r="B3" s="68" t="s">
        <v>313</v>
      </c>
      <c r="C3" s="68" t="s">
        <v>314</v>
      </c>
      <c r="D3" s="68" t="s">
        <v>315</v>
      </c>
      <c r="E3" s="68" t="s">
        <v>316</v>
      </c>
      <c r="F3" s="68" t="s">
        <v>317</v>
      </c>
      <c r="G3" s="68" t="s">
        <v>9</v>
      </c>
      <c r="H3" s="69" t="s">
        <v>318</v>
      </c>
      <c r="I3" s="69" t="s">
        <v>319</v>
      </c>
      <c r="J3" s="69" t="s">
        <v>320</v>
      </c>
      <c r="K3" s="69" t="s">
        <v>321</v>
      </c>
      <c r="L3" s="69" t="s">
        <v>253</v>
      </c>
      <c r="M3" s="70" t="s">
        <v>322</v>
      </c>
      <c r="N3" s="70" t="s">
        <v>323</v>
      </c>
      <c r="O3" s="71" t="s">
        <v>324</v>
      </c>
      <c r="P3" s="71" t="s">
        <v>325</v>
      </c>
      <c r="Q3" s="72" t="s">
        <v>11</v>
      </c>
      <c r="R3" s="72" t="s">
        <v>326</v>
      </c>
      <c r="S3" s="72" t="s">
        <v>327</v>
      </c>
      <c r="T3" s="73" t="s">
        <v>328</v>
      </c>
    </row>
    <row r="4" spans="2:20" ht="60" customHeight="1" x14ac:dyDescent="0.35">
      <c r="B4" s="74" t="s">
        <v>329</v>
      </c>
      <c r="C4" s="74" t="s">
        <v>330</v>
      </c>
      <c r="D4" s="74" t="s">
        <v>331</v>
      </c>
      <c r="E4" s="74" t="s">
        <v>332</v>
      </c>
      <c r="F4" s="74" t="s">
        <v>333</v>
      </c>
      <c r="G4" s="74" t="s">
        <v>334</v>
      </c>
      <c r="H4" s="74" t="s">
        <v>335</v>
      </c>
      <c r="I4" s="74" t="s">
        <v>336</v>
      </c>
      <c r="J4" s="74" t="s">
        <v>337</v>
      </c>
      <c r="K4" s="74" t="s">
        <v>338</v>
      </c>
      <c r="L4" s="74" t="s">
        <v>339</v>
      </c>
      <c r="M4" s="74" t="s">
        <v>340</v>
      </c>
      <c r="N4" s="74" t="s">
        <v>341</v>
      </c>
      <c r="O4" s="74" t="s">
        <v>342</v>
      </c>
      <c r="P4" s="74" t="s">
        <v>343</v>
      </c>
      <c r="Q4" s="74" t="s">
        <v>344</v>
      </c>
      <c r="R4" s="74" t="s">
        <v>345</v>
      </c>
      <c r="S4" s="74" t="s">
        <v>346</v>
      </c>
      <c r="T4" s="74" t="s">
        <v>347</v>
      </c>
    </row>
    <row r="5" spans="2:20" ht="60" customHeight="1" x14ac:dyDescent="0.35">
      <c r="B5" s="36" t="s">
        <v>348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349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350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351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352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353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354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355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356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357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358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359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360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361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362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363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364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365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366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367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368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369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370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371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372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373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374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375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376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377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378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379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380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381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382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383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384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385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386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387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388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389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390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391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392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393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394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395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396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397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184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Exchange 2010 Mailbox Server Security Technical Implementation Guide - SHGIR</dc:title>
  <dc:subject>Generated on: 2026-06-08 12:20:07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2026-06-08T11:20:12Z</dcterms:modified>
  <cp:category>DISA-STIG</cp:category>
  <cp:contentStatus>Draft</cp:contentStatus>
</cp:coreProperties>
</file>