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7F7D751A28D4D4B6272A9EA997FD9A7E366FD3BB" xr6:coauthVersionLast="47" xr6:coauthVersionMax="47" xr10:uidLastSave="{9701047D-0D9C-40C8-916F-846E1F9A6B7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9" i="1"/>
  <c r="L28" i="1"/>
  <c r="L27" i="1"/>
  <c r="L26" i="1"/>
  <c r="L25" i="1"/>
  <c r="L24" i="1"/>
  <c r="L23" i="1"/>
  <c r="L22" i="1"/>
  <c r="L21" i="1"/>
  <c r="L20" i="1"/>
  <c r="L19" i="1"/>
  <c r="L18" i="1"/>
  <c r="L17" i="1"/>
  <c r="L16" i="1"/>
  <c r="L15" i="1"/>
  <c r="L14" i="1"/>
  <c r="L13" i="1"/>
  <c r="E91" i="3" s="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D91" i="3"/>
  <c r="C91" i="3"/>
  <c r="E90" i="3"/>
  <c r="D90" i="3"/>
  <c r="C90" i="3"/>
  <c r="F90" i="3" s="1"/>
  <c r="E89" i="3"/>
  <c r="D89" i="3"/>
  <c r="C89" i="3"/>
  <c r="F89" i="3" s="1"/>
  <c r="E88" i="3"/>
  <c r="D88" i="3"/>
  <c r="C88" i="3"/>
  <c r="F88" i="3" s="1"/>
  <c r="C76" i="3"/>
  <c r="C71" i="3"/>
  <c r="E70" i="3"/>
  <c r="F70" i="3" s="1"/>
  <c r="D70" i="3"/>
  <c r="C70" i="3"/>
  <c r="E69" i="3"/>
  <c r="D69" i="3"/>
  <c r="C69" i="3"/>
  <c r="W121" i="3" s="1"/>
  <c r="F68" i="3"/>
  <c r="V152" i="3" s="1"/>
  <c r="E68" i="3"/>
  <c r="D68" i="3"/>
  <c r="C68" i="3"/>
  <c r="U121" i="3" s="1"/>
  <c r="E67" i="3"/>
  <c r="D67" i="3"/>
  <c r="C67" i="3"/>
  <c r="F67" i="3" s="1"/>
  <c r="E53" i="3"/>
  <c r="D53" i="3"/>
  <c r="C53" i="3"/>
  <c r="F53" i="3" s="1"/>
  <c r="E52" i="3"/>
  <c r="D52" i="3"/>
  <c r="C52" i="3"/>
  <c r="F52" i="3" s="1"/>
  <c r="E34" i="3"/>
  <c r="F34" i="3" s="1"/>
  <c r="D34" i="3"/>
  <c r="C34" i="3"/>
  <c r="E33" i="3"/>
  <c r="D33" i="3"/>
  <c r="C33" i="3"/>
  <c r="F33" i="3" s="1"/>
  <c r="F32" i="3"/>
  <c r="E41" i="3" s="1"/>
  <c r="E32" i="3"/>
  <c r="D32" i="3"/>
  <c r="C32" i="3"/>
  <c r="E31" i="3"/>
  <c r="D31" i="3"/>
  <c r="C31" i="3"/>
  <c r="F31" i="3" s="1"/>
  <c r="E30" i="3"/>
  <c r="D30" i="3"/>
  <c r="C30" i="3"/>
  <c r="F30" i="3" s="1"/>
  <c r="E29" i="3"/>
  <c r="D29" i="3"/>
  <c r="C29" i="3"/>
  <c r="F29" i="3" s="1"/>
  <c r="E16" i="3"/>
  <c r="F16" i="3" s="1"/>
  <c r="D16" i="3"/>
  <c r="C16" i="3"/>
  <c r="Q121" i="3" s="1"/>
  <c r="C9" i="3"/>
  <c r="D9" i="3" s="1"/>
  <c r="D8" i="3"/>
  <c r="C8" i="3"/>
  <c r="C7" i="3"/>
  <c r="D7" i="3" s="1"/>
  <c r="R153" i="3" l="1"/>
  <c r="R148" i="3"/>
  <c r="R143" i="3"/>
  <c r="R138" i="3"/>
  <c r="R133" i="3"/>
  <c r="R128" i="3"/>
  <c r="R123" i="3"/>
  <c r="E20" i="3"/>
  <c r="R152" i="3"/>
  <c r="R147" i="3"/>
  <c r="R142" i="3"/>
  <c r="R137" i="3"/>
  <c r="R132" i="3"/>
  <c r="R127" i="3"/>
  <c r="R151" i="3"/>
  <c r="R146" i="3"/>
  <c r="R141" i="3"/>
  <c r="R136" i="3"/>
  <c r="R131" i="3"/>
  <c r="R126" i="3"/>
  <c r="R150" i="3"/>
  <c r="R145" i="3"/>
  <c r="R140" i="3"/>
  <c r="R135" i="3"/>
  <c r="R130" i="3"/>
  <c r="R125" i="3"/>
  <c r="D20" i="3"/>
  <c r="C20" i="3"/>
  <c r="R149" i="3"/>
  <c r="R144" i="3"/>
  <c r="R139" i="3"/>
  <c r="R134" i="3"/>
  <c r="R129" i="3"/>
  <c r="R124" i="3"/>
  <c r="E78" i="3"/>
  <c r="C78" i="3"/>
  <c r="D78" i="3"/>
  <c r="E96" i="3"/>
  <c r="D96" i="3"/>
  <c r="C96" i="3"/>
  <c r="C43" i="3"/>
  <c r="E43" i="3"/>
  <c r="D43" i="3"/>
  <c r="D57" i="3"/>
  <c r="C57" i="3"/>
  <c r="E57" i="3"/>
  <c r="C38" i="3"/>
  <c r="D38" i="3"/>
  <c r="E38" i="3"/>
  <c r="T153" i="3"/>
  <c r="T148" i="3"/>
  <c r="T143" i="3"/>
  <c r="T138" i="3"/>
  <c r="T133" i="3"/>
  <c r="T128" i="3"/>
  <c r="T123" i="3"/>
  <c r="T152" i="3"/>
  <c r="T147" i="3"/>
  <c r="T142" i="3"/>
  <c r="T137" i="3"/>
  <c r="T132" i="3"/>
  <c r="T127" i="3"/>
  <c r="T151" i="3"/>
  <c r="T146" i="3"/>
  <c r="T141" i="3"/>
  <c r="T136" i="3"/>
  <c r="T131" i="3"/>
  <c r="T126" i="3"/>
  <c r="T150" i="3"/>
  <c r="T145" i="3"/>
  <c r="T140" i="3"/>
  <c r="T135" i="3"/>
  <c r="T130" i="3"/>
  <c r="T125" i="3"/>
  <c r="E75" i="3"/>
  <c r="C75" i="3"/>
  <c r="D75" i="3"/>
  <c r="T149" i="3"/>
  <c r="T144" i="3"/>
  <c r="T139" i="3"/>
  <c r="T134" i="3"/>
  <c r="T129" i="3"/>
  <c r="T124" i="3"/>
  <c r="C42" i="3"/>
  <c r="E42" i="3"/>
  <c r="D42" i="3"/>
  <c r="E95" i="3"/>
  <c r="D95" i="3"/>
  <c r="C95" i="3"/>
  <c r="E58" i="3"/>
  <c r="D58" i="3"/>
  <c r="C58" i="3"/>
  <c r="C39" i="3"/>
  <c r="E39" i="3"/>
  <c r="D39" i="3"/>
  <c r="D40" i="3"/>
  <c r="C40" i="3"/>
  <c r="E40" i="3"/>
  <c r="E97" i="3"/>
  <c r="D97" i="3"/>
  <c r="C97" i="3"/>
  <c r="F91" i="3"/>
  <c r="C41" i="3"/>
  <c r="D71" i="3"/>
  <c r="F71" i="3" s="1"/>
  <c r="V123" i="3"/>
  <c r="V128" i="3"/>
  <c r="V133" i="3"/>
  <c r="V138" i="3"/>
  <c r="V143" i="3"/>
  <c r="V148" i="3"/>
  <c r="V153" i="3"/>
  <c r="D41" i="3"/>
  <c r="E71" i="3"/>
  <c r="V124" i="3"/>
  <c r="V129" i="3"/>
  <c r="V134" i="3"/>
  <c r="V139" i="3"/>
  <c r="V144" i="3"/>
  <c r="V149" i="3"/>
  <c r="D76" i="3"/>
  <c r="F110" i="3"/>
  <c r="G110" i="3" s="1"/>
  <c r="E76" i="3"/>
  <c r="V125" i="3"/>
  <c r="V130" i="3"/>
  <c r="V135" i="3"/>
  <c r="V140" i="3"/>
  <c r="V145" i="3"/>
  <c r="V150" i="3"/>
  <c r="V126" i="3"/>
  <c r="V131" i="3"/>
  <c r="V136" i="3"/>
  <c r="V141" i="3"/>
  <c r="V146" i="3"/>
  <c r="V151" i="3"/>
  <c r="F69" i="3"/>
  <c r="S121" i="3"/>
  <c r="V127" i="3"/>
  <c r="V132" i="3"/>
  <c r="V137" i="3"/>
  <c r="V142" i="3"/>
  <c r="V147" i="3"/>
  <c r="X152" i="3" l="1"/>
  <c r="X147" i="3"/>
  <c r="X142" i="3"/>
  <c r="X137" i="3"/>
  <c r="X132" i="3"/>
  <c r="X127" i="3"/>
  <c r="X151" i="3"/>
  <c r="X146" i="3"/>
  <c r="X141" i="3"/>
  <c r="X136" i="3"/>
  <c r="X131" i="3"/>
  <c r="X126" i="3"/>
  <c r="D77" i="3"/>
  <c r="E77" i="3"/>
  <c r="X150" i="3"/>
  <c r="X145" i="3"/>
  <c r="X140" i="3"/>
  <c r="X135" i="3"/>
  <c r="X130" i="3"/>
  <c r="X125" i="3"/>
  <c r="C77" i="3"/>
  <c r="X149" i="3"/>
  <c r="X144" i="3"/>
  <c r="X139" i="3"/>
  <c r="X134" i="3"/>
  <c r="X129" i="3"/>
  <c r="X124" i="3"/>
  <c r="X153" i="3"/>
  <c r="X148" i="3"/>
  <c r="X143" i="3"/>
  <c r="X138" i="3"/>
  <c r="X133" i="3"/>
  <c r="X128" i="3"/>
  <c r="X123" i="3"/>
  <c r="E79" i="3"/>
  <c r="D79" i="3"/>
  <c r="C79" i="3"/>
  <c r="E98" i="3"/>
  <c r="D98" i="3"/>
  <c r="C98" i="3"/>
</calcChain>
</file>

<file path=xl/sharedStrings.xml><?xml version="1.0" encoding="utf-8"?>
<sst xmlns="http://schemas.openxmlformats.org/spreadsheetml/2006/main" count="828" uniqueCount="374">
  <si>
    <t>Id</t>
  </si>
  <si>
    <t>Title</t>
  </si>
  <si>
    <t>Severity</t>
  </si>
  <si>
    <t>MoSCoW</t>
  </si>
  <si>
    <t>OpsImpact</t>
  </si>
  <si>
    <t>Phase</t>
  </si>
  <si>
    <t>ImplStatus</t>
  </si>
  <si>
    <t>Notes</t>
  </si>
  <si>
    <t>Remediation</t>
  </si>
  <si>
    <t>Description</t>
  </si>
  <si>
    <t>Audit</t>
  </si>
  <si>
    <t>Status</t>
  </si>
  <si>
    <t>LogID</t>
  </si>
  <si>
    <t>V-33559</t>
  </si>
  <si>
    <r>
      <rPr>
        <sz val="11"/>
        <rFont val="Calibri"/>
      </rPr>
      <t>Encryption must be used for RPC client access.</t>
    </r>
  </si>
  <si>
    <t>CAT II (Medium)</t>
  </si>
  <si>
    <t>Unassigned</t>
  </si>
  <si>
    <t>Unassessed</t>
  </si>
  <si>
    <t>Pending</t>
  </si>
  <si>
    <t/>
  </si>
  <si>
    <r>
      <rPr>
        <sz val="11"/>
        <color rgb="FF000000"/>
        <rFont val="Calibri"/>
      </rPr>
      <t>Open the Exchange Management Shell and enter the following command:</t>
    </r>
    <r>
      <rPr>
        <sz val="11"/>
        <color rgb="FF000000"/>
        <rFont val="Calibri"/>
      </rPr>
      <t xml:space="preserve">
</t>
    </r>
    <r>
      <rPr>
        <sz val="11"/>
        <color rgb="FF000000"/>
        <rFont val="Calibri"/>
      </rPr>
      <t>Set-RpcClientAccess  -Server &lt;'ServerName'&gt; -EncryptionRequired $true</t>
    </r>
  </si>
  <si>
    <r>
      <rPr>
        <sz val="11"/>
        <color rgb="FF000000"/>
        <rFont val="Calibri"/>
      </rPr>
      <t>This setting controls whether client machines are forced to use secure channels to communicate with the server.  If this feature is enabled, clients will only be able to communicate with the server over secure communication channels.</t>
    </r>
    <r>
      <rPr>
        <sz val="11"/>
        <color rgb="FF000000"/>
        <rFont val="Calibri"/>
      </rPr>
      <t xml:space="preserve">
</t>
    </r>
    <r>
      <rPr>
        <sz val="11"/>
        <color rgb="FF000000"/>
        <rFont val="Calibri"/>
      </rPr>
      <t>Failure to require secure connections to the client access server increases the potential for unintended eavesdropping or data loss.</t>
    </r>
  </si>
  <si>
    <r>
      <rPr>
        <sz val="11"/>
        <color rgb="FF000000"/>
        <rFont val="Calibri"/>
      </rPr>
      <t>Open the Exchange Management Shell and enter the following command:</t>
    </r>
    <r>
      <rPr>
        <sz val="11"/>
        <color rgb="FF000000"/>
        <rFont val="Calibri"/>
      </rPr>
      <t xml:space="preserve">
</t>
    </r>
    <r>
      <rPr>
        <sz val="11"/>
        <color rgb="FF000000"/>
        <rFont val="Calibri"/>
      </rPr>
      <t>Get-RpcClientAccess | Select Server, EncryptionRequired</t>
    </r>
    <r>
      <rPr>
        <sz val="11"/>
        <color rgb="FF000000"/>
        <rFont val="Calibri"/>
      </rPr>
      <t xml:space="preserve">
</t>
    </r>
    <r>
      <rPr>
        <sz val="11"/>
        <color rgb="FF000000"/>
        <rFont val="Calibri"/>
      </rPr>
      <t>If the value of 'EncryptionRequired' is not set to 'True', this is a finding.</t>
    </r>
  </si>
  <si>
    <t>V-33562</t>
  </si>
  <si>
    <r>
      <rPr>
        <sz val="11"/>
        <rFont val="Calibri"/>
      </rPr>
      <t>The Microsoft Exchange IMAP4 service must be disabled.</t>
    </r>
  </si>
  <si>
    <r>
      <rPr>
        <sz val="11"/>
        <color rgb="FF000000"/>
        <rFont val="Calibri"/>
      </rPr>
      <t>Open the Windows Power Shell and enter the following command:</t>
    </r>
    <r>
      <rPr>
        <sz val="11"/>
        <color rgb="FF000000"/>
        <rFont val="Calibri"/>
      </rPr>
      <t xml:space="preserve">
</t>
    </r>
    <r>
      <rPr>
        <sz val="11"/>
        <color rgb="FF000000"/>
        <rFont val="Calibri"/>
      </rPr>
      <t>services.msc</t>
    </r>
    <r>
      <rPr>
        <sz val="11"/>
        <color rgb="FF000000"/>
        <rFont val="Calibri"/>
      </rPr>
      <t xml:space="preserve">
</t>
    </r>
    <r>
      <rPr>
        <sz val="11"/>
        <color rgb="FF000000"/>
        <rFont val="Calibri"/>
      </rPr>
      <t>Double click the 'Microsoft Exchange IMAP4' service and select the General tab.</t>
    </r>
    <r>
      <rPr>
        <sz val="11"/>
        <color rgb="FF000000"/>
        <rFont val="Calibri"/>
      </rPr>
      <t xml:space="preserve">
</t>
    </r>
    <r>
      <rPr>
        <sz val="11"/>
        <color rgb="FF000000"/>
        <rFont val="Calibri"/>
      </rPr>
      <t>Set the 'Startup Type'  to 'Disabled', click ok.</t>
    </r>
  </si>
  <si>
    <r>
      <rPr>
        <sz val="11"/>
        <color rgb="FF000000"/>
        <rFont val="Calibri"/>
      </rPr>
      <t>The IMAP4 protocol is not approved for use within the DoD. It uses a clear text based user name and password and does not support the DoD standard for PKI for email access. User name and password could easily be captured from the network allowing malicious user to access other system features. Uninstalling or disabling the service will prevent the use of the IMAP4 protocol.</t>
    </r>
  </si>
  <si>
    <r>
      <rPr>
        <sz val="11"/>
        <color rgb="FF000000"/>
        <rFont val="Calibri"/>
      </rPr>
      <t>Open the Windows Power Shell and enter the following command:</t>
    </r>
    <r>
      <rPr>
        <sz val="11"/>
        <color rgb="FF000000"/>
        <rFont val="Calibri"/>
      </rPr>
      <t xml:space="preserve">
</t>
    </r>
    <r>
      <rPr>
        <sz val="11"/>
        <color rgb="FF000000"/>
        <rFont val="Calibri"/>
      </rPr>
      <t>Get-ItemProperty 'hklm:\system\currentcontrolset\services\MSExchangeIMAP4' | Select Start</t>
    </r>
    <r>
      <rPr>
        <sz val="11"/>
        <color rgb="FF000000"/>
        <rFont val="Calibri"/>
      </rPr>
      <t xml:space="preserve">
</t>
    </r>
    <r>
      <rPr>
        <sz val="11"/>
        <color rgb="FF000000"/>
        <rFont val="Calibri"/>
      </rPr>
      <t>If the value of 'Start' is not set to '4', this is a finding.</t>
    </r>
  </si>
  <si>
    <t>V-33570</t>
  </si>
  <si>
    <r>
      <rPr>
        <sz val="11"/>
        <rFont val="Calibri"/>
      </rPr>
      <t>The Microsoft Exchange POP3 service must be disabled.</t>
    </r>
  </si>
  <si>
    <r>
      <rPr>
        <sz val="11"/>
        <color rgb="FF000000"/>
        <rFont val="Calibri"/>
      </rPr>
      <t>Open the Windows Power Shell and enter the following command:</t>
    </r>
    <r>
      <rPr>
        <sz val="11"/>
        <color rgb="FF000000"/>
        <rFont val="Calibri"/>
      </rPr>
      <t xml:space="preserve">
</t>
    </r>
    <r>
      <rPr>
        <sz val="11"/>
        <color rgb="FF000000"/>
        <rFont val="Calibri"/>
      </rPr>
      <t>services.msc</t>
    </r>
    <r>
      <rPr>
        <sz val="11"/>
        <color rgb="FF000000"/>
        <rFont val="Calibri"/>
      </rPr>
      <t xml:space="preserve">
</t>
    </r>
    <r>
      <rPr>
        <sz val="11"/>
        <color rgb="FF000000"/>
        <rFont val="Calibri"/>
      </rPr>
      <t>Double click the 'Microsoft Exchange POP3' service and select the General tab.</t>
    </r>
    <r>
      <rPr>
        <sz val="11"/>
        <color rgb="FF000000"/>
        <rFont val="Calibri"/>
      </rPr>
      <t xml:space="preserve">
</t>
    </r>
    <r>
      <rPr>
        <sz val="11"/>
        <color rgb="FF000000"/>
        <rFont val="Calibri"/>
      </rPr>
      <t>Set the 'Startup Type'  to 'Disabled', click ok.</t>
    </r>
  </si>
  <si>
    <r>
      <rPr>
        <sz val="11"/>
        <color rgb="FF000000"/>
        <rFont val="Calibri"/>
      </rPr>
      <t>The POP3 protocol is not approved for use within the DoD. It uses a clear text based user name and password and does not support the DoD standard for PKI for email access. User name and password could easily be captured from the network allowing malicious user to access other system features. Uninstalling or disabling the service will prevent the use of the POP3 protocol.</t>
    </r>
  </si>
  <si>
    <r>
      <rPr>
        <sz val="11"/>
        <color rgb="FF000000"/>
        <rFont val="Calibri"/>
      </rPr>
      <t>Open the Windows Power Shell and enter the following command:</t>
    </r>
    <r>
      <rPr>
        <sz val="11"/>
        <color rgb="FF000000"/>
        <rFont val="Calibri"/>
      </rPr>
      <t xml:space="preserve">
</t>
    </r>
    <r>
      <rPr>
        <sz val="11"/>
        <color rgb="FF000000"/>
        <rFont val="Calibri"/>
      </rPr>
      <t>Get-ItemProperty 'hklm:\system\currentcontrolset\services\MSExchangePOP3' | Select Start</t>
    </r>
    <r>
      <rPr>
        <sz val="11"/>
        <color rgb="FF000000"/>
        <rFont val="Calibri"/>
      </rPr>
      <t xml:space="preserve">
</t>
    </r>
    <r>
      <rPr>
        <sz val="11"/>
        <color rgb="FF000000"/>
        <rFont val="Calibri"/>
      </rPr>
      <t>If the value of 'Start' is not set to '4', this is a finding.</t>
    </r>
  </si>
  <si>
    <t>V-33571</t>
  </si>
  <si>
    <r>
      <rPr>
        <sz val="11"/>
        <rFont val="Calibri"/>
      </rPr>
      <t>The Public Folder virtual directory must be removed if not in use by the site.</t>
    </r>
  </si>
  <si>
    <t>CAT III (Low)</t>
  </si>
  <si>
    <r>
      <rPr>
        <sz val="11"/>
        <color rgb="FF000000"/>
        <rFont val="Calibri"/>
      </rPr>
      <t>Open the Exchange Management Shell and enter the following command:</t>
    </r>
    <r>
      <rPr>
        <sz val="11"/>
        <color rgb="FF000000"/>
        <rFont val="Calibri"/>
      </rPr>
      <t xml:space="preserve">
</t>
    </r>
    <r>
      <rPr>
        <sz val="11"/>
        <color rgb="FF000000"/>
        <rFont val="Calibri"/>
      </rPr>
      <t>Remove-PublicFolder -Identity &lt;'Identity'&gt; -Server &lt;'ServerName'&gt; -Recurse: $true</t>
    </r>
    <r>
      <rPr>
        <sz val="11"/>
        <color rgb="FF000000"/>
        <rFont val="Calibri"/>
      </rPr>
      <t xml:space="preserve">
</t>
    </r>
    <r>
      <rPr>
        <sz val="11"/>
        <color rgb="FF000000"/>
        <rFont val="Calibri"/>
      </rPr>
      <t>Note: This command removes both the root directory and any subdirectories.</t>
    </r>
  </si>
  <si>
    <r>
      <rPr>
        <sz val="11"/>
        <color rgb="FF000000"/>
        <rFont val="Calibri"/>
      </rPr>
      <t xml:space="preserve">To reduce the vectors through which a server can be attacked, unneeded application components should be disabled or removed.  </t>
    </r>
    <r>
      <rPr>
        <sz val="11"/>
        <color rgb="FF000000"/>
        <rFont val="Calibri"/>
      </rPr>
      <t xml:space="preserve">
</t>
    </r>
    <r>
      <rPr>
        <sz val="11"/>
        <color rgb="FF000000"/>
        <rFont val="Calibri"/>
      </rPr>
      <t xml:space="preserve">By default, a virtual directory is installed for Public Folders.  If an attacker were to intrude into an Exchange CA server and be able to access the public folder web site, it would provide an additional attack vector, provided the virtual directory was present.  </t>
    </r>
    <r>
      <rPr>
        <sz val="11"/>
        <color rgb="FF000000"/>
        <rFont val="Calibri"/>
      </rPr>
      <t xml:space="preserve">
</t>
    </r>
    <r>
      <rPr>
        <sz val="11"/>
        <color rgb="FF000000"/>
        <rFont val="Calibri"/>
      </rPr>
      <t>Once removed, the Public functionality cannot be used without restoring the virtual directory.</t>
    </r>
  </si>
  <si>
    <r>
      <rPr>
        <sz val="11"/>
        <color rgb="FF000000"/>
        <rFont val="Calibri"/>
      </rPr>
      <t>If public folders are in use this check is NA.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 | Select Name, Identity</t>
    </r>
    <r>
      <rPr>
        <sz val="11"/>
        <color rgb="FF000000"/>
        <rFont val="Calibri"/>
      </rPr>
      <t xml:space="preserve">
</t>
    </r>
    <r>
      <rPr>
        <sz val="11"/>
        <color rgb="FF000000"/>
        <rFont val="Calibri"/>
      </rPr>
      <t>If public folders are not in use and directories exist, this is a finding.</t>
    </r>
  </si>
  <si>
    <t>V-33584</t>
  </si>
  <si>
    <r>
      <rPr>
        <sz val="11"/>
        <rFont val="Calibri"/>
      </rPr>
      <t>Web email must use standard ports protocols.</t>
    </r>
  </si>
  <si>
    <r>
      <rPr>
        <sz val="11"/>
        <color rgb="FF000000"/>
        <rFont val="Calibri"/>
      </rPr>
      <t>Configure web ports to be port 80 and 443, as specified by PPSM standards.</t>
    </r>
  </si>
  <si>
    <r>
      <rPr>
        <sz val="11"/>
        <color rgb="FF000000"/>
        <rFont val="Calibri"/>
      </rPr>
      <t>PPSM standard defined ports and protocols must be used for all Exchange services.  The standard port for HTTP connections is 80 and the standard port for HTTPS</t>
    </r>
    <r>
      <rPr>
        <sz val="11"/>
        <color rgb="FF000000"/>
        <rFont val="Calibri"/>
      </rPr>
      <t xml:space="preserve">
</t>
    </r>
    <r>
      <rPr>
        <sz val="11"/>
        <color rgb="FF000000"/>
        <rFont val="Calibri"/>
      </rPr>
      <t xml:space="preserve">connections is 443.  </t>
    </r>
    <r>
      <rPr>
        <sz val="11"/>
        <color rgb="FF000000"/>
        <rFont val="Calibri"/>
      </rPr>
      <t xml:space="preserve">
</t>
    </r>
    <r>
      <rPr>
        <sz val="11"/>
        <color rgb="FF000000"/>
        <rFont val="Calibri"/>
      </rPr>
      <t xml:space="preserve">Changing the ports to non-standard values provides only temporary and limited protection against automated attacks since these attacks will not likely connect to the custom port.  However, a determined attacker may still be able to determine which ports are used for the HTTP and HTTPS protocols by performing a comprehensive port scan.  </t>
    </r>
    <r>
      <rPr>
        <sz val="11"/>
        <color rgb="FF000000"/>
        <rFont val="Calibri"/>
      </rPr>
      <t xml:space="preserve">
</t>
    </r>
    <r>
      <rPr>
        <sz val="11"/>
        <color rgb="FF000000"/>
        <rFont val="Calibri"/>
      </rPr>
      <t>Negative impacts to using nonstandard ports include complexity for the system administrator, custom configurations for connecting clients, risk of port conflict with non-exchange applications, and risk of incompatibility with standard port monitoring applications.</t>
    </r>
  </si>
  <si>
    <r>
      <rPr>
        <sz val="11"/>
        <color rgb="FF000000"/>
        <rFont val="Calibri"/>
      </rPr>
      <t>Open a Windows PowerShell Module and enter the following command:</t>
    </r>
    <r>
      <rPr>
        <sz val="11"/>
        <color rgb="FF000000"/>
        <rFont val="Calibri"/>
      </rPr>
      <t xml:space="preserve">
</t>
    </r>
    <r>
      <rPr>
        <sz val="11"/>
        <color rgb="FF000000"/>
        <rFont val="Calibri"/>
      </rPr>
      <t>Get-WebBinding -Name &lt;'WebSiteName'&gt;| Format-List</t>
    </r>
    <r>
      <rPr>
        <sz val="11"/>
        <color rgb="FF000000"/>
        <rFont val="Calibri"/>
      </rPr>
      <t xml:space="preserve">
</t>
    </r>
    <r>
      <rPr>
        <sz val="11"/>
        <color rgb="FF000000"/>
        <rFont val="Calibri"/>
      </rPr>
      <t>If the Web binding values are not on standard port 80 for HTTP connections or port 443 for HTTPS connections, this is a finding.</t>
    </r>
  </si>
  <si>
    <t>V-33585</t>
  </si>
  <si>
    <r>
      <rPr>
        <sz val="11"/>
        <rFont val="Calibri"/>
      </rPr>
      <t>Encryption must be used for OWA access.</t>
    </r>
  </si>
  <si>
    <r>
      <rPr>
        <sz val="11"/>
        <color rgb="FF000000"/>
        <rFont val="Calibri"/>
      </rPr>
      <t>Configure the OWA site to require SSL port 443.</t>
    </r>
  </si>
  <si>
    <r>
      <rPr>
        <sz val="11"/>
        <color rgb="FF000000"/>
        <rFont val="Calibri"/>
      </rPr>
      <t>This setting controls whether client machines should be forced to use secure channels to communicate with this virtual directory.  If this feature is enabled, clients will only be able to communicate with the directory if they are capable of supporting secure communication with the server.</t>
    </r>
    <r>
      <rPr>
        <sz val="11"/>
        <color rgb="FF000000"/>
        <rFont val="Calibri"/>
      </rPr>
      <t xml:space="preserve">
</t>
    </r>
    <r>
      <rPr>
        <sz val="11"/>
        <color rgb="FF000000"/>
        <rFont val="Calibri"/>
      </rPr>
      <t>The use of secure communication prevents eavesdroppers from reading or modifying communications between servers and clients.   The network and DMZ STIG identify criteria for OWA and Public Folder configuration in the network, including CAC enabled pre-authentication through an application firewall proxy.</t>
    </r>
    <r>
      <rPr>
        <sz val="11"/>
        <color rgb="FF000000"/>
        <rFont val="Calibri"/>
      </rPr>
      <t xml:space="preserve">
</t>
    </r>
    <r>
      <rPr>
        <sz val="11"/>
        <color rgb="FF000000"/>
        <rFont val="Calibri"/>
      </rPr>
      <t>Failure to require secure connections on a web site increases the potential for unintended eavesdropping or data loss.</t>
    </r>
  </si>
  <si>
    <r>
      <rPr>
        <sz val="11"/>
        <color rgb="FF000000"/>
        <rFont val="Calibri"/>
      </rPr>
      <t>Open the Windows PowerShell Modules and enter the following command:</t>
    </r>
    <r>
      <rPr>
        <sz val="11"/>
        <color rgb="FF000000"/>
        <rFont val="Calibri"/>
      </rPr>
      <t xml:space="preserve">
</t>
    </r>
    <r>
      <rPr>
        <sz val="11"/>
        <color rgb="FF000000"/>
        <rFont val="Calibri"/>
      </rPr>
      <t>Import-module webadministration</t>
    </r>
    <r>
      <rPr>
        <sz val="11"/>
        <color rgb="FF000000"/>
        <rFont val="Calibri"/>
      </rPr>
      <t xml:space="preserve">
</t>
    </r>
    <r>
      <rPr>
        <sz val="11"/>
        <color rgb="FF000000"/>
        <rFont val="Calibri"/>
      </rPr>
      <t>IIS:</t>
    </r>
    <r>
      <rPr>
        <sz val="11"/>
        <color rgb="FF000000"/>
        <rFont val="Calibri"/>
      </rPr>
      <t xml:space="preserve">
</t>
    </r>
    <r>
      <rPr>
        <sz val="11"/>
        <color rgb="FF000000"/>
        <rFont val="Calibri"/>
      </rPr>
      <t>cd Sites</t>
    </r>
    <r>
      <rPr>
        <sz val="11"/>
        <color rgb="FF000000"/>
        <rFont val="Calibri"/>
      </rPr>
      <t xml:space="preserve">
</t>
    </r>
    <r>
      <rPr>
        <sz val="11"/>
        <color rgb="FF000000"/>
        <rFont val="Calibri"/>
      </rPr>
      <t>cd “Default Web Site”</t>
    </r>
    <r>
      <rPr>
        <sz val="11"/>
        <color rgb="FF000000"/>
        <rFont val="Calibri"/>
      </rPr>
      <t xml:space="preserve">
</t>
    </r>
    <r>
      <rPr>
        <sz val="11"/>
        <color rgb="FF000000"/>
        <rFont val="Calibri"/>
      </rPr>
      <t>cd owa</t>
    </r>
    <r>
      <rPr>
        <sz val="11"/>
        <color rgb="FF000000"/>
        <rFont val="Calibri"/>
      </rPr>
      <t xml:space="preserve">
</t>
    </r>
    <r>
      <rPr>
        <sz val="11"/>
        <color rgb="FF000000"/>
        <rFont val="Calibri"/>
      </rPr>
      <t>PS IIS:\Sites\Default Web Site\owa&gt; Get-WebConfigurationProperty -filter /system.webServer/security/access -name sslflags</t>
    </r>
    <r>
      <rPr>
        <sz val="11"/>
        <color rgb="FF000000"/>
        <rFont val="Calibri"/>
      </rPr>
      <t xml:space="preserve">
</t>
    </r>
    <r>
      <rPr>
        <sz val="11"/>
        <color rgb="FF000000"/>
        <rFont val="Calibri"/>
      </rPr>
      <t>Review the result and verify only TLSv1.0 or higher is returned. If not, this is a finding.</t>
    </r>
  </si>
  <si>
    <t>V-33588</t>
  </si>
  <si>
    <r>
      <rPr>
        <sz val="11"/>
        <rFont val="Calibri"/>
      </rPr>
      <t>Forms-based Authentication must not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</si>
  <si>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Set-OwaVirtualDirectory -Identity &lt;'IdentityName'&gt; -FormsAuthentication $false</t>
    </r>
  </si>
  <si>
    <r>
      <rPr>
        <sz val="11"/>
        <color rgb="FF000000"/>
        <rFont val="Calibri"/>
      </rPr>
      <t xml:space="preserve">Identification and Authentication provide the foundation for access control.  Access to email services applications in the DoD require authentication using DoD Public Key Infrastructure (PKI) certificates.  Authentication for Outlook Web App (OWA) is used to enable web access to user email mailboxes and should assume that certificate-based authentication has been configured.  This setting controls whether forms-based login should be used by the OWA web site. </t>
    </r>
    <r>
      <rPr>
        <sz val="11"/>
        <color rgb="FF000000"/>
        <rFont val="Calibri"/>
      </rPr>
      <t xml:space="preserve">
</t>
    </r>
    <r>
      <rPr>
        <sz val="11"/>
        <color rgb="FF000000"/>
        <rFont val="Calibri"/>
      </rPr>
      <t xml:space="preserve">Because the DoD requires Common Access Card (CAC)-based authentication to applications, OWA access must be brokered through an application proxy or other pre-authenticator, which performs CAC authentication prior to arrival at the CA server.  The authenticated request is then forwarded directly to OWA, where authentication is repeated without requiring the user to repeat authentication steps.  For this scenario to work, the Application Proxy server must have forms-based authentication enabled, and Exchange must have forms-based Authentication disabled.  </t>
    </r>
    <r>
      <rPr>
        <sz val="11"/>
        <color rgb="FF000000"/>
        <rFont val="Calibri"/>
      </rPr>
      <t xml:space="preserve">
</t>
    </r>
    <r>
      <rPr>
        <sz val="11"/>
        <color rgb="FF000000"/>
        <rFont val="Calibri"/>
      </rPr>
      <t>If forms-based Authentication is enabled on the Exchange CA server, it is evidence that the application proxy server is either not correctly configured, or it may be missing.</t>
    </r>
  </si>
  <si>
    <r>
      <rPr>
        <sz val="11"/>
        <color rgb="FF000000"/>
        <rFont val="Calibri"/>
      </rPr>
      <t>Open the Exchange Management Shell and enter the following command:</t>
    </r>
    <r>
      <rPr>
        <sz val="11"/>
        <color rgb="FF000000"/>
        <rFont val="Calibri"/>
      </rPr>
      <t xml:space="preserve">
</t>
    </r>
    <r>
      <rPr>
        <sz val="11"/>
        <color rgb="FF000000"/>
        <rFont val="Calibri"/>
      </rPr>
      <t>Get-OwaVirtualDirectory | Select Name, Identity, FormsAuthentication</t>
    </r>
    <r>
      <rPr>
        <sz val="11"/>
        <color rgb="FF000000"/>
        <rFont val="Calibri"/>
      </rPr>
      <t xml:space="preserve">
</t>
    </r>
    <r>
      <rPr>
        <sz val="11"/>
        <color rgb="FF000000"/>
        <rFont val="Calibri"/>
      </rPr>
      <t>If the value of 'FormsAuthentication' is not set to 'False', this is a finding.</t>
    </r>
  </si>
  <si>
    <t>V-33606</t>
  </si>
  <si>
    <r>
      <rPr>
        <sz val="11"/>
        <rFont val="Calibri"/>
      </rPr>
      <t>Email Diagnostic log level must be set to low or lowest level.</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</si>
  <si>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Set-EventLogLevel -Identity &lt;ServiceName\Name&gt; -Level Lowest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Set-EventLogLevel -Identity &lt;ServiceName\Name&gt; -Level Low</t>
    </r>
  </si>
  <si>
    <r>
      <rPr>
        <sz val="11"/>
        <color rgb="FF000000"/>
        <rFont val="Calibri"/>
      </rPr>
      <t xml:space="preserve">Log files help establish a history of activities, and can be useful in detecting attack attempts or determining tuning adjustments to improve availability. Diagnostic logging, however, characteristically produces large volumes of data and requires care in managing the logs to prevent risk of disk capacity denial of service conditions. </t>
    </r>
    <r>
      <rPr>
        <sz val="11"/>
        <color rgb="FF000000"/>
        <rFont val="Calibri"/>
      </rPr>
      <t xml:space="preserve">
</t>
    </r>
    <r>
      <rPr>
        <sz val="11"/>
        <color rgb="FF000000"/>
        <rFont val="Calibri"/>
      </rPr>
      <t>Exchange diagnostic logging is broken up into 29 main “services”, each of which has anywhere from 2 to 26 “categories” of events to be monitored. Moreover, each category may be set to one of four levels of logging: Lowest, Low, Medium, and High, depending on how much detail one desires. The higher the level of detail, the more disk space required to store the audit material.</t>
    </r>
    <r>
      <rPr>
        <sz val="11"/>
        <color rgb="FF000000"/>
        <rFont val="Calibri"/>
      </rPr>
      <t xml:space="preserve">
</t>
    </r>
    <r>
      <rPr>
        <sz val="11"/>
        <color rgb="FF000000"/>
        <rFont val="Calibri"/>
      </rPr>
      <t>Diagnostic logging is intended to help administrators debug problems with their systems, not as a general purpose auditing tool. Because the diagnostic logs collect a great deal of information, the log files may grow huge very quickly. Diagnostic log levels may be raised for limited periods of time when attempting to debug relevant pieces of Exchange functionality. Once debugging has finished, diagnostic log levels should be reduced again.</t>
    </r>
  </si>
  <si>
    <r>
      <rPr>
        <sz val="11"/>
        <color rgb="FF000000"/>
        <rFont val="Calibri"/>
      </rPr>
      <t>Open the Exchange Management Shell and enter the following command:</t>
    </r>
    <r>
      <rPr>
        <sz val="11"/>
        <color rgb="FF000000"/>
        <rFont val="Calibri"/>
      </rPr>
      <t xml:space="preserve">
</t>
    </r>
    <r>
      <rPr>
        <sz val="11"/>
        <color rgb="FF000000"/>
        <rFont val="Calibri"/>
      </rPr>
      <t>Get-EventLogLevel</t>
    </r>
    <r>
      <rPr>
        <sz val="11"/>
        <color rgb="FF000000"/>
        <rFont val="Calibri"/>
      </rPr>
      <t xml:space="preserve">
</t>
    </r>
    <r>
      <rPr>
        <sz val="11"/>
        <color rgb="FF000000"/>
        <rFont val="Calibri"/>
      </rPr>
      <t>If any Diagnostic “EventLevel” is not set to “Low” or “Lowest”, this is a finding.</t>
    </r>
  </si>
  <si>
    <t>V-33607</t>
  </si>
  <si>
    <r>
      <rPr>
        <sz val="11"/>
        <rFont val="Calibri"/>
      </rPr>
      <t>Outlook Anywhere (OA) clients must use NTLM authentication to access email.</t>
    </r>
  </si>
  <si>
    <r>
      <rPr>
        <sz val="11"/>
        <color rgb="FF000000"/>
        <rFont val="Calibri"/>
      </rPr>
      <t>Open the Exchange Management Shell and enter the following command:</t>
    </r>
    <r>
      <rPr>
        <sz val="11"/>
        <color rgb="FF000000"/>
        <rFont val="Calibri"/>
      </rPr>
      <t xml:space="preserve">
</t>
    </r>
    <r>
      <rPr>
        <sz val="11"/>
        <color rgb="FF000000"/>
        <rFont val="Calibri"/>
      </rPr>
      <t>Set-OutlookAnywhere -ClientAuthenticationMethod NTLM</t>
    </r>
  </si>
  <si>
    <r>
      <rPr>
        <sz val="11"/>
        <color rgb="FF000000"/>
        <rFont val="Calibri"/>
      </rPr>
      <t>Identification and Authentication provide the foundation for access control.  Access to email services applications require NTLM authentication.  Outlook Anywhere, if authorized for use by the site, must use NTLM authentication when accessing email.</t>
    </r>
    <r>
      <rPr>
        <sz val="11"/>
        <color rgb="FF000000"/>
        <rFont val="Calibri"/>
      </rPr>
      <t xml:space="preserve">
</t>
    </r>
    <r>
      <rPr>
        <sz val="11"/>
        <color rgb="FF000000"/>
        <rFont val="Calibri"/>
      </rPr>
      <t>Note: There is a technical restriction in Exchange OA that requires a direct SSL connection from Outlook to the CA server. There is also a constraint where Microsoft supports that the CA server must participate in the AD domain inside the enclave. For this reason, Outlook Anywhere must be deployed only for enclave-sourced Outlook users.</t>
    </r>
  </si>
  <si>
    <r>
      <rPr>
        <sz val="11"/>
        <color rgb="FF000000"/>
        <rFont val="Calibri"/>
      </rPr>
      <t>Open the Exchange Management Shell and enter the following command:</t>
    </r>
    <r>
      <rPr>
        <sz val="11"/>
        <color rgb="FF000000"/>
        <rFont val="Calibri"/>
      </rPr>
      <t xml:space="preserve">
</t>
    </r>
    <r>
      <rPr>
        <sz val="11"/>
        <color rgb="FF000000"/>
        <rFont val="Calibri"/>
      </rPr>
      <t>Get-OutlookAnywhere</t>
    </r>
    <r>
      <rPr>
        <sz val="11"/>
        <color rgb="FF000000"/>
        <rFont val="Calibri"/>
      </rPr>
      <t xml:space="preserve">
</t>
    </r>
    <r>
      <rPr>
        <sz val="11"/>
        <color rgb="FF000000"/>
        <rFont val="Calibri"/>
      </rPr>
      <t>If the value of 'Client Authentication Method' is not set to 'NTLM', this is a finding.</t>
    </r>
  </si>
  <si>
    <t>V-33608</t>
  </si>
  <si>
    <r>
      <rPr>
        <sz val="11"/>
        <rFont val="Calibri"/>
      </rPr>
      <t>The Send Fatal Errors to Microsoft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</si>
  <si>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Set-ExchangeServer -Identity &lt;'ServerName'&gt;  -ErrorReportingEnabled $false</t>
    </r>
  </si>
  <si>
    <r>
      <rPr>
        <sz val="11"/>
        <color rgb="FF000000"/>
        <rFont val="Calibri"/>
      </rPr>
      <t>Log files help establish a history of activities, and can be useful in detecting attack attempts or determining tuning adjustments to improve availability.   This setting enables an automated log entry to be sent to Microsoft giving general details about the nature and location of the error.   Microsoft, in turn, uses this information to improve the robustness of their product.</t>
    </r>
    <r>
      <rPr>
        <sz val="11"/>
        <color rgb="FF000000"/>
        <rFont val="Calibri"/>
      </rPr>
      <t xml:space="preserve">
</t>
    </r>
    <r>
      <rPr>
        <sz val="11"/>
        <color rgb="FF000000"/>
        <rFont val="Calibri"/>
      </rPr>
      <t xml:space="preserve">While this type of debugging information would not ordinarily contain sensitive information, it may alert eavesdroppers to the existence of problems in your Exchange organization. At the very least, it could alert them to (possibly) advantageous timing to mount an attack.  At worst, it may provide them with information as to which aspects of Exchange are causing problems and might be vulnerable (or at least sensitive) to attack.   </t>
    </r>
    <r>
      <rPr>
        <sz val="11"/>
        <color rgb="FF000000"/>
        <rFont val="Calibri"/>
      </rPr>
      <t xml:space="preserve">
</t>
    </r>
    <r>
      <rPr>
        <sz val="11"/>
        <color rgb="FF000000"/>
        <rFont val="Calibri"/>
      </rPr>
      <t>All system errors in Exchange will result in outbound traffic that may be identified by an eavesdropper.  For this reason, the 'Report Fatal Errors to Microsoft' feature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</si>
  <si>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–status | Select Name, Identity, ErrorReportingEnabled</t>
    </r>
    <r>
      <rPr>
        <sz val="11"/>
        <color rgb="FF000000"/>
        <rFont val="Calibri"/>
      </rPr>
      <t xml:space="preserve">
</t>
    </r>
    <r>
      <rPr>
        <sz val="11"/>
        <color rgb="FF000000"/>
        <rFont val="Calibri"/>
      </rPr>
      <t>If the value of 'ErrorReportingEnabled' is not set to 'False', this is a finding.</t>
    </r>
  </si>
  <si>
    <t>V-33609</t>
  </si>
  <si>
    <r>
      <rPr>
        <sz val="11"/>
        <rFont val="Calibri"/>
      </rPr>
      <t>Administrator audit logging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</si>
  <si>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Set-AdminAuditLogConfig  -AdminAuditLogEnabled $true</t>
    </r>
  </si>
  <si>
    <r>
      <rPr>
        <sz val="11"/>
        <color rgb="FF000000"/>
        <rFont val="Calibri"/>
      </rPr>
      <t xml:space="preserve">Unauthorized or malicious data changes can compromise the integrity and usefulness of the data.  Automated attacks or malicious users with elevated privileges have the ability to affect change using the same mechanisms as email administrators.  </t>
    </r>
    <r>
      <rPr>
        <sz val="11"/>
        <color rgb="FF000000"/>
        <rFont val="Calibri"/>
      </rPr>
      <t xml:space="preserve">
</t>
    </r>
    <r>
      <rPr>
        <sz val="11"/>
        <color rgb="FF000000"/>
        <rFont val="Calibri"/>
      </rPr>
      <t xml:space="preserve">Auditing changes to access mechanisms not only supports accountability and non-repudiation for those authorized to define the environment but also enables investigation of changes made by others who may not be authorized.   </t>
    </r>
    <r>
      <rPr>
        <sz val="11"/>
        <color rgb="FF000000"/>
        <rFont val="Calibri"/>
      </rPr>
      <t xml:space="preserve">
</t>
    </r>
    <r>
      <rPr>
        <sz val="11"/>
        <color rgb="FF000000"/>
        <rFont val="Calibri"/>
      </rPr>
      <t>Note: This administrator auditing feature audits all exchange changes regardless of the users' assigned role or permissions.</t>
    </r>
  </si>
  <si>
    <r>
      <rPr>
        <sz val="11"/>
        <color rgb="FF000000"/>
        <rFont val="Calibri"/>
      </rPr>
      <t>Open the Exchange Management Shell and enter the following command:</t>
    </r>
    <r>
      <rPr>
        <sz val="11"/>
        <color rgb="FF000000"/>
        <rFont val="Calibri"/>
      </rPr>
      <t xml:space="preserve">
</t>
    </r>
    <r>
      <rPr>
        <sz val="11"/>
        <color rgb="FF000000"/>
        <rFont val="Calibri"/>
      </rPr>
      <t>Get-AdminAuditLogConfig | Select AdminAuditLogEnabled</t>
    </r>
    <r>
      <rPr>
        <sz val="11"/>
        <color rgb="FF000000"/>
        <rFont val="Calibri"/>
      </rPr>
      <t xml:space="preserve">
</t>
    </r>
    <r>
      <rPr>
        <sz val="11"/>
        <color rgb="FF000000"/>
        <rFont val="Calibri"/>
      </rPr>
      <t>If the value of 'AdminAuditLogEnabled' is not set to 'True', this is a finding.</t>
    </r>
  </si>
  <si>
    <t>V-33610</t>
  </si>
  <si>
    <r>
      <rPr>
        <sz val="11"/>
        <rFont val="Calibri"/>
      </rPr>
      <t>The Microsoft Active Sync directory must be removed.</t>
    </r>
  </si>
  <si>
    <r>
      <rPr>
        <sz val="11"/>
        <color rgb="FF000000"/>
        <rFont val="Calibri"/>
      </rPr>
      <t>Open an Exchange Command Shell and enter the following command:</t>
    </r>
    <r>
      <rPr>
        <sz val="11"/>
        <color rgb="FF000000"/>
        <rFont val="Calibri"/>
      </rPr>
      <t xml:space="preserve">
</t>
    </r>
    <r>
      <rPr>
        <sz val="11"/>
        <color rgb="FF000000"/>
        <rFont val="Calibri"/>
      </rPr>
      <t>Remove-ActiveSyncVirtualDirectory ServerName\Microsoft-Server-Active-Sync -Confirm $true</t>
    </r>
    <r>
      <rPr>
        <sz val="11"/>
        <color rgb="FF000000"/>
        <rFont val="Calibri"/>
      </rPr>
      <t xml:space="preserve">
</t>
    </r>
    <r>
      <rPr>
        <sz val="11"/>
        <color rgb="FF000000"/>
        <rFont val="Calibri"/>
      </rPr>
      <t>NOTE: The physical directory must also be deleted.</t>
    </r>
  </si>
  <si>
    <r>
      <rPr>
        <sz val="11"/>
        <color rgb="FF000000"/>
        <rFont val="Calibri"/>
      </rPr>
      <t xml:space="preserve">To reduce the vectors through which a server can be attacked, unneeded application components should be disabled or removed.  By default, a virtual directory is installed for Active Sync, and the Exchange application default has Active Sync disabled.  </t>
    </r>
    <r>
      <rPr>
        <sz val="11"/>
        <color rgb="FF000000"/>
        <rFont val="Calibri"/>
      </rPr>
      <t xml:space="preserve">
</t>
    </r>
    <r>
      <rPr>
        <sz val="11"/>
        <color rgb="FF000000"/>
        <rFont val="Calibri"/>
      </rPr>
      <t>If an attacker were to intrude into an Exchange CA server and reactivate Active Sync, this attack vector could once again be open, provided the virtual directory is present.</t>
    </r>
    <r>
      <rPr>
        <sz val="11"/>
        <color rgb="FF000000"/>
        <rFont val="Calibri"/>
      </rPr>
      <t xml:space="preserve">
</t>
    </r>
    <r>
      <rPr>
        <sz val="11"/>
        <color rgb="FF000000"/>
        <rFont val="Calibri"/>
      </rPr>
      <t>Once removed, the Active Sync functionality cannot be used without restoring the virtual directory, not a trivial process.</t>
    </r>
  </si>
  <si>
    <r>
      <rPr>
        <sz val="11"/>
        <color rgb="FF000000"/>
        <rFont val="Calibri"/>
      </rPr>
      <t>Open the Exchange Management Shell and enter the following command:</t>
    </r>
    <r>
      <rPr>
        <sz val="11"/>
        <color rgb="FF000000"/>
        <rFont val="Calibri"/>
      </rPr>
      <t xml:space="preserve">
</t>
    </r>
    <r>
      <rPr>
        <sz val="11"/>
        <color rgb="FF000000"/>
        <rFont val="Calibri"/>
      </rPr>
      <t>Get-ActiveSyncVirtualDirectory | Select Server, Name, Identity, Path</t>
    </r>
    <r>
      <rPr>
        <sz val="11"/>
        <color rgb="FF000000"/>
        <rFont val="Calibri"/>
      </rPr>
      <t xml:space="preserve">
</t>
    </r>
    <r>
      <rPr>
        <sz val="11"/>
        <color rgb="FF000000"/>
        <rFont val="Calibri"/>
      </rPr>
      <t>If the value of 'Path' (actual directory) exists, this is a finding.</t>
    </r>
  </si>
  <si>
    <t>V-33611</t>
  </si>
  <si>
    <r>
      <rPr>
        <sz val="11"/>
        <rFont val="Calibri"/>
      </rPr>
      <t>Audit data must be protected against unauthorized access.</t>
    </r>
  </si>
  <si>
    <r>
      <rPr>
        <sz val="11"/>
        <color rgb="FF000000"/>
        <rFont val="Calibri"/>
      </rPr>
      <t>Restrict any unauthorized groups or users from accessing the audit logs.</t>
    </r>
  </si>
  <si>
    <r>
      <rPr>
        <sz val="11"/>
        <color rgb="FF000000"/>
        <rFont val="Calibri"/>
      </rPr>
      <t>Log files help establish a history of activities, and can be useful in detecting attack attempts or determining tuning adjustments to improve availability.   Audit log content must always be considered sensitive, and in need of protection.  Audit data available for modification by a malicious user can be altered to conceal malicious activity.  Audit data might also provide a means for the malicious user to plan unauthorized activities that exploit weaknesses.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contents of audit logs are protected against unauthorized access, modification, or deletion. Only authorized auditors and the audit functions should be granted Read and Write access to audit log data.</t>
    </r>
  </si>
  <si>
    <r>
      <rPr>
        <sz val="11"/>
        <color rgb="FF000000"/>
        <rFont val="Calibri"/>
      </rPr>
      <t>Obtain the Email Domain Security Plan (EDSP)  and locate the authorized groups or users that should have access to the audit data.</t>
    </r>
    <r>
      <rPr>
        <sz val="11"/>
        <color rgb="FF000000"/>
        <rFont val="Calibri"/>
      </rPr>
      <t xml:space="preserve">
</t>
    </r>
    <r>
      <rPr>
        <sz val="11"/>
        <color rgb="FF000000"/>
        <rFont val="Calibri"/>
      </rPr>
      <t>If any group or user has access to the audit data that is not documented in the EDSP, this is a finding.</t>
    </r>
  </si>
  <si>
    <t>V-33613</t>
  </si>
  <si>
    <r>
      <rPr>
        <sz val="11"/>
        <rFont val="Calibri"/>
      </rPr>
      <t>Exchange application directory must be protected from unauthorized access.</t>
    </r>
  </si>
  <si>
    <r>
      <rPr>
        <sz val="11"/>
        <color rgb="FF000000"/>
        <rFont val="Calibri"/>
      </rPr>
      <t xml:space="preserve">Locate the Exchange application directory and Remove or modify the group or user access permissions. </t>
    </r>
    <r>
      <rPr>
        <sz val="11"/>
        <color rgb="FF000000"/>
        <rFont val="Calibri"/>
      </rPr>
      <t xml:space="preserve">
</t>
    </r>
    <r>
      <rPr>
        <sz val="11"/>
        <color rgb="FF000000"/>
        <rFont val="Calibri"/>
      </rPr>
      <t>Note: The default installation directory is \Program Files\Microsoft\Exchange Server\V14.</t>
    </r>
  </si>
  <si>
    <r>
      <rPr>
        <sz val="11"/>
        <color rgb="FF000000"/>
        <rFont val="Calibri"/>
      </rPr>
      <t>Default product installations may provide more generous access permissions than are necessary to run the application.  By examining and tailoring access permissions to more closely provide the least amount of privilege possible, attack vectors that align with user permissions are less likely to access more highly secured areas.</t>
    </r>
  </si>
  <si>
    <r>
      <rPr>
        <sz val="11"/>
        <color rgb="FF000000"/>
        <rFont val="Calibri"/>
      </rPr>
      <t>Obtain the Email Domain Security Plan (EDSP) and locate the authorized groups and users that have access to the Exchange application directories.</t>
    </r>
    <r>
      <rPr>
        <sz val="11"/>
        <color rgb="FF000000"/>
        <rFont val="Calibri"/>
      </rPr>
      <t xml:space="preserve">
</t>
    </r>
    <r>
      <rPr>
        <sz val="11"/>
        <color rgb="FF000000"/>
        <rFont val="Calibri"/>
      </rPr>
      <t xml:space="preserve">Verify the access permissions on the directory match the access permissions listed in the EDSP. If any group or user has different access permissions, this is a finding. </t>
    </r>
    <r>
      <rPr>
        <sz val="11"/>
        <color rgb="FF000000"/>
        <rFont val="Calibri"/>
      </rPr>
      <t xml:space="preserve">
</t>
    </r>
    <r>
      <rPr>
        <sz val="11"/>
        <color rgb="FF000000"/>
        <rFont val="Calibri"/>
      </rPr>
      <t>Note: The default installation directory is \Program Files\Microsoft\Exchange Server\V14.</t>
    </r>
  </si>
  <si>
    <t>V-33616</t>
  </si>
  <si>
    <r>
      <rPr>
        <sz val="11"/>
        <rFont val="Calibri"/>
      </rPr>
      <t>Exchange must not send Customer Experience reports to Microsoft.</t>
    </r>
  </si>
  <si>
    <r>
      <rPr>
        <sz val="11"/>
        <color rgb="FF000000"/>
        <rFont val="Calibri"/>
      </rPr>
      <t>Open the Exchange Management Shell and enter the following command:</t>
    </r>
    <r>
      <rPr>
        <sz val="11"/>
        <color rgb="FF000000"/>
        <rFont val="Calibri"/>
      </rPr>
      <t xml:space="preserve">
</t>
    </r>
    <r>
      <rPr>
        <sz val="11"/>
        <color rgb="FF000000"/>
        <rFont val="Calibri"/>
      </rPr>
      <t>Set-OrganizationConfig -CustomerFeedbackEnabled $false</t>
    </r>
  </si>
  <si>
    <r>
      <rPr>
        <sz val="11"/>
        <color rgb="FF000000"/>
        <rFont val="Calibri"/>
      </rPr>
      <t>Log files help establish a history of activities, and can be useful in detecting attack attempts or determining tuning adjustments to improve availability. This setting enables an automated entry to be sent to Microsoft giving general details about how the product is used.  Microsoft, in turn, uses this information to improve the robustness of their product.</t>
    </r>
    <r>
      <rPr>
        <sz val="11"/>
        <color rgb="FF000000"/>
        <rFont val="Calibri"/>
      </rPr>
      <t xml:space="preserve">
</t>
    </r>
    <r>
      <rPr>
        <sz val="11"/>
        <color rgb="FF000000"/>
        <rFont val="Calibri"/>
      </rPr>
      <t>While this type of information does not ordinarily contain sensitive information, it may alert eavesdroppers to the existence of the environment and its configurations.  It could alert them to (possibly) advantageous timing or weaknesses toward which to mount an attack.</t>
    </r>
  </si>
  <si>
    <r>
      <rPr>
        <sz val="11"/>
        <color rgb="FF000000"/>
        <rFont val="Calibri"/>
      </rPr>
      <t>Open the Exchange Management Shell and enter the following command:</t>
    </r>
    <r>
      <rPr>
        <sz val="11"/>
        <color rgb="FF000000"/>
        <rFont val="Calibri"/>
      </rPr>
      <t xml:space="preserve">
</t>
    </r>
    <r>
      <rPr>
        <sz val="11"/>
        <color rgb="FF000000"/>
        <rFont val="Calibri"/>
      </rPr>
      <t>Get-OrganizationConfig</t>
    </r>
    <r>
      <rPr>
        <sz val="11"/>
        <color rgb="FF000000"/>
        <rFont val="Calibri"/>
      </rPr>
      <t xml:space="preserve">
</t>
    </r>
    <r>
      <rPr>
        <sz val="11"/>
        <color rgb="FF000000"/>
        <rFont val="Calibri"/>
      </rPr>
      <t>If the value for CustomerFeedbackEnabled is not set to 'False', this is a finding.</t>
    </r>
  </si>
  <si>
    <t>V-33617</t>
  </si>
  <si>
    <r>
      <rPr>
        <sz val="11"/>
        <rFont val="Calibri"/>
      </rPr>
      <t>Audit record parameters must be set.</t>
    </r>
  </si>
  <si>
    <r>
      <rPr>
        <sz val="11"/>
        <color rgb="FF000000"/>
        <rFont val="Calibri"/>
      </rPr>
      <t>Open the Exchange Management Shell and enter the following command:</t>
    </r>
    <r>
      <rPr>
        <sz val="11"/>
        <color rgb="FF000000"/>
        <rFont val="Calibri"/>
      </rPr>
      <t xml:space="preserve">
</t>
    </r>
    <r>
      <rPr>
        <sz val="11"/>
        <color rgb="FF000000"/>
        <rFont val="Calibri"/>
      </rPr>
      <t>Set-AdminAuditLogConfig -AdminAuditLogParameters *</t>
    </r>
  </si>
  <si>
    <r>
      <rPr>
        <sz val="11"/>
        <color rgb="FF000000"/>
        <rFont val="Calibri"/>
      </rPr>
      <t xml:space="preserve">Log files help establish a history of activities, and can be useful in detecting attack attempts.   This item declares the fields that must be available in the audit log file in order to adequately research events that are logged. </t>
    </r>
    <r>
      <rPr>
        <sz val="11"/>
        <color rgb="FF000000"/>
        <rFont val="Calibri"/>
      </rPr>
      <t xml:space="preserve">
</t>
    </r>
    <r>
      <rPr>
        <sz val="11"/>
        <color rgb="FF000000"/>
        <rFont val="Calibri"/>
      </rPr>
      <t xml:space="preserve">Audit records should include the following fields to supply useful event accounting: </t>
    </r>
    <r>
      <rPr>
        <sz val="11"/>
        <color rgb="FF000000"/>
        <rFont val="Calibri"/>
      </rPr>
      <t xml:space="preserve">
</t>
    </r>
    <r>
      <rPr>
        <sz val="11"/>
        <color rgb="FF000000"/>
        <rFont val="Calibri"/>
      </rPr>
      <t>Object modified, Cmdlet name, Cmdlet parameters, Modified parameters, Caller, Succeeded, and Originating server.</t>
    </r>
  </si>
  <si>
    <r>
      <rPr>
        <sz val="11"/>
        <color rgb="FF000000"/>
        <rFont val="Calibri"/>
      </rPr>
      <t>Open the Exchange Management Shell and enter the following command:</t>
    </r>
    <r>
      <rPr>
        <sz val="11"/>
        <color rgb="FF000000"/>
        <rFont val="Calibri"/>
      </rPr>
      <t xml:space="preserve">
</t>
    </r>
    <r>
      <rPr>
        <sz val="11"/>
        <color rgb="FF000000"/>
        <rFont val="Calibri"/>
      </rPr>
      <t>Get-AdminAuditLogConfig | Select AdminAuditLogParameters</t>
    </r>
    <r>
      <rPr>
        <sz val="11"/>
        <color rgb="FF000000"/>
        <rFont val="Calibri"/>
      </rPr>
      <t xml:space="preserve">
</t>
    </r>
    <r>
      <rPr>
        <sz val="11"/>
        <color rgb="FF000000"/>
        <rFont val="Calibri"/>
      </rPr>
      <t>If the value of 'AdminAuditLogParameters' is not set to '{*}', this is a finding.</t>
    </r>
    <r>
      <rPr>
        <sz val="11"/>
        <color rgb="FF000000"/>
        <rFont val="Calibri"/>
      </rPr>
      <t xml:space="preserve">
</t>
    </r>
    <r>
      <rPr>
        <sz val="11"/>
        <color rgb="FF000000"/>
        <rFont val="Calibri"/>
      </rPr>
      <t>Note: The value of {*} indicates all parameters are being audited.</t>
    </r>
  </si>
  <si>
    <t>V-33618</t>
  </si>
  <si>
    <r>
      <rPr>
        <sz val="11"/>
        <rFont val="Calibri"/>
      </rPr>
      <t>Audit data must be on separate partitions.</t>
    </r>
  </si>
  <si>
    <r>
      <rPr>
        <sz val="11"/>
        <color rgb="FF000000"/>
        <rFont val="Calibri"/>
      </rPr>
      <t xml:space="preserve">Configure the audit log location to be on a partition drive separate from the application.  </t>
    </r>
    <r>
      <rPr>
        <sz val="11"/>
        <color rgb="FF000000"/>
        <rFont val="Calibri"/>
      </rPr>
      <t xml:space="preserve">
</t>
    </r>
    <r>
      <rPr>
        <sz val="11"/>
        <color rgb="FF000000"/>
        <rFont val="Calibri"/>
      </rPr>
      <t>Document the location in the EDSP.</t>
    </r>
  </si>
  <si>
    <r>
      <rPr>
        <sz val="11"/>
        <color rgb="FF000000"/>
        <rFont val="Calibri"/>
      </rPr>
      <t xml:space="preserve">Log files help establish a history of activities, and can be useful in detecting attack attempts or determining tuning adjustments to improve availability.   Audit log content must always be considered sensitive, and in need of protection.   </t>
    </r>
    <r>
      <rPr>
        <sz val="11"/>
        <color rgb="FF000000"/>
        <rFont val="Calibri"/>
      </rPr>
      <t xml:space="preserve">
</t>
    </r>
    <r>
      <rPr>
        <sz val="11"/>
        <color rgb="FF000000"/>
        <rFont val="Calibri"/>
      </rPr>
      <t>Successful exploit of an application server vulnerability may well be logged by monitoring or audit processes when it occurs.  By writing log and audit data to a separate partition where separate security contexts protect them, it may offer the ability to protect this information from being modified or removed by the exploit mechanism.</t>
    </r>
  </si>
  <si>
    <r>
      <rPr>
        <sz val="11"/>
        <color rgb="FF000000"/>
        <rFont val="Calibri"/>
      </rPr>
      <t>Obtain the Email Domain Security Plan (EDSP) and locate the audit logs assigned partition.</t>
    </r>
    <r>
      <rPr>
        <sz val="11"/>
        <color rgb="FF000000"/>
        <rFont val="Calibri"/>
      </rPr>
      <t xml:space="preserve">
</t>
    </r>
    <r>
      <rPr>
        <sz val="11"/>
        <color rgb="FF000000"/>
        <rFont val="Calibri"/>
      </rPr>
      <t xml:space="preserve">By default the logs are located on the application partition in '\Program Files\Microsoft\Exchange Server\V14\Logging\'.   </t>
    </r>
    <r>
      <rPr>
        <sz val="11"/>
        <color rgb="FF000000"/>
        <rFont val="Calibri"/>
      </rPr>
      <t xml:space="preserve">
</t>
    </r>
    <r>
      <rPr>
        <sz val="11"/>
        <color rgb="FF000000"/>
        <rFont val="Calibri"/>
      </rPr>
      <t>If the log files are not on a separate partition from the application, this is a finding.</t>
    </r>
  </si>
  <si>
    <t>V-33619</t>
  </si>
  <si>
    <r>
      <rPr>
        <sz val="11"/>
        <rFont val="Calibri"/>
      </rPr>
      <t>Queue monitoring must be configured with threshold and action.</t>
    </r>
  </si>
  <si>
    <r>
      <rPr>
        <sz val="11"/>
        <color rgb="FF000000"/>
        <rFont val="Calibri"/>
      </rPr>
      <t>Open the Exchange Management Console</t>
    </r>
    <r>
      <rPr>
        <sz val="11"/>
        <color rgb="FF000000"/>
        <rFont val="Calibri"/>
      </rPr>
      <t xml:space="preserve">
</t>
    </r>
    <r>
      <rPr>
        <sz val="11"/>
        <color rgb="FF000000"/>
        <rFont val="Calibri"/>
      </rPr>
      <t xml:space="preserve">In the left pane, navigate to and select Microsoft Exchange On-Premises &lt;server.domain&gt; --&gt; Toolbox </t>
    </r>
    <r>
      <rPr>
        <sz val="11"/>
        <color rgb="FF000000"/>
        <rFont val="Calibri"/>
      </rPr>
      <t xml:space="preserve">
</t>
    </r>
    <r>
      <rPr>
        <sz val="11"/>
        <color rgb="FF000000"/>
        <rFont val="Calibri"/>
      </rPr>
      <t xml:space="preserve">In the Right pane double click on Performance Monitor </t>
    </r>
    <r>
      <rPr>
        <sz val="11"/>
        <color rgb="FF000000"/>
        <rFont val="Calibri"/>
      </rPr>
      <t xml:space="preserve">
</t>
    </r>
    <r>
      <rPr>
        <sz val="11"/>
        <color rgb="FF000000"/>
        <rFont val="Calibri"/>
      </rPr>
      <t xml:space="preserve">In the left pane, navigate to and select Performance Logs and Alerts --&gt; Data Collector Sets --&gt; User Defined </t>
    </r>
    <r>
      <rPr>
        <sz val="11"/>
        <color rgb="FF000000"/>
        <rFont val="Calibri"/>
      </rPr>
      <t xml:space="preserve">
</t>
    </r>
    <r>
      <rPr>
        <sz val="11"/>
        <color rgb="FF000000"/>
        <rFont val="Calibri"/>
      </rPr>
      <t>Right click on User Defined and configure the system to use User Defined data collection for monitoring the queues.</t>
    </r>
  </si>
  <si>
    <r>
      <rPr>
        <sz val="11"/>
        <color rgb="FF000000"/>
        <rFont val="Calibri"/>
      </rPr>
      <t xml:space="preserve">Monitors are automated “process watchers” that respond to performance changes, and can be useful in detecting outages and alerting administrators where attention is needed. Exchange has built-in monitors that enable the administrator to generate alerts if thresholds are reached, better enabling them to react in a timely fashion. </t>
    </r>
    <r>
      <rPr>
        <sz val="11"/>
        <color rgb="FF000000"/>
        <rFont val="Calibri"/>
      </rPr>
      <t xml:space="preserve">
</t>
    </r>
    <r>
      <rPr>
        <sz val="11"/>
        <color rgb="FF000000"/>
        <rFont val="Calibri"/>
      </rPr>
      <t xml:space="preserve">The intent of this check is for system administrators to have awareness of performance changes on their network. </t>
    </r>
    <r>
      <rPr>
        <sz val="11"/>
        <color rgb="FF000000"/>
        <rFont val="Calibri"/>
      </rPr>
      <t xml:space="preserve">
</t>
    </r>
    <r>
      <rPr>
        <sz val="11"/>
        <color rgb="FF000000"/>
        <rFont val="Calibri"/>
      </rPr>
      <t>Notification choices include email an alert to an email-enabled account, for example, an email Administrator, or invoke a script to take other action, for example, to add an Event to the Microsoft Application Event Log, where external monitors might detect it.</t>
    </r>
    <r>
      <rPr>
        <sz val="11"/>
        <color rgb="FF000000"/>
        <rFont val="Calibri"/>
      </rPr>
      <t xml:space="preserve">
</t>
    </r>
    <r>
      <rPr>
        <sz val="11"/>
        <color rgb="FF000000"/>
        <rFont val="Calibri"/>
      </rPr>
      <t>Data elements configured to be monitored should be specific to the organization’s network.</t>
    </r>
    <r>
      <rPr>
        <sz val="11"/>
        <color rgb="FF000000"/>
        <rFont val="Calibri"/>
      </rPr>
      <t xml:space="preserve">
</t>
    </r>
    <r>
      <rPr>
        <sz val="11"/>
        <color rgb="FF000000"/>
        <rFont val="Calibri"/>
      </rPr>
      <t>.</t>
    </r>
  </si>
  <si>
    <r>
      <rPr>
        <sz val="11"/>
        <color rgb="FF000000"/>
        <rFont val="Calibri"/>
      </rPr>
      <t>Note: If a third-party application is performing monitoring functions, the reviewer should verify the application is monitoring correctly and mark the vulnerability NA.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 xml:space="preserve">In the left pane, expand and navigate Data Collector Sets &gt;&gt; User Defined. </t>
    </r>
    <r>
      <rPr>
        <sz val="11"/>
        <color rgb="FF000000"/>
        <rFont val="Calibri"/>
      </rPr>
      <t xml:space="preserve">
</t>
    </r>
    <r>
      <rPr>
        <sz val="11"/>
        <color rgb="FF000000"/>
        <rFont val="Calibri"/>
      </rPr>
      <t>If no sets are defined or queues are not being monitored, this is a finding.</t>
    </r>
  </si>
  <si>
    <t>V-33620</t>
  </si>
  <si>
    <r>
      <rPr>
        <sz val="11"/>
        <rFont val="Calibri"/>
      </rPr>
      <t>Email software must be monitored for change on INFOCON frequency schedule.</t>
    </r>
  </si>
  <si>
    <r>
      <rPr>
        <sz val="11"/>
        <color rgb="FF000000"/>
        <rFont val="Calibri"/>
      </rPr>
      <t xml:space="preserve">Implement a process to compare software against a baseline (*.exe, *.bat, *.com, *.cmd, and *.dll) on a frequency required by the prevailing INFOCON level. </t>
    </r>
    <r>
      <rPr>
        <sz val="11"/>
        <color rgb="FF000000"/>
        <rFont val="Calibri"/>
      </rPr>
      <t xml:space="preserve">
</t>
    </r>
    <r>
      <rPr>
        <sz val="11"/>
        <color rgb="FF000000"/>
        <rFont val="Calibri"/>
      </rPr>
      <t xml:space="preserve"> Document the process and output artifacts in the EDSP.</t>
    </r>
  </si>
  <si>
    <r>
      <rPr>
        <sz val="11"/>
        <color rgb="FF000000"/>
        <rFont val="Calibri"/>
      </rPr>
      <t>The INFOCON system provides a framework within which the Commander USSTRATCOM regional commanders, service chiefs, base/post/camp/station/vessel commanders, or agency directors can increase the measurable readiness of their networks to match operational priorities. The readiness strategy provides the ability to continuously maintain and sustain one’s own information systems and networks throughout their schedule of deployments, exercises, and operational readiness life cycle independent of network attacks or threats. The system provides a framework of prescribed actions and cycles necessary for reestablishing the confidence level and security of information systems for the commander and thereby supporting the entire Global Information Grid (GIG) (SD 527-1 Purpose).</t>
    </r>
    <r>
      <rPr>
        <sz val="11"/>
        <color rgb="FF000000"/>
        <rFont val="Calibri"/>
      </rPr>
      <t xml:space="preserve">
</t>
    </r>
    <r>
      <rPr>
        <sz val="11"/>
        <color rgb="FF000000"/>
        <rFont val="Calibri"/>
      </rPr>
      <t xml:space="preserve">The Exchange software files and directories are vulnerable to unauthorized changes if not adequately protected.  An unauthorized change could affect the integrity or availability of email services overall. For this reason, all application software installations must monitor for change against a software baseline that is preserved when installed, and updated periodically as patches or upgrades are installed. Automated and manual schedules for software change monitoring must be compliant with SD527-1 frequencies. </t>
    </r>
    <r>
      <rPr>
        <sz val="11"/>
        <color rgb="FF000000"/>
        <rFont val="Calibri"/>
      </rPr>
      <t xml:space="preserve">
</t>
    </r>
    <r>
      <rPr>
        <sz val="11"/>
        <color rgb="FF000000"/>
        <rFont val="Calibri"/>
      </rPr>
      <t>Note: Policy Auditor 5.2 or later, File Integrity Monitor (FIM) module will meet the requirement for file integrity checking. The Asset module within HBSS does not meet this requirement.</t>
    </r>
  </si>
  <si>
    <r>
      <rPr>
        <sz val="11"/>
        <color rgb="FF000000"/>
        <rFont val="Calibri"/>
      </rPr>
      <t xml:space="preserve">Access the EDSP baseline section and determine the process and frequency for identifying software changes (*.exe, *.bat, *.com, *.cmd, and *.dll) on servers against a baseline.  </t>
    </r>
    <r>
      <rPr>
        <sz val="11"/>
        <color rgb="FF000000"/>
        <rFont val="Calibri"/>
      </rPr>
      <t xml:space="preserve">
</t>
    </r>
    <r>
      <rPr>
        <sz val="11"/>
        <color rgb="FF000000"/>
        <rFont val="Calibri"/>
      </rPr>
      <t xml:space="preserve">Examine artifacts identified as outputs of this process.  </t>
    </r>
    <r>
      <rPr>
        <sz val="11"/>
        <color rgb="FF000000"/>
        <rFont val="Calibri"/>
      </rPr>
      <t xml:space="preserve">
</t>
    </r>
    <r>
      <rPr>
        <sz val="11"/>
        <color rgb="FF000000"/>
        <rFont val="Calibri"/>
      </rPr>
      <t>If baseline comparisons are not done on the INFOCON-required schedule, this is a finding.</t>
    </r>
  </si>
  <si>
    <t>V-33621</t>
  </si>
  <si>
    <r>
      <rPr>
        <sz val="11"/>
        <rFont val="Calibri"/>
      </rPr>
      <t>Exchange software baseline copy must exist.</t>
    </r>
  </si>
  <si>
    <r>
      <rPr>
        <sz val="11"/>
        <color rgb="FF000000"/>
        <rFont val="Calibri"/>
      </rPr>
      <t>Implement email software baseline process. Document the details in the EDSP.</t>
    </r>
  </si>
  <si>
    <r>
      <rPr>
        <sz val="11"/>
        <color rgb="FF000000"/>
        <rFont val="Calibri"/>
      </rPr>
      <t xml:space="preserve">Exchange software, as with other application software installed on a host system, must be included in a system baseline record and periodically reviewed;  otherwise unauthorized changes to the software may not be discovered. This effort is a vital step to securing the host and the applications, as it is the only method that may provide the ability to detect and recover from otherwise undetected changes, such as those that result from worm or bot intrusions. </t>
    </r>
    <r>
      <rPr>
        <sz val="11"/>
        <color rgb="FF000000"/>
        <rFont val="Calibri"/>
      </rPr>
      <t xml:space="preserve">
</t>
    </r>
    <r>
      <rPr>
        <sz val="11"/>
        <color rgb="FF000000"/>
        <rFont val="Calibri"/>
      </rPr>
      <t>The Exchange software and configuration baseline is created and maintained for comparison during scanning efforts. Operational procedures must include baseline updates as part of configuration management tasks that change the software and configuration.</t>
    </r>
  </si>
  <si>
    <r>
      <rPr>
        <sz val="11"/>
        <color rgb="FF000000"/>
        <rFont val="Calibri"/>
      </rPr>
      <t xml:space="preserve">Access the EDSP and locate the baseline documentation.  </t>
    </r>
    <r>
      <rPr>
        <sz val="11"/>
        <color rgb="FF000000"/>
        <rFont val="Calibri"/>
      </rPr>
      <t xml:space="preserve">
</t>
    </r>
    <r>
      <rPr>
        <sz val="11"/>
        <color rgb="FF000000"/>
        <rFont val="Calibri"/>
      </rPr>
      <t xml:space="preserve">Review the application software baseline procedures and implementation artifacts. Note the list of files and directories included in the baseline procedure for completeness. </t>
    </r>
    <r>
      <rPr>
        <sz val="11"/>
        <color rgb="FF000000"/>
        <rFont val="Calibri"/>
      </rPr>
      <t xml:space="preserve">
</t>
    </r>
    <r>
      <rPr>
        <sz val="11"/>
        <color rgb="FF000000"/>
        <rFont val="Calibri"/>
      </rPr>
      <t>If an email software copy exists to serve as a baseline and is available for comparison during scanning efforts, this is not a finding.</t>
    </r>
  </si>
  <si>
    <t>V-33623</t>
  </si>
  <si>
    <r>
      <rPr>
        <sz val="11"/>
        <rFont val="Calibri"/>
      </rPr>
      <t>Services must be documented and unnecessary services must be removed or disabled.</t>
    </r>
  </si>
  <si>
    <r>
      <rPr>
        <sz val="11"/>
        <color rgb="FF000000"/>
        <rFont val="Calibri"/>
      </rPr>
      <t>Document the services required for the system to operate. Remove or disable any services that are not required.</t>
    </r>
  </si>
  <si>
    <r>
      <rPr>
        <sz val="11"/>
        <color rgb="FF000000"/>
        <rFont val="Calibri"/>
      </rPr>
      <t xml:space="preserve">Unneeded, but running,  services offer attackers an enhanced attack profile, and attackers are constantly watching to discover open ports with running services.  By analyzing and disabling unneeded services, the associated open ports become unresponsive to outside queries, and servers become more secure as a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Exchange Server has role-based server deployment to enable protocol path control and logical separation of network traffic types.   </t>
    </r>
    <r>
      <rPr>
        <sz val="11"/>
        <color rgb="FF000000"/>
        <rFont val="Calibri"/>
      </rPr>
      <t xml:space="preserve">
</t>
    </r>
    <r>
      <rPr>
        <sz val="11"/>
        <color rgb="FF000000"/>
        <rFont val="Calibri"/>
      </rPr>
      <t xml:space="preserve">For example, a server implemented in the Client Access role (i.e., Outlook Web App [OWA]) is configured and tuned as a web server using web protocols.  A client access server exposes only web protocols (HTTP/HTTPS) enabling system administrators to optimize the protocol path and disable all services unnecessary for Exchange web services.    Similarly, servers created to host mailboxes are dedicated to that task, and must operate only the services needed for mailbox hosting.  (Exchange servers must also operate some Web services, but only to the degree that Exchange requires the IIS engine in order to function).   </t>
    </r>
    <r>
      <rPr>
        <sz val="11"/>
        <color rgb="FF000000"/>
        <rFont val="Calibri"/>
      </rPr>
      <t xml:space="preserve">
</t>
    </r>
    <r>
      <rPr>
        <sz val="11"/>
        <color rgb="FF000000"/>
        <rFont val="Calibri"/>
      </rPr>
      <t>Because POP3, and IMAP4 clients are not included in the standard desktop offering, they must be disabled.</t>
    </r>
  </si>
  <si>
    <r>
      <rPr>
        <sz val="11"/>
        <color rgb="FF000000"/>
        <rFont val="Calibri"/>
      </rPr>
      <t>To view system services open a windows power shell and enter the following command:</t>
    </r>
    <r>
      <rPr>
        <sz val="11"/>
        <color rgb="FF000000"/>
        <rFont val="Calibri"/>
      </rPr>
      <t xml:space="preserve">
</t>
    </r>
    <r>
      <rPr>
        <sz val="11"/>
        <color rgb="FF000000"/>
        <rFont val="Calibri"/>
      </rPr>
      <t>Get-Service | Where-Object {$_.status -eq 'running'}</t>
    </r>
    <r>
      <rPr>
        <sz val="11"/>
        <color rgb="FF000000"/>
        <rFont val="Calibri"/>
      </rPr>
      <t xml:space="preserve">
</t>
    </r>
    <r>
      <rPr>
        <sz val="11"/>
        <color rgb="FF000000"/>
        <rFont val="Calibri"/>
      </rPr>
      <t xml:space="preserve">The command returns a list of installed services and the status of that service. </t>
    </r>
    <r>
      <rPr>
        <sz val="11"/>
        <color rgb="FF000000"/>
        <rFont val="Calibri"/>
      </rPr>
      <t xml:space="preserve">
</t>
    </r>
    <r>
      <rPr>
        <sz val="11"/>
        <color rgb="FF000000"/>
        <rFont val="Calibri"/>
      </rPr>
      <t>Required services will vary between organizations, and will vary depending on the role of the individual system. Organizations will develop their own list of services which will be documented and justified with the ISSO. The Site’s list will be provided for any security review. Services that are common to multiple systems can be addressed in one document. Exceptions for individual systems should be identified separately by system.</t>
    </r>
    <r>
      <rPr>
        <sz val="11"/>
        <color rgb="FF000000"/>
        <rFont val="Calibri"/>
      </rPr>
      <t xml:space="preserve">
</t>
    </r>
    <r>
      <rPr>
        <sz val="11"/>
        <color rgb="FF000000"/>
        <rFont val="Calibri"/>
      </rPr>
      <t>If the site has not documented the services required for their system(s), this is a finding.</t>
    </r>
    <r>
      <rPr>
        <sz val="11"/>
        <color rgb="FF000000"/>
        <rFont val="Calibri"/>
      </rPr>
      <t xml:space="preserve">
</t>
    </r>
    <r>
      <rPr>
        <sz val="11"/>
        <color rgb="FF000000"/>
        <rFont val="Calibri"/>
      </rPr>
      <t>If any undocumented or unnecessary services are running, then this is a finding.</t>
    </r>
  </si>
  <si>
    <t>V-33625</t>
  </si>
  <si>
    <r>
      <rPr>
        <sz val="11"/>
        <rFont val="Calibri"/>
      </rPr>
      <t>Email application must not share a partition with another application.</t>
    </r>
  </si>
  <si>
    <r>
      <rPr>
        <sz val="11"/>
        <color rgb="FF000000"/>
        <rFont val="Calibri"/>
      </rPr>
      <t>Install Exchange on a dedicated application partition separate than that of the OS.</t>
    </r>
  </si>
  <si>
    <r>
      <rPr>
        <sz val="11"/>
        <color rgb="FF000000"/>
        <rFont val="Calibri"/>
      </rPr>
      <t>In the same way that added security layers can provide a cumulative positive effect on security posture, 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the host system can most likely lead to a compromise of all applications hosted by the same system.</t>
    </r>
    <r>
      <rPr>
        <sz val="11"/>
        <color rgb="FF000000"/>
        <rFont val="Calibri"/>
      </rPr>
      <t xml:space="preserve">
</t>
    </r>
    <r>
      <rPr>
        <sz val="11"/>
        <color rgb="FF000000"/>
        <rFont val="Calibri"/>
      </rPr>
      <t>Email services should be installed on a partition that does not host other applications. Email services should never be installed on a Domain Controller / Directory Services server.</t>
    </r>
  </si>
  <si>
    <r>
      <rPr>
        <sz val="11"/>
        <color rgb="FF000000"/>
        <rFont val="Calibri"/>
      </rPr>
      <t xml:space="preserve">Access Windows Explorer and identify the OS partition.  Navigate to configured partitions, and access the ‘Program Files’ directory. </t>
    </r>
    <r>
      <rPr>
        <sz val="11"/>
        <color rgb="FF000000"/>
        <rFont val="Calibri"/>
      </rPr>
      <t xml:space="preserve">
</t>
    </r>
    <r>
      <rPr>
        <sz val="11"/>
        <color rgb="FF000000"/>
        <rFont val="Calibri"/>
      </rPr>
      <t xml:space="preserve">Note the installation partition for Microsoft Exchange.   </t>
    </r>
    <r>
      <rPr>
        <sz val="11"/>
        <color rgb="FF000000"/>
        <rFont val="Calibri"/>
      </rPr>
      <t xml:space="preserve">
</t>
    </r>
    <r>
      <rPr>
        <sz val="11"/>
        <color rgb="FF000000"/>
        <rFont val="Calibri"/>
      </rPr>
      <t>If Exchange resides on a partition other than that of the OS, and does not have other applications installed (without associated approval from the ISSO), this is not a finding.</t>
    </r>
  </si>
  <si>
    <t>V-33626</t>
  </si>
  <si>
    <r>
      <rPr>
        <sz val="11"/>
        <rFont val="Calibri"/>
      </rPr>
      <t>Servers must use approved DoD certificates.</t>
    </r>
  </si>
  <si>
    <r>
      <rPr>
        <sz val="11"/>
        <color rgb="FF000000"/>
        <rFont val="Calibri"/>
      </rPr>
      <t>Remove the non-DoD certificate and import the correct DoD certificates.</t>
    </r>
  </si>
  <si>
    <r>
      <rPr>
        <sz val="11"/>
        <color rgb="FF000000"/>
        <rFont val="Calibri"/>
      </rPr>
      <t xml:space="preserve">Server certificates are required for many security features in Exchange; without them the server cannot engage in many forms of secure communication. </t>
    </r>
    <r>
      <rPr>
        <sz val="11"/>
        <color rgb="FF000000"/>
        <rFont val="Calibri"/>
      </rPr>
      <t xml:space="preserve">
</t>
    </r>
    <r>
      <rPr>
        <sz val="11"/>
        <color rgb="FF000000"/>
        <rFont val="Calibri"/>
      </rPr>
      <t>Failure to implement valid certificates makes it virtually impossible to secure Exchange's communications.</t>
    </r>
  </si>
  <si>
    <r>
      <rPr>
        <sz val="11"/>
        <color rgb="FF000000"/>
        <rFont val="Calibri"/>
      </rPr>
      <t>Open the Exchange Management Shell and enter the following command:</t>
    </r>
    <r>
      <rPr>
        <sz val="11"/>
        <color rgb="FF000000"/>
        <rFont val="Calibri"/>
      </rPr>
      <t xml:space="preserve">
</t>
    </r>
    <r>
      <rPr>
        <sz val="11"/>
        <color rgb="FF000000"/>
        <rFont val="Calibri"/>
      </rPr>
      <t>Get-ExchangeCertificate | Select CertificateDomains, issuer</t>
    </r>
    <r>
      <rPr>
        <sz val="11"/>
        <color rgb="FF000000"/>
        <rFont val="Calibri"/>
      </rPr>
      <t xml:space="preserve">
</t>
    </r>
    <r>
      <rPr>
        <sz val="11"/>
        <color rgb="FF000000"/>
        <rFont val="Calibri"/>
      </rPr>
      <t>If the value of 'CertificateDomains' does not indicate it is issued by the DoD, this is a finding.</t>
    </r>
  </si>
  <si>
    <t>V-33629</t>
  </si>
  <si>
    <r>
      <rPr>
        <sz val="11"/>
        <rFont val="Calibri"/>
      </rPr>
      <t>The current, approved service pack must be installed.</t>
    </r>
  </si>
  <si>
    <r>
      <rPr>
        <sz val="11"/>
        <color rgb="FF000000"/>
        <rFont val="Calibri"/>
      </rPr>
      <t>Update the system with the latest approved service pack or a supported release.</t>
    </r>
  </si>
  <si>
    <r>
      <rPr>
        <sz val="11"/>
        <color rgb="FF000000"/>
        <rFont val="Calibri"/>
      </rPr>
      <t>Failure to install the most current Exchange service pack leaves a system vulnerable to exploitation. Current service packs correct known security and system vulnerabilities.</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</si>
  <si>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 fl name, AdminDisplayVersion</t>
    </r>
    <r>
      <rPr>
        <sz val="11"/>
        <color rgb="FF000000"/>
        <rFont val="Calibri"/>
      </rPr>
      <t xml:space="preserve">
</t>
    </r>
    <r>
      <rPr>
        <sz val="11"/>
        <color rgb="FF000000"/>
        <rFont val="Calibri"/>
      </rPr>
      <t>If the value of 'AdminDisplayVersion' does not return Version 14.2 (Build 247.5) or greater, this is a finding.</t>
    </r>
  </si>
  <si>
    <t>V-33632</t>
  </si>
  <si>
    <r>
      <rPr>
        <sz val="11"/>
        <rFont val="Calibri"/>
      </rPr>
      <t>Local machine policy must require signed scripts.</t>
    </r>
  </si>
  <si>
    <r>
      <rPr>
        <sz val="11"/>
        <color rgb="FF000000"/>
        <rFont val="Calibri"/>
      </rPr>
      <t>Open the Exchange Management Shell and enter the following command:</t>
    </r>
    <r>
      <rPr>
        <sz val="11"/>
        <color rgb="FF000000"/>
        <rFont val="Calibri"/>
      </rPr>
      <t xml:space="preserve">
</t>
    </r>
    <r>
      <rPr>
        <sz val="11"/>
        <color rgb="FF000000"/>
        <rFont val="Calibri"/>
      </rPr>
      <t>Set-ExecutionPolicy RemoteSigned</t>
    </r>
  </si>
  <si>
    <r>
      <rPr>
        <sz val="11"/>
        <color rgb="FF000000"/>
        <rFont val="Calibri"/>
      </rPr>
      <t>Scripts often provide a way for attackers to infiltrate a system, especially those downloaded from untrusted locations.   By setting machine policy to prevent unauthorized script executions, unanticipated system impacts can be avoided.  Failure to allow only signed remote scripts reduces the attack vector vulnerabilities from unsigned remote scripts.</t>
    </r>
  </si>
  <si>
    <r>
      <rPr>
        <sz val="11"/>
        <color rgb="FF000000"/>
        <rFont val="Calibri"/>
      </rPr>
      <t>Open the Exchange Management Shell and enter the following command:</t>
    </r>
    <r>
      <rPr>
        <sz val="11"/>
        <color rgb="FF000000"/>
        <rFont val="Calibri"/>
      </rPr>
      <t xml:space="preserve">
</t>
    </r>
    <r>
      <rPr>
        <sz val="11"/>
        <color rgb="FF000000"/>
        <rFont val="Calibri"/>
      </rPr>
      <t>Get-ExecutionPolicy</t>
    </r>
    <r>
      <rPr>
        <sz val="11"/>
        <color rgb="FF000000"/>
        <rFont val="Calibri"/>
      </rPr>
      <t xml:space="preserve">
</t>
    </r>
    <r>
      <rPr>
        <sz val="11"/>
        <color rgb="FF000000"/>
        <rFont val="Calibri"/>
      </rPr>
      <t>If the value of 'LocalMachine' does not return a value of 'RemoteSigned', this is a finding.</t>
    </r>
  </si>
  <si>
    <t>V-33645</t>
  </si>
  <si>
    <r>
      <rPr>
        <sz val="11"/>
        <rFont val="Calibri"/>
      </rPr>
      <t>HTTP authenticated access must be set to Integrated Windows Authentication only.</t>
    </r>
  </si>
  <si>
    <r>
      <rPr>
        <sz val="11"/>
        <color rgb="FF000000"/>
        <rFont val="Calibri"/>
      </rPr>
      <t>Open the Exchange Management Shell and enter the following command:</t>
    </r>
    <r>
      <rPr>
        <sz val="11"/>
        <color rgb="FF000000"/>
        <rFont val="Calibri"/>
      </rPr>
      <t xml:space="preserve">
</t>
    </r>
    <r>
      <rPr>
        <sz val="11"/>
        <color rgb="FF000000"/>
        <rFont val="Calibri"/>
      </rPr>
      <t>Set-OwaVirtualDirectory -WindowsAuthentication $true -Identity '&lt;IdentityName&gt;'</t>
    </r>
  </si>
  <si>
    <r>
      <rPr>
        <sz val="11"/>
        <color rgb="FF000000"/>
        <rFont val="Calibri"/>
      </rPr>
      <t xml:space="preserve">This feature controls the authentication method used to connect to the OWA virtual directories. </t>
    </r>
    <r>
      <rPr>
        <sz val="11"/>
        <color rgb="FF000000"/>
        <rFont val="Calibri"/>
      </rPr>
      <t xml:space="preserve">
</t>
    </r>
    <r>
      <rPr>
        <sz val="11"/>
        <color rgb="FF000000"/>
        <rFont val="Calibri"/>
      </rPr>
      <t>Ensure this is set to Integrated Windows Authentication only.</t>
    </r>
    <r>
      <rPr>
        <sz val="11"/>
        <color rgb="FF000000"/>
        <rFont val="Calibri"/>
      </rPr>
      <t xml:space="preserve">
</t>
    </r>
    <r>
      <rPr>
        <sz val="11"/>
        <color rgb="FF000000"/>
        <rFont val="Calibri"/>
      </rPr>
      <t xml:space="preserve">Anonymous access provides for no access control. Basic Authentication transmits the password in the clear and risks exposure, and the other methods are not recommended by Microsoft for this control. </t>
    </r>
    <r>
      <rPr>
        <sz val="11"/>
        <color rgb="FF000000"/>
        <rFont val="Calibri"/>
      </rPr>
      <t xml:space="preserve">
</t>
    </r>
    <r>
      <rPr>
        <sz val="11"/>
        <color rgb="FF000000"/>
        <rFont val="Calibri"/>
      </rPr>
      <t>Failure to configure this as per the recommendation may result in unrestricted access to OWA virtual directory, passwords being sent in the clear, and/or the inability to correctly authenticate, depending on which change is made.</t>
    </r>
  </si>
  <si>
    <r>
      <rPr>
        <sz val="11"/>
        <color rgb="FF000000"/>
        <rFont val="Calibri"/>
      </rPr>
      <t>Open the Exchange Management Shell and enter the following command:</t>
    </r>
    <r>
      <rPr>
        <sz val="11"/>
        <color rgb="FF000000"/>
        <rFont val="Calibri"/>
      </rPr>
      <t xml:space="preserve">
</t>
    </r>
    <r>
      <rPr>
        <sz val="11"/>
        <color rgb="FF000000"/>
        <rFont val="Calibri"/>
      </rPr>
      <t>Get-OwaVirtualDirectory -server ‘&lt;Identity Name&gt;’ | Select Name,Identity,*Authentication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‘WindowsAuthentication’ is not ‘True’, this is a finding. If any other result for ‘WindowsAuthentication’ is set to 'True', this is a finding.</t>
    </r>
    <r>
      <rPr>
        <sz val="11"/>
        <color rgb="FF000000"/>
        <rFont val="Calibri"/>
      </rPr>
      <t xml:space="preserve">
</t>
    </r>
    <r>
      <rPr>
        <sz val="11"/>
        <color rgb="FF000000"/>
        <rFont val="Calibri"/>
      </rPr>
      <t>NOTE: Typical results for this command would result in this display:</t>
    </r>
    <r>
      <rPr>
        <sz val="11"/>
        <color rgb="FF000000"/>
        <rFont val="Calibri"/>
      </rPr>
      <t xml:space="preserve">
</t>
    </r>
    <r>
      <rPr>
        <sz val="11"/>
        <color rgb="FF000000"/>
        <rFont val="Calibri"/>
      </rPr>
      <t>Name : owa (Default Web Site)</t>
    </r>
    <r>
      <rPr>
        <sz val="11"/>
        <color rgb="FF000000"/>
        <rFont val="Calibri"/>
      </rPr>
      <t xml:space="preserve">
</t>
    </r>
    <r>
      <rPr>
        <sz val="11"/>
        <color rgb="FF000000"/>
        <rFont val="Calibri"/>
      </rPr>
      <t>Identity : &lt;Identity Name&gt;\owa (Default Web Site)</t>
    </r>
    <r>
      <rPr>
        <sz val="11"/>
        <color rgb="FF000000"/>
        <rFont val="Calibri"/>
      </rPr>
      <t xml:space="preserve">
</t>
    </r>
    <r>
      <rPr>
        <sz val="11"/>
        <color rgb="FF000000"/>
        <rFont val="Calibri"/>
      </rPr>
      <t>BasicAuthentication : False</t>
    </r>
    <r>
      <rPr>
        <sz val="11"/>
        <color rgb="FF000000"/>
        <rFont val="Calibri"/>
      </rPr>
      <t xml:space="preserve">
</t>
    </r>
    <r>
      <rPr>
        <sz val="11"/>
        <color rgb="FF000000"/>
        <rFont val="Calibri"/>
      </rPr>
      <t>WindowsAuthentication : True</t>
    </r>
    <r>
      <rPr>
        <sz val="11"/>
        <color rgb="FF000000"/>
        <rFont val="Calibri"/>
      </rPr>
      <t xml:space="preserve">
</t>
    </r>
    <r>
      <rPr>
        <sz val="11"/>
        <color rgb="FF000000"/>
        <rFont val="Calibri"/>
      </rPr>
      <t>DigestAuthentication : False</t>
    </r>
    <r>
      <rPr>
        <sz val="11"/>
        <color rgb="FF000000"/>
        <rFont val="Calibri"/>
      </rPr>
      <t xml:space="preserve">
</t>
    </r>
    <r>
      <rPr>
        <sz val="11"/>
        <color rgb="FF000000"/>
        <rFont val="Calibri"/>
      </rPr>
      <t>FormsAuthentication : False</t>
    </r>
    <r>
      <rPr>
        <sz val="11"/>
        <color rgb="FF000000"/>
        <rFont val="Calibri"/>
      </rPr>
      <t xml:space="preserve">
</t>
    </r>
    <r>
      <rPr>
        <sz val="11"/>
        <color rgb="FF000000"/>
        <rFont val="Calibri"/>
      </rPr>
      <t>LiveIdAuthentication : False</t>
    </r>
  </si>
  <si>
    <t>V-39167</t>
  </si>
  <si>
    <r>
      <rPr>
        <sz val="11"/>
        <rFont val="Calibri"/>
      </rPr>
      <t>Exchange ActiveSync (EAS) must only use certificate-based authentication to access email.</t>
    </r>
  </si>
  <si>
    <r>
      <rPr>
        <sz val="11"/>
        <color rgb="FF000000"/>
        <rFont val="Calibri"/>
      </rPr>
      <t>Open the Exchange Management Shell and enter the following command:</t>
    </r>
    <r>
      <rPr>
        <sz val="11"/>
        <color rgb="FF000000"/>
        <rFont val="Calibri"/>
      </rPr>
      <t xml:space="preserve">
</t>
    </r>
    <r>
      <rPr>
        <sz val="11"/>
        <color rgb="FF000000"/>
        <rFont val="Calibri"/>
      </rPr>
      <t>Set-ActiveSyncVirtualDirectory -Identity "ClientAccessServerName\Microsoft-Server-ActiveSync (Default Web Site)" -ClientCertAuth "Required" -WindowsAuthEnabled:$False -InternalAuthenticationMethods "Certificate" –ExternalAuthenticationMethods “Certificate” –ExternalUrl “https://mail-site.easf.csd.disa.mil/Microsoft-Server-ActiveSync”</t>
    </r>
  </si>
  <si>
    <r>
      <rPr>
        <sz val="11"/>
        <color rgb="FF000000"/>
        <rFont val="Calibri"/>
      </rPr>
      <t>Identification and Authentication provide the foundation for access control. For EAS to be used effectively on DoD networks, client certificate authentication must be used for communications between the MEM and email server. Additionally, the internal and external URLs must be set to the same address, since all EAS traffic must be tunneled to the device from the MEM.</t>
    </r>
    <r>
      <rPr>
        <sz val="11"/>
        <color rgb="FF000000"/>
        <rFont val="Calibri"/>
      </rPr>
      <t xml:space="preserve">
</t>
    </r>
    <r>
      <rPr>
        <sz val="11"/>
        <color rgb="FF000000"/>
        <rFont val="Calibri"/>
      </rPr>
      <t>The risk associated with email synchronization with CMD should be mitigated by the introduction of MEM products and is specified in the DoD CIO memo dated 6 Apr 2011. The memo states specifically, "Email redirection from the email server (e.g., Exchange Server) to the device shall be controlled via centrally managed server." When EAS is used on DoD networks, the devices must be managed by an MEM.</t>
    </r>
  </si>
  <si>
    <r>
      <rPr>
        <sz val="11"/>
        <color rgb="FF000000"/>
        <rFont val="Calibri"/>
      </rPr>
      <t>Open the Exchange Management Shell and enter the following commands:</t>
    </r>
    <r>
      <rPr>
        <sz val="11"/>
        <color rgb="FF000000"/>
        <rFont val="Calibri"/>
      </rPr>
      <t xml:space="preserve">
</t>
    </r>
    <r>
      <rPr>
        <sz val="11"/>
        <color rgb="FF000000"/>
        <rFont val="Calibri"/>
      </rPr>
      <t>Get-ActiveSyncVirtualDirectory -Identity "&lt;Identity Name&gt;\Microsoft-Server-ActiveSync (Default Web Site)" | fl Basic</t>
    </r>
    <r>
      <rPr>
        <sz val="11"/>
        <color rgb="FF000000"/>
        <rFont val="Calibri"/>
      </rPr>
      <t xml:space="preserve">
</t>
    </r>
    <r>
      <rPr>
        <sz val="11"/>
        <color rgb="FF000000"/>
        <rFont val="Calibri"/>
      </rPr>
      <t>AuthEnabled,WindowsAuthEnabled,ClientCertAuth,WebSiteSSLEnabled,InternalAuthenticationMethods,ExternalAuthenticationMethods</t>
    </r>
    <r>
      <rPr>
        <sz val="11"/>
        <color rgb="FF000000"/>
        <rFont val="Calibri"/>
      </rPr>
      <t xml:space="preserve">
</t>
    </r>
    <r>
      <rPr>
        <sz val="11"/>
        <color rgb="FF000000"/>
        <rFont val="Calibri"/>
      </rPr>
      <t>These should be the results returned:</t>
    </r>
    <r>
      <rPr>
        <sz val="11"/>
        <color rgb="FF000000"/>
        <rFont val="Calibri"/>
      </rPr>
      <t xml:space="preserve">
</t>
    </r>
    <r>
      <rPr>
        <sz val="11"/>
        <color rgb="FF000000"/>
        <rFont val="Calibri"/>
      </rPr>
      <t>BasicAuthEnabled :  False</t>
    </r>
    <r>
      <rPr>
        <sz val="11"/>
        <color rgb="FF000000"/>
        <rFont val="Calibri"/>
      </rPr>
      <t xml:space="preserve">
</t>
    </r>
    <r>
      <rPr>
        <sz val="11"/>
        <color rgb="FF000000"/>
        <rFont val="Calibri"/>
      </rPr>
      <t>WindowsAuthEnabled :  False</t>
    </r>
    <r>
      <rPr>
        <sz val="11"/>
        <color rgb="FF000000"/>
        <rFont val="Calibri"/>
      </rPr>
      <t xml:space="preserve">
</t>
    </r>
    <r>
      <rPr>
        <sz val="11"/>
        <color rgb="FF000000"/>
        <rFont val="Calibri"/>
      </rPr>
      <t>ClientCertAuth :  Required</t>
    </r>
    <r>
      <rPr>
        <sz val="11"/>
        <color rgb="FF000000"/>
        <rFont val="Calibri"/>
      </rPr>
      <t xml:space="preserve">
</t>
    </r>
    <r>
      <rPr>
        <sz val="11"/>
        <color rgb="FF000000"/>
        <rFont val="Calibri"/>
      </rPr>
      <t>WebSiteSSLEnabled :  True</t>
    </r>
    <r>
      <rPr>
        <sz val="11"/>
        <color rgb="FF000000"/>
        <rFont val="Calibri"/>
      </rPr>
      <t xml:space="preserve">
</t>
    </r>
    <r>
      <rPr>
        <sz val="11"/>
        <color rgb="FF000000"/>
        <rFont val="Calibri"/>
      </rPr>
      <t>InternalAuthenticationMethods :  {Certificate}</t>
    </r>
    <r>
      <rPr>
        <sz val="11"/>
        <color rgb="FF000000"/>
        <rFont val="Calibri"/>
      </rPr>
      <t xml:space="preserve">
</t>
    </r>
    <r>
      <rPr>
        <sz val="11"/>
        <color rgb="FF000000"/>
        <rFont val="Calibri"/>
      </rPr>
      <t>ExternalAuthenticationMethods :  {Certificate}</t>
    </r>
    <r>
      <rPr>
        <sz val="11"/>
        <color rgb="FF000000"/>
        <rFont val="Calibri"/>
      </rPr>
      <t xml:space="preserve">
</t>
    </r>
    <r>
      <rPr>
        <sz val="11"/>
        <color rgb="FF000000"/>
        <rFont val="Calibri"/>
      </rPr>
      <t>If the values above are not returned, this is a finding.</t>
    </r>
  </si>
  <si>
    <t>V-39172</t>
  </si>
  <si>
    <r>
      <rPr>
        <sz val="11"/>
        <rFont val="Calibri"/>
      </rPr>
      <t>IIS must map client certificates to an approved certificate server</t>
    </r>
  </si>
  <si>
    <r>
      <rPr>
        <sz val="11"/>
        <color rgb="FF000000"/>
        <rFont val="Calibri"/>
      </rPr>
      <t>Open a command window and enter the following commands:</t>
    </r>
    <r>
      <rPr>
        <sz val="11"/>
        <color rgb="FF000000"/>
        <rFont val="Calibri"/>
      </rPr>
      <t xml:space="preserve">
</t>
    </r>
    <r>
      <rPr>
        <sz val="11"/>
        <color rgb="FF000000"/>
        <rFont val="Calibri"/>
      </rPr>
      <t>cd C:\Windows\SysWOW64\InetSrv</t>
    </r>
    <r>
      <rPr>
        <sz val="11"/>
        <color rgb="FF000000"/>
        <rFont val="Calibri"/>
      </rPr>
      <t xml:space="preserve">
</t>
    </r>
    <r>
      <rPr>
        <sz val="11"/>
        <color rgb="FF000000"/>
        <rFont val="Calibri"/>
      </rPr>
      <t>appcmd unlock config /section:clientCertificateMappingAuthentication</t>
    </r>
    <r>
      <rPr>
        <sz val="11"/>
        <color rgb="FF000000"/>
        <rFont val="Calibri"/>
      </rPr>
      <t xml:space="preserve">
</t>
    </r>
    <r>
      <rPr>
        <sz val="11"/>
        <color rgb="FF000000"/>
        <rFont val="Calibri"/>
      </rPr>
      <t>appcmd set config "Default Web Site/Microsoft-Server-ActiveSync" -section:clientCertificateMappingAuthentication /enabled:true</t>
    </r>
  </si>
  <si>
    <r>
      <rPr>
        <sz val="11"/>
        <color rgb="FF000000"/>
        <rFont val="Calibri"/>
      </rPr>
      <t>For EAS to be used effectively on DoD networks, client certificate authentication must be used for communications between the MEM and email server. Identification and Authentication provide the foundation for access control. IIS must be mapped to an approved certificate server for client certificates. Additionally, the internal and external URLs must be set to the same address, since all EAS traffic must be tunneled to the device from the MEM.</t>
    </r>
    <r>
      <rPr>
        <sz val="11"/>
        <color rgb="FF000000"/>
        <rFont val="Calibri"/>
      </rPr>
      <t xml:space="preserve">
</t>
    </r>
    <r>
      <rPr>
        <sz val="11"/>
        <color rgb="FF000000"/>
        <rFont val="Calibri"/>
      </rPr>
      <t>The risk associated with email syncronization with CMD should be mitigated by the introduction of MEM products and is specified in the DoD CIO memo dated 6 Apr 2011. The memo states specifically, "Email redirection from the email server (e.g., Exchange Server) to the device shall be controlled via centrally managed server." When EAS is used on DoD networks, the devices must be managed by an MEM.</t>
    </r>
  </si>
  <si>
    <r>
      <rPr>
        <sz val="11"/>
        <color rgb="FF000000"/>
        <rFont val="Calibri"/>
      </rPr>
      <t>Open a command window and enter the following commands:</t>
    </r>
    <r>
      <rPr>
        <sz val="11"/>
        <color rgb="FF000000"/>
        <rFont val="Calibri"/>
      </rPr>
      <t xml:space="preserve">
</t>
    </r>
    <r>
      <rPr>
        <sz val="11"/>
        <color rgb="FF000000"/>
        <rFont val="Calibri"/>
      </rPr>
      <t>CD C:\Windows\SysWOW64\inetsrv</t>
    </r>
    <r>
      <rPr>
        <sz val="11"/>
        <color rgb="FF000000"/>
        <rFont val="Calibri"/>
      </rPr>
      <t xml:space="preserve">
</t>
    </r>
    <r>
      <rPr>
        <sz val="11"/>
        <color rgb="FF000000"/>
        <rFont val="Calibri"/>
      </rPr>
      <t>Appcmd.exe list config "Default Web Site/Microsoft-Server-ActiveSync" -section:clientCertificateMappingAuthentication</t>
    </r>
    <r>
      <rPr>
        <sz val="11"/>
        <color rgb="FF000000"/>
        <rFont val="Calibri"/>
      </rPr>
      <t xml:space="preserve">
</t>
    </r>
    <r>
      <rPr>
        <sz val="11"/>
        <color rgb="FF000000"/>
        <rFont val="Calibri"/>
      </rPr>
      <t>If clientCertificateMappingAuthentication enabled="true" is not returned,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</si>
  <si>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</si>
  <si>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</si>
  <si>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</si>
  <si>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</si>
  <si>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</si>
  <si>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</si>
  <si>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</si>
  <si>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</si>
  <si>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</si>
  <si>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</si>
  <si>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</si>
  <si>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</si>
  <si>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</si>
  <si>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</si>
  <si>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</si>
  <si>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</si>
  <si>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</si>
  <si>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</si>
  <si>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</si>
  <si>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</si>
  <si>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</si>
  <si>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</si>
  <si>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</si>
  <si>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</si>
  <si>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</si>
  <si>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</si>
  <si>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</si>
  <si>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</si>
  <si>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</si>
  <si>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Exchange 2010 Client Access Server Security Technical Implementation Guide V1R9</t>
  </si>
  <si>
    <t>Developed By:</t>
  </si>
  <si>
    <t>Defense Information Systems Agency (DISA) for the US DoD</t>
  </si>
  <si>
    <t>Release Information:</t>
  </si>
  <si>
    <r>
      <rPr>
        <b/>
        <sz val="11"/>
        <color rgb="FF000000"/>
        <rFont val="Calibri"/>
      </rPr>
      <t>Version:</t>
    </r>
    <r>
      <rPr>
        <sz val="11"/>
        <color rgb="FF000000"/>
        <rFont val="Calibri"/>
      </rPr>
      <t xml:space="preserve"> V1R9    </t>
    </r>
    <r>
      <rPr>
        <b/>
        <sz val="11"/>
        <color rgb="FF000000"/>
        <rFont val="Calibri"/>
      </rPr>
      <t>Date:</t>
    </r>
    <r>
      <rPr>
        <sz val="11"/>
        <color rgb="FF000000"/>
        <rFont val="Calibri"/>
      </rPr>
      <t xml:space="preserve"> 27 January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28</t>
    </r>
  </si>
  <si>
    <t>Download Url:</t>
  </si>
  <si>
    <t>https://www.cyber.mil/stigs</t>
  </si>
  <si>
    <t>Guide Overview:</t>
  </si>
  <si>
    <r>
      <rPr>
        <sz val="11"/>
        <color rgb="FF000000"/>
        <rFont val="Calibri"/>
      </rPr>
      <t>This document is a requirement for all DoD-administered systems and all systems connected to DoD networks, as addressed in the technology section. These requirements are designed to assist System Managers (SMs), Information System Security Managers (ISSMs), Information System Security Officers (ISSOs), and System Administrators (SAs) with configuring and maintaining security controls.</t>
    </r>
    <r>
      <rPr>
        <sz val="11"/>
        <color rgb="FF000000"/>
        <rFont val="Calibri"/>
      </rPr>
      <t xml:space="preserve">
</t>
    </r>
    <r>
      <rPr>
        <sz val="11"/>
        <color rgb="FF000000"/>
        <rFont val="Calibri"/>
      </rPr>
      <t>Email systems are comprised of multiple products and services working together to enable transport and delivery of messages to users. This overview gives technology-specific background and information specific to Microsoft Exchange 2010 Client Access Server.</t>
    </r>
    <r>
      <rPr>
        <sz val="11"/>
        <color rgb="FF000000"/>
        <rFont val="Calibri"/>
      </rPr>
      <t xml:space="preserve">
</t>
    </r>
    <r>
      <rPr>
        <sz val="11"/>
        <color rgb="FF000000"/>
        <rFont val="Calibri"/>
      </rPr>
      <t>The Microsoft Exchange 2010 Client Access Server Security Technical Implementation Guide (STIG) provides security policy and configuration requirements.</t>
    </r>
    <r>
      <rPr>
        <sz val="11"/>
        <color rgb="FF000000"/>
        <rFont val="Calibri"/>
      </rPr>
      <t xml:space="preserve">
</t>
    </r>
    <r>
      <rPr>
        <sz val="11"/>
        <color rgb="FF000000"/>
        <rFont val="Calibri"/>
      </rPr>
      <t>The Client Access server role is the initial point of contact for end users seeking email access. Applications such as Outlook Web App (OWA), Outlook Anywhere (OA), and Outlook, as well as mobile technologies servers and public folders requests, are processed through the Client Access server.</t>
    </r>
    <r>
      <rPr>
        <sz val="11"/>
        <color rgb="FF000000"/>
        <rFont val="Calibri"/>
      </rPr>
      <t xml:space="preserve">
</t>
    </r>
    <r>
      <rPr>
        <sz val="11"/>
        <color rgb="FF000000"/>
        <rFont val="Calibri"/>
      </rPr>
      <t>Commercial mobile devices (CMD) communicate with the Client Access server through protocols such as Exchange ActiveSync (EAS) to provide email services. Current CMD policy (DoD CIO memo dated 6 Apr 2011) requires mobile devices to communicate using Mobile Email Management (MEM) servers that act as intermediaries between the email server and the CMDs. The Client Access server also depends on Microsoft IIS web services, which must be reviewed prior to performing the Client Access Server review.</t>
    </r>
    <r>
      <rPr>
        <sz val="11"/>
        <color rgb="FF000000"/>
        <rFont val="Calibri"/>
      </rPr>
      <t xml:space="preserve">
</t>
    </r>
    <r>
      <rPr>
        <sz val="11"/>
        <color rgb="FF000000"/>
        <rFont val="Calibri"/>
      </rPr>
      <t>For an overview of all the Microsoft Exchange Server 2010 products and services, reference the Microsoft Exchange Server 2010 Server Security Technical Implementation Guide STIG Overview document at the following URL: http://iase.disa.mil/stigs/app-security/app- servers/Pages/index.aspx. The Microsoft Exchange Server 2010 Server Security Technical Implementation Guide STIG Overview also includes security review considerations to prepare for periodic assessments.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</si>
  <si>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</si>
  <si>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</si>
  <si>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</si>
  <si>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</si>
  <si>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</si>
  <si>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</si>
  <si>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</si>
  <si>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</si>
  <si>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</si>
  <si>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</si>
  <si>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</si>
  <si>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</si>
  <si>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</si>
  <si>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</si>
  <si>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</si>
  <si>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</si>
  <si>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</si>
  <si>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</si>
  <si>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</si>
  <si>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</si>
  <si>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</si>
  <si>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</si>
  <si>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</si>
  <si>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Exchange 2010 Client Access Server Security Technical Implementation Guide V1R9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</si>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</sst>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14D-4C0C-A8E7-0EABD7F5A71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14D-4C0C-A8E7-0EABD7F5A71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28</c:v>
                </c:pt>
              </c:numCache>
            </c:numRef>
          </c:val>
          <c:extLst>
            <c:ext xmlns:c16="http://schemas.microsoft.com/office/drawing/2014/chart" uri="{C3380CC4-5D6E-409C-BE32-E72D297353CC}">
              <c16:uniqueId val="{00000002-714D-4C0C-A8E7-0EABD7F5A71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A84-4CDF-857F-A0205DD3B21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A84-4CDF-857F-A0205DD3B21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28</c:v>
                </c:pt>
              </c:numCache>
            </c:numRef>
          </c:val>
          <c:extLst>
            <c:ext xmlns:c16="http://schemas.microsoft.com/office/drawing/2014/chart" uri="{C3380CC4-5D6E-409C-BE32-E72D297353CC}">
              <c16:uniqueId val="{00000002-0A84-4CDF-857F-A0205DD3B21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DBBC-487D-93AD-92E88F4CDD5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DBBC-487D-93AD-92E88F4CDD5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Dashboard!$E$52:$E$53</c:f>
              <c:numCache>
                <c:formatCode>General</c:formatCode>
                <c:ptCount val="2"/>
                <c:pt idx="0">
                  <c:v>25</c:v>
                </c:pt>
                <c:pt idx="1">
                  <c:v>3</c:v>
                </c:pt>
              </c:numCache>
            </c:numRef>
          </c:val>
          <c:extLst>
            <c:ext xmlns:c16="http://schemas.microsoft.com/office/drawing/2014/chart" uri="{C3380CC4-5D6E-409C-BE32-E72D297353CC}">
              <c16:uniqueId val="{00000002-DBBC-487D-93AD-92E88F4CDD5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FEF-415F-A7C5-A4EA639A9AE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FEF-415F-A7C5-A4EA639A9AE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28</c:v>
                </c:pt>
              </c:numCache>
            </c:numRef>
          </c:val>
          <c:extLst>
            <c:ext xmlns:c16="http://schemas.microsoft.com/office/drawing/2014/chart" uri="{C3380CC4-5D6E-409C-BE32-E72D297353CC}">
              <c16:uniqueId val="{00000002-DFEF-415F-A7C5-A4EA639A9AE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70C-445F-AF26-9D61909F158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70C-445F-AF26-9D61909F158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28</c:v>
                </c:pt>
              </c:numCache>
            </c:numRef>
          </c:val>
          <c:extLst>
            <c:ext xmlns:c16="http://schemas.microsoft.com/office/drawing/2014/chart" uri="{C3380CC4-5D6E-409C-BE32-E72D297353CC}">
              <c16:uniqueId val="{00000002-870C-445F-AF26-9D61909F158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F29-4E7F-8312-13B951B704C9}"/>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F29-4E7F-8312-13B951B704C9}"/>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F29-4E7F-8312-13B951B704C9}"/>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F29-4E7F-8312-13B951B704C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B0A-46FD-8734-BCE4A0B5CA7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35hl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4sqdf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xywya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nwd4m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u52tr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vlv3c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wlh3c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9">
  <autoFilter ref="A1:M2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160</v>
      </c>
    </row>
    <row r="3" spans="2:3" ht="15" customHeight="1" x14ac:dyDescent="0.35"/>
    <row r="4" spans="2:3" ht="58" x14ac:dyDescent="0.35">
      <c r="B4" s="18" t="s">
        <v>161</v>
      </c>
      <c r="C4" s="19" t="s">
        <v>162</v>
      </c>
    </row>
    <row r="5" spans="2:3" x14ac:dyDescent="0.35">
      <c r="C5" s="19" t="s">
        <v>163</v>
      </c>
    </row>
    <row r="6" spans="2:3" x14ac:dyDescent="0.35">
      <c r="C6" s="16" t="s">
        <v>164</v>
      </c>
    </row>
    <row r="7" spans="2:3" ht="10" customHeight="1" x14ac:dyDescent="0.35"/>
    <row r="8" spans="2:3" ht="232" x14ac:dyDescent="0.35">
      <c r="B8" s="20" t="s">
        <v>165</v>
      </c>
      <c r="C8" s="19" t="s">
        <v>166</v>
      </c>
    </row>
    <row r="9" spans="2:3" ht="10" customHeight="1" x14ac:dyDescent="0.35"/>
    <row r="10" spans="2:3" ht="35" customHeight="1" x14ac:dyDescent="0.35">
      <c r="B10" s="20" t="s">
        <v>167</v>
      </c>
      <c r="C10" s="19" t="s">
        <v>168</v>
      </c>
    </row>
    <row r="11" spans="2:3" ht="75" customHeight="1" x14ac:dyDescent="0.35">
      <c r="B11" s="16" t="s">
        <v>19</v>
      </c>
      <c r="C11" s="19" t="s">
        <v>169</v>
      </c>
    </row>
    <row r="12" spans="2:3" ht="47" customHeight="1" x14ac:dyDescent="0.35">
      <c r="B12" s="16" t="s">
        <v>19</v>
      </c>
      <c r="C12" s="19" t="s">
        <v>170</v>
      </c>
    </row>
    <row r="13" spans="2:3" ht="35" customHeight="1" x14ac:dyDescent="0.35">
      <c r="B13" s="16" t="s">
        <v>19</v>
      </c>
      <c r="C13" s="19" t="s">
        <v>171</v>
      </c>
    </row>
    <row r="14" spans="2:3" ht="32" customHeight="1" x14ac:dyDescent="0.35">
      <c r="B14" s="16" t="s">
        <v>19</v>
      </c>
      <c r="C14" s="19" t="s">
        <v>172</v>
      </c>
    </row>
    <row r="15" spans="2:3" ht="30" customHeight="1" x14ac:dyDescent="0.35">
      <c r="B15" s="16" t="s">
        <v>19</v>
      </c>
      <c r="C15" s="19" t="s">
        <v>173</v>
      </c>
    </row>
    <row r="16" spans="2:3" ht="10" customHeight="1" x14ac:dyDescent="0.35"/>
    <row r="17" spans="1:3" ht="145" customHeight="1" x14ac:dyDescent="0.35">
      <c r="B17" s="20" t="s">
        <v>174</v>
      </c>
      <c r="C17" s="19" t="s">
        <v>175</v>
      </c>
    </row>
    <row r="18" spans="1:3" ht="10" customHeight="1" x14ac:dyDescent="0.35"/>
    <row r="19" spans="1:3" ht="3" customHeight="1" x14ac:dyDescent="0.35">
      <c r="B19" s="21"/>
      <c r="C19" s="21"/>
    </row>
    <row r="20" spans="1:3" ht="12" customHeight="1" x14ac:dyDescent="0.35"/>
    <row r="21" spans="1:3" ht="35" customHeight="1" x14ac:dyDescent="0.35">
      <c r="A21" s="23"/>
      <c r="B21" s="24" t="s">
        <v>176</v>
      </c>
      <c r="C21" s="25" t="s">
        <v>177</v>
      </c>
    </row>
    <row r="22" spans="1:3" ht="18" customHeight="1" x14ac:dyDescent="0.35">
      <c r="A22" s="23"/>
      <c r="B22" s="23" t="s">
        <v>19</v>
      </c>
      <c r="C22" s="25" t="s">
        <v>178</v>
      </c>
    </row>
    <row r="23" spans="1:3" ht="18" customHeight="1" x14ac:dyDescent="0.35">
      <c r="A23" s="23"/>
      <c r="B23" s="23" t="s">
        <v>19</v>
      </c>
      <c r="C23" s="25" t="s">
        <v>179</v>
      </c>
    </row>
    <row r="24" spans="1:3" ht="18" customHeight="1" x14ac:dyDescent="0.35">
      <c r="A24" s="23"/>
      <c r="B24" s="23" t="s">
        <v>19</v>
      </c>
      <c r="C24" s="25" t="s">
        <v>180</v>
      </c>
    </row>
    <row r="25" spans="1:3" ht="18" customHeight="1" x14ac:dyDescent="0.35">
      <c r="A25" s="23"/>
      <c r="B25" s="23" t="s">
        <v>19</v>
      </c>
      <c r="C25" s="25" t="s">
        <v>181</v>
      </c>
    </row>
    <row r="26" spans="1:3" ht="18" customHeight="1" x14ac:dyDescent="0.35">
      <c r="A26" s="23"/>
      <c r="B26" s="23" t="s">
        <v>19</v>
      </c>
      <c r="C26" s="25" t="s">
        <v>182</v>
      </c>
    </row>
    <row r="27" spans="1:3" ht="18" customHeight="1" x14ac:dyDescent="0.35">
      <c r="A27" s="23"/>
      <c r="B27" s="23" t="s">
        <v>19</v>
      </c>
      <c r="C27" s="25" t="s">
        <v>183</v>
      </c>
    </row>
    <row r="28" spans="1:3" ht="18" customHeight="1" x14ac:dyDescent="0.35">
      <c r="A28" s="23"/>
      <c r="B28" s="23" t="s">
        <v>19</v>
      </c>
      <c r="C28" s="25" t="s">
        <v>184</v>
      </c>
    </row>
    <row r="29" spans="1:3" ht="18" customHeight="1" x14ac:dyDescent="0.35">
      <c r="A29" s="23"/>
      <c r="B29" s="23" t="s">
        <v>19</v>
      </c>
      <c r="C29" s="25" t="s">
        <v>185</v>
      </c>
    </row>
    <row r="30" spans="1:3" ht="44" customHeight="1" x14ac:dyDescent="0.35">
      <c r="A30" s="23"/>
      <c r="B30" s="23" t="s">
        <v>19</v>
      </c>
      <c r="C30" s="26" t="s">
        <v>186</v>
      </c>
    </row>
    <row r="31" spans="1:3" ht="10" customHeight="1" x14ac:dyDescent="0.35"/>
    <row r="32" spans="1:3" ht="3" customHeight="1" x14ac:dyDescent="0.35">
      <c r="B32" s="21"/>
      <c r="C32" s="21"/>
    </row>
    <row r="33" spans="2:3" ht="12" customHeight="1" x14ac:dyDescent="0.35"/>
    <row r="34" spans="2:3" ht="24" customHeight="1" x14ac:dyDescent="0.35">
      <c r="B34" s="27" t="s">
        <v>187</v>
      </c>
      <c r="C34" s="28" t="s">
        <v>188</v>
      </c>
    </row>
    <row r="35" spans="2:3" ht="18.5" x14ac:dyDescent="0.35">
      <c r="B35" s="27" t="s">
        <v>189</v>
      </c>
      <c r="C35" s="29" t="s">
        <v>190</v>
      </c>
    </row>
    <row r="36" spans="2:3" ht="27" customHeight="1" x14ac:dyDescent="0.35">
      <c r="B36" s="30" t="s">
        <v>191</v>
      </c>
      <c r="C36" s="22" t="s">
        <v>192</v>
      </c>
    </row>
    <row r="37" spans="2:3" x14ac:dyDescent="0.35">
      <c r="B37" s="27" t="s">
        <v>193</v>
      </c>
      <c r="C37" s="31" t="s">
        <v>194</v>
      </c>
    </row>
    <row r="38" spans="2:3" ht="10" customHeight="1" x14ac:dyDescent="0.35"/>
    <row r="39" spans="2:3" ht="220" customHeight="1" x14ac:dyDescent="0.35">
      <c r="B39" s="27" t="s">
        <v>195</v>
      </c>
      <c r="C39" s="32" t="s">
        <v>196</v>
      </c>
    </row>
    <row r="40" spans="2:3" ht="10" customHeight="1" x14ac:dyDescent="0.35"/>
    <row r="41" spans="2:3" ht="43.5" x14ac:dyDescent="0.35">
      <c r="B41" s="27" t="s">
        <v>197</v>
      </c>
      <c r="C41" s="19" t="s">
        <v>198</v>
      </c>
    </row>
    <row r="42" spans="2:3" ht="10" customHeight="1" x14ac:dyDescent="0.35"/>
    <row r="43" spans="2:3" ht="15.5" x14ac:dyDescent="0.35">
      <c r="C43" s="33" t="s">
        <v>199</v>
      </c>
    </row>
    <row r="44" spans="2:3" ht="29" x14ac:dyDescent="0.35">
      <c r="C44" s="19" t="s">
        <v>200</v>
      </c>
    </row>
    <row r="45" spans="2:3" ht="10" customHeight="1" x14ac:dyDescent="0.35"/>
    <row r="46" spans="2:3" ht="15.5" x14ac:dyDescent="0.35">
      <c r="C46" s="34" t="s">
        <v>15</v>
      </c>
    </row>
    <row r="47" spans="2:3" ht="29" x14ac:dyDescent="0.35">
      <c r="C47" s="19" t="s">
        <v>201</v>
      </c>
    </row>
    <row r="48" spans="2:3" ht="10" customHeight="1" x14ac:dyDescent="0.35"/>
    <row r="49" spans="2:3" ht="15.5" x14ac:dyDescent="0.35">
      <c r="C49" s="35" t="s">
        <v>35</v>
      </c>
    </row>
    <row r="50" spans="2:3" ht="29" x14ac:dyDescent="0.35">
      <c r="C50" s="19" t="s">
        <v>202</v>
      </c>
    </row>
    <row r="51" spans="2:3" ht="10" customHeight="1" x14ac:dyDescent="0.35"/>
    <row r="52" spans="2:3" ht="3" customHeight="1" x14ac:dyDescent="0.35">
      <c r="B52" s="21"/>
      <c r="C52" s="21"/>
    </row>
    <row r="53" spans="2:3" ht="12" customHeight="1" x14ac:dyDescent="0.35"/>
    <row r="54" spans="2:3" ht="130.5" x14ac:dyDescent="0.35">
      <c r="B54" s="18" t="s">
        <v>203</v>
      </c>
      <c r="C54" s="19" t="s">
        <v>204</v>
      </c>
    </row>
    <row r="55" spans="2:3" ht="6" customHeight="1" x14ac:dyDescent="0.35"/>
    <row r="56" spans="2:3" ht="217.5" x14ac:dyDescent="0.35">
      <c r="C56" s="19" t="s">
        <v>205</v>
      </c>
    </row>
    <row r="57" spans="2:3" ht="6" customHeight="1" x14ac:dyDescent="0.35"/>
    <row r="58" spans="2:3" ht="43.5" x14ac:dyDescent="0.35">
      <c r="C58" s="19" t="s">
        <v>206</v>
      </c>
    </row>
    <row r="59" spans="2:3" ht="10" customHeight="1" x14ac:dyDescent="0.35"/>
    <row r="60" spans="2:3" ht="3" customHeight="1" x14ac:dyDescent="0.35">
      <c r="B60" s="21"/>
      <c r="C60" s="21"/>
    </row>
    <row r="61" spans="2:3" ht="12" customHeight="1" x14ac:dyDescent="0.35"/>
    <row r="62" spans="2:3" ht="145" x14ac:dyDescent="0.35">
      <c r="B62" s="18" t="s">
        <v>207</v>
      </c>
      <c r="C62" s="19" t="s">
        <v>208</v>
      </c>
    </row>
    <row r="63" spans="2:3" ht="6" customHeight="1" x14ac:dyDescent="0.35"/>
    <row r="64" spans="2:3" ht="203" x14ac:dyDescent="0.35">
      <c r="C64" s="19" t="s">
        <v>209</v>
      </c>
    </row>
    <row r="65" spans="2:3" ht="6" customHeight="1" x14ac:dyDescent="0.35"/>
    <row r="66" spans="2:3" ht="43.5" x14ac:dyDescent="0.35">
      <c r="C66" s="19" t="s">
        <v>210</v>
      </c>
    </row>
    <row r="67" spans="2:3" ht="10" customHeight="1" x14ac:dyDescent="0.35"/>
    <row r="68" spans="2:3" ht="3" customHeight="1" x14ac:dyDescent="0.35">
      <c r="B68" s="21"/>
      <c r="C68" s="21"/>
    </row>
    <row r="69" spans="2:3" ht="12" customHeight="1" x14ac:dyDescent="0.35"/>
    <row r="70" spans="2:3" ht="101.5" x14ac:dyDescent="0.35">
      <c r="B70" s="18" t="s">
        <v>211</v>
      </c>
      <c r="C70" s="19" t="s">
        <v>212</v>
      </c>
    </row>
    <row r="71" spans="2:3" ht="6" customHeight="1" x14ac:dyDescent="0.35"/>
    <row r="72" spans="2:3" ht="145" x14ac:dyDescent="0.35">
      <c r="C72" s="19" t="s">
        <v>213</v>
      </c>
    </row>
    <row r="73" spans="2:3" ht="6" customHeight="1" x14ac:dyDescent="0.35"/>
    <row r="74" spans="2:3" ht="43.5" x14ac:dyDescent="0.35">
      <c r="C74" s="19" t="s">
        <v>214</v>
      </c>
    </row>
    <row r="78" spans="2:3" ht="32" customHeight="1" x14ac:dyDescent="0.35">
      <c r="B78" s="78" t="s">
        <v>159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215</v>
      </c>
      <c r="C2" s="80"/>
      <c r="D2" s="80"/>
      <c r="E2" s="80"/>
      <c r="F2" s="80"/>
      <c r="G2" s="80"/>
      <c r="H2" s="80"/>
      <c r="I2" s="80"/>
    </row>
    <row r="4" spans="2:15" ht="18.5" x14ac:dyDescent="0.45">
      <c r="B4" s="37" t="s">
        <v>216</v>
      </c>
    </row>
    <row r="5" spans="2:15" x14ac:dyDescent="0.35">
      <c r="B5" s="39" t="s">
        <v>19</v>
      </c>
      <c r="C5" s="39" t="s">
        <v>217</v>
      </c>
      <c r="D5" s="39" t="s">
        <v>218</v>
      </c>
      <c r="F5" s="81" t="s">
        <v>219</v>
      </c>
      <c r="G5" s="81"/>
      <c r="H5" s="81"/>
      <c r="I5" s="82" t="s">
        <v>220</v>
      </c>
      <c r="J5" s="82"/>
      <c r="K5" s="82"/>
      <c r="L5" s="82"/>
      <c r="M5" s="82"/>
      <c r="N5" s="82"/>
      <c r="O5" s="82"/>
    </row>
    <row r="6" spans="2:15" x14ac:dyDescent="0.35">
      <c r="B6" s="45" t="s">
        <v>221</v>
      </c>
      <c r="C6" s="46">
        <v>28</v>
      </c>
      <c r="D6" s="47" t="s">
        <v>19</v>
      </c>
      <c r="F6" s="81" t="s">
        <v>222</v>
      </c>
      <c r="G6" s="81"/>
      <c r="H6" s="81"/>
      <c r="I6" s="83" t="s">
        <v>223</v>
      </c>
      <c r="J6" s="83"/>
      <c r="K6" s="83"/>
      <c r="L6" s="83"/>
      <c r="M6" s="83"/>
      <c r="N6" s="83"/>
      <c r="O6" s="83"/>
    </row>
    <row r="7" spans="2:15" x14ac:dyDescent="0.35">
      <c r="B7" s="48" t="s">
        <v>224</v>
      </c>
      <c r="C7" s="49">
        <f>C6-C8-C9</f>
        <v>28</v>
      </c>
      <c r="D7" s="50">
        <f>IF(C6&gt;0,C7/C6,0)</f>
        <v>1</v>
      </c>
      <c r="F7" s="81" t="s">
        <v>225</v>
      </c>
      <c r="G7" s="81"/>
      <c r="H7" s="81"/>
      <c r="I7" s="83" t="s">
        <v>223</v>
      </c>
      <c r="J7" s="83"/>
      <c r="K7" s="83"/>
      <c r="L7" s="83"/>
      <c r="M7" s="83"/>
      <c r="N7" s="83"/>
      <c r="O7" s="83"/>
    </row>
    <row r="8" spans="2:15" x14ac:dyDescent="0.35">
      <c r="B8" s="41" t="s">
        <v>226</v>
      </c>
      <c r="C8" s="42">
        <f>COUNTIF('Recommendations'!G:G,"Risk Accepted")</f>
        <v>0</v>
      </c>
      <c r="D8" s="43">
        <f>IF(C6&gt;0,C8/C6,0)</f>
        <v>0</v>
      </c>
      <c r="F8" s="81" t="s">
        <v>227</v>
      </c>
      <c r="G8" s="81"/>
      <c r="H8" s="81"/>
      <c r="I8" s="83" t="s">
        <v>223</v>
      </c>
      <c r="J8" s="83"/>
      <c r="K8" s="83"/>
      <c r="L8" s="83"/>
      <c r="M8" s="83"/>
      <c r="N8" s="83"/>
      <c r="O8" s="83"/>
    </row>
    <row r="9" spans="2:15" x14ac:dyDescent="0.35">
      <c r="B9" s="41" t="s">
        <v>228</v>
      </c>
      <c r="C9" s="42">
        <f>COUNTIF('Recommendations'!G:G,"N/A")</f>
        <v>0</v>
      </c>
      <c r="D9" s="43">
        <f>IF(C6&gt;0,C9/C6,0)</f>
        <v>0</v>
      </c>
      <c r="F9" s="81" t="s">
        <v>229</v>
      </c>
      <c r="G9" s="81"/>
      <c r="H9" s="81"/>
      <c r="I9" s="83" t="s">
        <v>223</v>
      </c>
      <c r="J9" s="83"/>
      <c r="K9" s="83"/>
      <c r="L9" s="83"/>
      <c r="M9" s="83"/>
      <c r="N9" s="83"/>
      <c r="O9" s="83"/>
    </row>
    <row r="12" spans="2:15" ht="18.5" x14ac:dyDescent="0.45">
      <c r="B12" s="37" t="s">
        <v>230</v>
      </c>
    </row>
    <row r="14" spans="2:15" x14ac:dyDescent="0.35">
      <c r="B14" s="51" t="s">
        <v>231</v>
      </c>
    </row>
    <row r="15" spans="2:15" x14ac:dyDescent="0.35">
      <c r="B15" s="39" t="s">
        <v>19</v>
      </c>
      <c r="C15" s="39" t="s">
        <v>232</v>
      </c>
      <c r="D15" s="39" t="s">
        <v>233</v>
      </c>
      <c r="E15" s="39" t="s">
        <v>234</v>
      </c>
      <c r="F15" s="39" t="s">
        <v>235</v>
      </c>
    </row>
    <row r="16" spans="2:15" x14ac:dyDescent="0.35">
      <c r="B16" s="41" t="s">
        <v>236</v>
      </c>
      <c r="C16" s="42">
        <f>COUNTIF('Recommendations'!L:L,"Resolved")</f>
        <v>0</v>
      </c>
      <c r="D16" s="42">
        <f>COUNTIF('Recommendations'!L:L,"Testing")</f>
        <v>0</v>
      </c>
      <c r="E16" s="42">
        <f>COUNTIF('Recommendations'!L:L,"Outstanding")</f>
        <v>28</v>
      </c>
      <c r="F16" s="42">
        <f>SUM(C16:E16)</f>
        <v>28</v>
      </c>
    </row>
    <row r="18" spans="2:6" x14ac:dyDescent="0.35">
      <c r="B18" s="51" t="s">
        <v>237</v>
      </c>
    </row>
    <row r="19" spans="2:6" x14ac:dyDescent="0.35">
      <c r="B19" s="52" t="s">
        <v>19</v>
      </c>
      <c r="C19" s="52" t="s">
        <v>232</v>
      </c>
      <c r="D19" s="52" t="s">
        <v>233</v>
      </c>
      <c r="E19" s="52" t="s">
        <v>234</v>
      </c>
      <c r="F19" s="52" t="s">
        <v>19</v>
      </c>
    </row>
    <row r="20" spans="2:6" x14ac:dyDescent="0.35">
      <c r="B20" s="41" t="s">
        <v>236</v>
      </c>
      <c r="C20" s="43">
        <f>IF(F16&gt;0, C16/F16, 0)</f>
        <v>0</v>
      </c>
      <c r="D20" s="43">
        <f>IF(F16&gt;0, D16/F16, 0)</f>
        <v>0</v>
      </c>
      <c r="E20" s="43">
        <f>IF(F16&gt;0, E16/F16, 0)</f>
        <v>1</v>
      </c>
      <c r="F20" s="44" t="s">
        <v>19</v>
      </c>
    </row>
    <row r="25" spans="2:6" ht="18.5" x14ac:dyDescent="0.45">
      <c r="B25" s="37" t="s">
        <v>238</v>
      </c>
    </row>
    <row r="27" spans="2:6" x14ac:dyDescent="0.35">
      <c r="B27" s="51" t="s">
        <v>231</v>
      </c>
    </row>
    <row r="28" spans="2:6" x14ac:dyDescent="0.35">
      <c r="B28" s="39" t="s">
        <v>5</v>
      </c>
      <c r="C28" s="39" t="s">
        <v>232</v>
      </c>
      <c r="D28" s="39" t="s">
        <v>233</v>
      </c>
      <c r="E28" s="39" t="s">
        <v>234</v>
      </c>
      <c r="F28" s="39" t="s">
        <v>235</v>
      </c>
    </row>
    <row r="29" spans="2:6" x14ac:dyDescent="0.35">
      <c r="B29" s="41" t="s">
        <v>239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240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241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242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243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28</v>
      </c>
      <c r="F34" s="42">
        <f t="shared" si="0"/>
        <v>28</v>
      </c>
    </row>
    <row r="36" spans="2:6" x14ac:dyDescent="0.35">
      <c r="B36" s="51" t="s">
        <v>237</v>
      </c>
    </row>
    <row r="37" spans="2:6" x14ac:dyDescent="0.35">
      <c r="B37" s="52" t="s">
        <v>5</v>
      </c>
      <c r="C37" s="52" t="s">
        <v>232</v>
      </c>
      <c r="D37" s="52" t="s">
        <v>233</v>
      </c>
      <c r="E37" s="52" t="s">
        <v>234</v>
      </c>
      <c r="F37" s="52" t="s">
        <v>19</v>
      </c>
    </row>
    <row r="38" spans="2:6" x14ac:dyDescent="0.35">
      <c r="B38" s="41" t="s">
        <v>239</v>
      </c>
      <c r="C38" s="43">
        <f t="shared" ref="C38:C43" si="1">IF(F29&gt;0, C29/F29, 0)</f>
        <v>0</v>
      </c>
      <c r="D38" s="43">
        <f t="shared" ref="D38:D43" si="2">IF(F29&gt;0, D29/F29, 0)</f>
        <v>0</v>
      </c>
      <c r="E38" s="43">
        <f t="shared" ref="E38:E43" si="3">IF(F29&gt;0, E29/F29, 0)</f>
        <v>0</v>
      </c>
      <c r="F38" s="44" t="s">
        <v>19</v>
      </c>
    </row>
    <row r="39" spans="2:6" x14ac:dyDescent="0.35">
      <c r="B39" s="41" t="s">
        <v>240</v>
      </c>
      <c r="C39" s="43">
        <f t="shared" si="1"/>
        <v>0</v>
      </c>
      <c r="D39" s="43">
        <f t="shared" si="2"/>
        <v>0</v>
      </c>
      <c r="E39" s="43">
        <f t="shared" si="3"/>
        <v>0</v>
      </c>
      <c r="F39" s="44" t="s">
        <v>19</v>
      </c>
    </row>
    <row r="40" spans="2:6" x14ac:dyDescent="0.35">
      <c r="B40" s="41" t="s">
        <v>241</v>
      </c>
      <c r="C40" s="43">
        <f t="shared" si="1"/>
        <v>0</v>
      </c>
      <c r="D40" s="43">
        <f t="shared" si="2"/>
        <v>0</v>
      </c>
      <c r="E40" s="43">
        <f t="shared" si="3"/>
        <v>0</v>
      </c>
      <c r="F40" s="44" t="s">
        <v>19</v>
      </c>
    </row>
    <row r="41" spans="2:6" x14ac:dyDescent="0.35">
      <c r="B41" s="41" t="s">
        <v>242</v>
      </c>
      <c r="C41" s="43">
        <f t="shared" si="1"/>
        <v>0</v>
      </c>
      <c r="D41" s="43">
        <f t="shared" si="2"/>
        <v>0</v>
      </c>
      <c r="E41" s="43">
        <f t="shared" si="3"/>
        <v>0</v>
      </c>
      <c r="F41" s="44" t="s">
        <v>19</v>
      </c>
    </row>
    <row r="42" spans="2:6" x14ac:dyDescent="0.35">
      <c r="B42" s="41" t="s">
        <v>243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244</v>
      </c>
    </row>
    <row r="50" spans="2:6" x14ac:dyDescent="0.35">
      <c r="B50" s="51" t="s">
        <v>231</v>
      </c>
    </row>
    <row r="51" spans="2:6" x14ac:dyDescent="0.35">
      <c r="B51" s="39" t="s">
        <v>2</v>
      </c>
      <c r="C51" s="39" t="s">
        <v>232</v>
      </c>
      <c r="D51" s="39" t="s">
        <v>233</v>
      </c>
      <c r="E51" s="39" t="s">
        <v>234</v>
      </c>
      <c r="F51" s="39" t="s">
        <v>235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25</v>
      </c>
      <c r="F52" s="42">
        <f>SUM(C52:E52)</f>
        <v>25</v>
      </c>
    </row>
    <row r="53" spans="2:6" x14ac:dyDescent="0.35">
      <c r="B53" s="41" t="s">
        <v>35</v>
      </c>
      <c r="C53" s="42">
        <f>COUNTIFS('Recommendations'!C:C,"CAT III (Low)",'Recommendations'!L:L,"=Resolved")</f>
        <v>0</v>
      </c>
      <c r="D53" s="42">
        <f>COUNTIFS('Recommendations'!C:C,"=CAT III (Low)",'Recommendations'!L:L,"=Testing")</f>
        <v>0</v>
      </c>
      <c r="E53" s="42">
        <f>COUNTIFS('Recommendations'!C:C,"=CAT III (Low)",'Recommendations'!L:L,"=Outstanding")</f>
        <v>3</v>
      </c>
      <c r="F53" s="42">
        <f>SUM(C53:E53)</f>
        <v>3</v>
      </c>
    </row>
    <row r="55" spans="2:6" x14ac:dyDescent="0.35">
      <c r="B55" s="51" t="s">
        <v>237</v>
      </c>
    </row>
    <row r="56" spans="2:6" x14ac:dyDescent="0.35">
      <c r="B56" s="52" t="s">
        <v>2</v>
      </c>
      <c r="C56" s="52" t="s">
        <v>232</v>
      </c>
      <c r="D56" s="52" t="s">
        <v>233</v>
      </c>
      <c r="E56" s="52" t="s">
        <v>234</v>
      </c>
      <c r="F56" s="52" t="s">
        <v>19</v>
      </c>
    </row>
    <row r="57" spans="2:6" x14ac:dyDescent="0.35">
      <c r="B57" s="41" t="s">
        <v>15</v>
      </c>
      <c r="C57" s="43">
        <f>IF(F52&gt;0, C52/F52, 0)</f>
        <v>0</v>
      </c>
      <c r="D57" s="43">
        <f>IF(F52&gt;0, D52/F52, 0)</f>
        <v>0</v>
      </c>
      <c r="E57" s="43">
        <f>IF(F52&gt;0, E52/F52, 0)</f>
        <v>1</v>
      </c>
      <c r="F57" s="44" t="s">
        <v>19</v>
      </c>
    </row>
    <row r="58" spans="2:6" x14ac:dyDescent="0.35">
      <c r="B58" s="41" t="s">
        <v>35</v>
      </c>
      <c r="C58" s="43">
        <f>IF(F53&gt;0, C53/F53, 0)</f>
        <v>0</v>
      </c>
      <c r="D58" s="43">
        <f>IF(F53&gt;0, D53/F53, 0)</f>
        <v>0</v>
      </c>
      <c r="E58" s="43">
        <f>IF(F53&gt;0, E53/F53, 0)</f>
        <v>1</v>
      </c>
      <c r="F58" s="44" t="s">
        <v>19</v>
      </c>
    </row>
    <row r="63" spans="2:6" ht="18.5" x14ac:dyDescent="0.45">
      <c r="B63" s="37" t="s">
        <v>245</v>
      </c>
    </row>
    <row r="65" spans="2:6" x14ac:dyDescent="0.35">
      <c r="B65" s="51" t="s">
        <v>231</v>
      </c>
    </row>
    <row r="66" spans="2:6" x14ac:dyDescent="0.35">
      <c r="B66" s="39" t="s">
        <v>3</v>
      </c>
      <c r="C66" s="39" t="s">
        <v>232</v>
      </c>
      <c r="D66" s="39" t="s">
        <v>233</v>
      </c>
      <c r="E66" s="39" t="s">
        <v>234</v>
      </c>
      <c r="F66" s="39" t="s">
        <v>235</v>
      </c>
    </row>
    <row r="67" spans="2:6" x14ac:dyDescent="0.35">
      <c r="B67" s="41" t="s">
        <v>246</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247</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248</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249</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28</v>
      </c>
      <c r="F71" s="42">
        <f>SUM(C71:E71)</f>
        <v>28</v>
      </c>
    </row>
    <row r="73" spans="2:6" x14ac:dyDescent="0.35">
      <c r="B73" s="51" t="s">
        <v>237</v>
      </c>
    </row>
    <row r="74" spans="2:6" x14ac:dyDescent="0.35">
      <c r="B74" s="52" t="s">
        <v>3</v>
      </c>
      <c r="C74" s="52" t="s">
        <v>232</v>
      </c>
      <c r="D74" s="52" t="s">
        <v>233</v>
      </c>
      <c r="E74" s="52" t="s">
        <v>234</v>
      </c>
      <c r="F74" s="52" t="s">
        <v>19</v>
      </c>
    </row>
    <row r="75" spans="2:6" x14ac:dyDescent="0.35">
      <c r="B75" s="41" t="s">
        <v>246</v>
      </c>
      <c r="C75" s="43">
        <f>IF(F67&gt;0, C67/F67, 0)</f>
        <v>0</v>
      </c>
      <c r="D75" s="43">
        <f>IF(F67&gt;0, D67/F67, 0)</f>
        <v>0</v>
      </c>
      <c r="E75" s="43">
        <f>IF(F67&gt;0, E67/F67, 0)</f>
        <v>0</v>
      </c>
      <c r="F75" s="44" t="s">
        <v>19</v>
      </c>
    </row>
    <row r="76" spans="2:6" x14ac:dyDescent="0.35">
      <c r="B76" s="41" t="s">
        <v>247</v>
      </c>
      <c r="C76" s="43">
        <f>IF(F68&gt;0, C68/F68, 0)</f>
        <v>0</v>
      </c>
      <c r="D76" s="43">
        <f>IF(F68&gt;0, D68/F68, 0)</f>
        <v>0</v>
      </c>
      <c r="E76" s="43">
        <f>IF(F68&gt;0, E68/F68, 0)</f>
        <v>0</v>
      </c>
      <c r="F76" s="44" t="s">
        <v>19</v>
      </c>
    </row>
    <row r="77" spans="2:6" x14ac:dyDescent="0.35">
      <c r="B77" s="41" t="s">
        <v>248</v>
      </c>
      <c r="C77" s="43">
        <f>IF(F69&gt;0, C69/F69, 0)</f>
        <v>0</v>
      </c>
      <c r="D77" s="43">
        <f>IF(F69&gt;0, D69/F69, 0)</f>
        <v>0</v>
      </c>
      <c r="E77" s="43">
        <f>IF(F69&gt;0, E69/F69, 0)</f>
        <v>0</v>
      </c>
      <c r="F77" s="44" t="s">
        <v>19</v>
      </c>
    </row>
    <row r="78" spans="2:6" x14ac:dyDescent="0.35">
      <c r="B78" s="41" t="s">
        <v>249</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250</v>
      </c>
    </row>
    <row r="86" spans="2:6" x14ac:dyDescent="0.35">
      <c r="B86" s="51" t="s">
        <v>231</v>
      </c>
    </row>
    <row r="87" spans="2:6" x14ac:dyDescent="0.35">
      <c r="B87" s="39" t="s">
        <v>251</v>
      </c>
      <c r="C87" s="39" t="s">
        <v>232</v>
      </c>
      <c r="D87" s="39" t="s">
        <v>233</v>
      </c>
      <c r="E87" s="39" t="s">
        <v>234</v>
      </c>
      <c r="F87" s="39" t="s">
        <v>235</v>
      </c>
    </row>
    <row r="88" spans="2:6" x14ac:dyDescent="0.35">
      <c r="B88" s="41" t="s">
        <v>252</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253</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254</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28</v>
      </c>
      <c r="F91" s="42">
        <f>SUM(C91:E91)</f>
        <v>28</v>
      </c>
    </row>
    <row r="93" spans="2:6" x14ac:dyDescent="0.35">
      <c r="B93" s="51" t="s">
        <v>237</v>
      </c>
    </row>
    <row r="94" spans="2:6" x14ac:dyDescent="0.35">
      <c r="B94" s="52" t="s">
        <v>251</v>
      </c>
      <c r="C94" s="52" t="s">
        <v>232</v>
      </c>
      <c r="D94" s="52" t="s">
        <v>233</v>
      </c>
      <c r="E94" s="52" t="s">
        <v>234</v>
      </c>
      <c r="F94" s="52" t="s">
        <v>19</v>
      </c>
    </row>
    <row r="95" spans="2:6" x14ac:dyDescent="0.35">
      <c r="B95" s="41" t="s">
        <v>252</v>
      </c>
      <c r="C95" s="43">
        <f>IF(F88&gt;0, C88/F88, 0)</f>
        <v>0</v>
      </c>
      <c r="D95" s="43">
        <f>IF(F88&gt;0, D88/F88, 0)</f>
        <v>0</v>
      </c>
      <c r="E95" s="43">
        <f>IF(F88&gt;0, E88/F88, 0)</f>
        <v>0</v>
      </c>
      <c r="F95" s="44" t="s">
        <v>19</v>
      </c>
    </row>
    <row r="96" spans="2:6" x14ac:dyDescent="0.35">
      <c r="B96" s="41" t="s">
        <v>253</v>
      </c>
      <c r="C96" s="43">
        <f>IF(F89&gt;0, C89/F89, 0)</f>
        <v>0</v>
      </c>
      <c r="D96" s="43">
        <f>IF(F89&gt;0, D89/F89, 0)</f>
        <v>0</v>
      </c>
      <c r="E96" s="43">
        <f>IF(F89&gt;0, E89/F89, 0)</f>
        <v>0</v>
      </c>
      <c r="F96" s="44" t="s">
        <v>19</v>
      </c>
    </row>
    <row r="97" spans="2:15" x14ac:dyDescent="0.35">
      <c r="B97" s="41" t="s">
        <v>254</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255</v>
      </c>
      <c r="J103" s="37" t="s">
        <v>256</v>
      </c>
    </row>
    <row r="104" spans="2:15" x14ac:dyDescent="0.35">
      <c r="B104" s="39" t="s">
        <v>5</v>
      </c>
      <c r="C104" s="84" t="s">
        <v>257</v>
      </c>
      <c r="D104" s="84"/>
      <c r="E104" s="39" t="s">
        <v>224</v>
      </c>
      <c r="F104" s="39" t="s">
        <v>232</v>
      </c>
      <c r="G104" s="84" t="s">
        <v>258</v>
      </c>
      <c r="H104" s="84"/>
      <c r="J104" s="39" t="s">
        <v>5</v>
      </c>
      <c r="K104" s="39" t="s">
        <v>246</v>
      </c>
      <c r="L104" s="39" t="s">
        <v>247</v>
      </c>
      <c r="M104" s="39" t="s">
        <v>248</v>
      </c>
      <c r="N104" s="39" t="s">
        <v>249</v>
      </c>
      <c r="O104" s="39" t="s">
        <v>16</v>
      </c>
    </row>
    <row r="105" spans="2:15" x14ac:dyDescent="0.35">
      <c r="B105" s="45" t="s">
        <v>239</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239</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240</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240</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241</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241</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242</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242</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243</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243</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28</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28</v>
      </c>
    </row>
    <row r="117" spans="2:24" ht="21" x14ac:dyDescent="0.5">
      <c r="B117" s="37" t="s">
        <v>259</v>
      </c>
      <c r="P117" s="54" t="s">
        <v>260</v>
      </c>
    </row>
    <row r="119" spans="2:24" ht="60" customHeight="1" x14ac:dyDescent="0.35">
      <c r="B119" s="87" t="s">
        <v>261</v>
      </c>
      <c r="C119" s="80"/>
      <c r="D119" s="80"/>
      <c r="E119" s="80"/>
      <c r="F119" s="80"/>
      <c r="P119" s="87" t="s">
        <v>262</v>
      </c>
      <c r="Q119" s="80"/>
      <c r="R119" s="80"/>
      <c r="S119" s="80"/>
      <c r="T119" s="80"/>
      <c r="U119" s="80"/>
      <c r="V119" s="80"/>
      <c r="W119" s="80"/>
    </row>
    <row r="121" spans="2:24" ht="30" customHeight="1" x14ac:dyDescent="0.35">
      <c r="P121" s="55" t="s">
        <v>263</v>
      </c>
      <c r="Q121" s="56">
        <f>C16</f>
        <v>0</v>
      </c>
      <c r="R121" s="57"/>
      <c r="S121" s="56">
        <f>C67</f>
        <v>0</v>
      </c>
      <c r="T121" s="57"/>
      <c r="U121" s="56">
        <f>C68</f>
        <v>0</v>
      </c>
      <c r="V121" s="57"/>
      <c r="W121" s="56">
        <f>C69</f>
        <v>0</v>
      </c>
      <c r="X121" s="57"/>
    </row>
    <row r="122" spans="2:24" ht="35" customHeight="1" x14ac:dyDescent="0.35">
      <c r="P122" s="58" t="s">
        <v>264</v>
      </c>
      <c r="Q122" s="58" t="s">
        <v>265</v>
      </c>
      <c r="R122" s="58" t="s">
        <v>266</v>
      </c>
      <c r="S122" s="58" t="s">
        <v>267</v>
      </c>
      <c r="T122" s="58" t="s">
        <v>268</v>
      </c>
      <c r="U122" s="58" t="s">
        <v>269</v>
      </c>
      <c r="V122" s="58" t="s">
        <v>270</v>
      </c>
      <c r="W122" s="58" t="s">
        <v>271</v>
      </c>
      <c r="X122" s="58" t="s">
        <v>272</v>
      </c>
    </row>
    <row r="123" spans="2:24" x14ac:dyDescent="0.35">
      <c r="O123" s="59" t="s">
        <v>273</v>
      </c>
      <c r="P123" s="60" t="s">
        <v>274</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275</v>
      </c>
      <c r="P158" s="54" t="s">
        <v>276</v>
      </c>
    </row>
    <row r="160" spans="2:24" ht="45" customHeight="1" x14ac:dyDescent="0.35">
      <c r="B160" s="87" t="s">
        <v>277</v>
      </c>
      <c r="C160" s="80"/>
      <c r="D160" s="80"/>
      <c r="E160" s="80"/>
      <c r="F160" s="80"/>
      <c r="P160" s="87" t="s">
        <v>278</v>
      </c>
      <c r="Q160" s="80"/>
      <c r="R160" s="80"/>
      <c r="S160" s="80"/>
      <c r="T160" s="80"/>
      <c r="U160" s="80"/>
    </row>
    <row r="161" spans="16:22" ht="35" customHeight="1" x14ac:dyDescent="0.35">
      <c r="P161" s="84" t="s">
        <v>279</v>
      </c>
      <c r="Q161" s="84"/>
      <c r="R161" s="84" t="s">
        <v>280</v>
      </c>
      <c r="S161" s="84"/>
      <c r="T161" s="84"/>
    </row>
    <row r="162" spans="16:22" ht="30" customHeight="1" x14ac:dyDescent="0.35">
      <c r="P162" s="88">
        <v>0</v>
      </c>
      <c r="Q162" s="89"/>
      <c r="R162" s="90" t="s">
        <v>281</v>
      </c>
      <c r="S162" s="91"/>
      <c r="T162" s="91"/>
    </row>
    <row r="165" spans="16:22" ht="25" customHeight="1" x14ac:dyDescent="0.35">
      <c r="P165" s="63" t="s">
        <v>264</v>
      </c>
      <c r="Q165" s="63" t="s">
        <v>282</v>
      </c>
      <c r="R165" s="63" t="s">
        <v>283</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159</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9"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35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35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10" t="s">
        <v>154</v>
      </c>
      <c r="B29" s="5" t="s">
        <v>155</v>
      </c>
      <c r="C29" s="6" t="s">
        <v>15</v>
      </c>
      <c r="D29" s="7" t="s">
        <v>16</v>
      </c>
      <c r="E29" s="7" t="s">
        <v>17</v>
      </c>
      <c r="F29" s="7" t="s">
        <v>18</v>
      </c>
      <c r="G29" s="7" t="s">
        <v>19</v>
      </c>
      <c r="H29" s="8" t="s">
        <v>19</v>
      </c>
      <c r="I29" s="5" t="s">
        <v>156</v>
      </c>
      <c r="J29" s="5" t="s">
        <v>157</v>
      </c>
      <c r="K29" s="5" t="s">
        <v>158</v>
      </c>
      <c r="L29" s="7" t="str">
        <f t="shared" si="0"/>
        <v>Outstanding</v>
      </c>
      <c r="M29" s="12" t="s">
        <v>19</v>
      </c>
    </row>
    <row r="33" spans="1:4" ht="32" customHeight="1" x14ac:dyDescent="0.35">
      <c r="A33" s="78" t="s">
        <v>159</v>
      </c>
      <c r="B33" s="78"/>
      <c r="C33" s="78"/>
      <c r="D33" s="78"/>
    </row>
  </sheetData>
  <mergeCells count="1">
    <mergeCell ref="A33:D33"/>
  </mergeCells>
  <conditionalFormatting sqref="C2:C2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9" xr:uid="{00000000-0002-0000-0200-000000000000}">
      <formula1>"Must,Should,Could,Won't,Unassigned"</formula1>
    </dataValidation>
    <dataValidation type="list" showErrorMessage="1" errorTitle="Invalid Value" error="Please select a value from the list: Low, Medium, High, Unassessed." sqref="E2:E29" xr:uid="{00000000-0002-0000-0200-000001000000}">
      <formula1>"Low,Medium,High,Unassessed"</formula1>
    </dataValidation>
    <dataValidation type="list" showErrorMessage="1" errorTitle="Invalid Value" error="Please select a value from the list: Phase1, Phase2, Phase3, Phase4, Phase5, Pending." sqref="F2:F2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9" xr:uid="{00000000-0002-0000-0200-000003000000}">
      <formula1>"Implemented,Testing,Failed,Compensated,Risk Accepted,N/A"</formula1>
    </dataValidation>
  </dataValidations>
  <hyperlinks>
    <hyperlink ref="A3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284</v>
      </c>
      <c r="C2" s="95" t="s">
        <v>284</v>
      </c>
      <c r="D2" s="95" t="s">
        <v>284</v>
      </c>
      <c r="E2" s="95" t="s">
        <v>284</v>
      </c>
      <c r="F2" s="95" t="s">
        <v>284</v>
      </c>
      <c r="G2" s="95" t="s">
        <v>284</v>
      </c>
      <c r="H2" s="99" t="s">
        <v>285</v>
      </c>
      <c r="I2" s="99" t="s">
        <v>285</v>
      </c>
      <c r="J2" s="99" t="s">
        <v>285</v>
      </c>
      <c r="K2" s="99" t="s">
        <v>285</v>
      </c>
      <c r="L2" s="99" t="s">
        <v>285</v>
      </c>
      <c r="M2" s="98" t="s">
        <v>286</v>
      </c>
      <c r="N2" s="98" t="s">
        <v>286</v>
      </c>
      <c r="O2" s="100" t="s">
        <v>287</v>
      </c>
      <c r="P2" s="100" t="s">
        <v>287</v>
      </c>
      <c r="Q2" s="96" t="s">
        <v>11</v>
      </c>
      <c r="R2" s="96" t="s">
        <v>11</v>
      </c>
      <c r="S2" s="96" t="s">
        <v>11</v>
      </c>
      <c r="T2" s="97" t="s">
        <v>288</v>
      </c>
    </row>
    <row r="3" spans="2:20" ht="35" customHeight="1" x14ac:dyDescent="0.35">
      <c r="B3" s="68" t="s">
        <v>289</v>
      </c>
      <c r="C3" s="68" t="s">
        <v>290</v>
      </c>
      <c r="D3" s="68" t="s">
        <v>291</v>
      </c>
      <c r="E3" s="68" t="s">
        <v>292</v>
      </c>
      <c r="F3" s="68" t="s">
        <v>293</v>
      </c>
      <c r="G3" s="68" t="s">
        <v>9</v>
      </c>
      <c r="H3" s="69" t="s">
        <v>294</v>
      </c>
      <c r="I3" s="69" t="s">
        <v>295</v>
      </c>
      <c r="J3" s="69" t="s">
        <v>296</v>
      </c>
      <c r="K3" s="69" t="s">
        <v>297</v>
      </c>
      <c r="L3" s="69" t="s">
        <v>229</v>
      </c>
      <c r="M3" s="70" t="s">
        <v>298</v>
      </c>
      <c r="N3" s="70" t="s">
        <v>299</v>
      </c>
      <c r="O3" s="71" t="s">
        <v>300</v>
      </c>
      <c r="P3" s="71" t="s">
        <v>301</v>
      </c>
      <c r="Q3" s="72" t="s">
        <v>11</v>
      </c>
      <c r="R3" s="72" t="s">
        <v>302</v>
      </c>
      <c r="S3" s="72" t="s">
        <v>303</v>
      </c>
      <c r="T3" s="73" t="s">
        <v>304</v>
      </c>
    </row>
    <row r="4" spans="2:20" ht="60" customHeight="1" x14ac:dyDescent="0.35">
      <c r="B4" s="74" t="s">
        <v>305</v>
      </c>
      <c r="C4" s="74" t="s">
        <v>306</v>
      </c>
      <c r="D4" s="74" t="s">
        <v>307</v>
      </c>
      <c r="E4" s="74" t="s">
        <v>308</v>
      </c>
      <c r="F4" s="74" t="s">
        <v>309</v>
      </c>
      <c r="G4" s="74" t="s">
        <v>310</v>
      </c>
      <c r="H4" s="74" t="s">
        <v>311</v>
      </c>
      <c r="I4" s="74" t="s">
        <v>312</v>
      </c>
      <c r="J4" s="74" t="s">
        <v>313</v>
      </c>
      <c r="K4" s="74" t="s">
        <v>314</v>
      </c>
      <c r="L4" s="74" t="s">
        <v>315</v>
      </c>
      <c r="M4" s="74" t="s">
        <v>316</v>
      </c>
      <c r="N4" s="74" t="s">
        <v>317</v>
      </c>
      <c r="O4" s="74" t="s">
        <v>318</v>
      </c>
      <c r="P4" s="74" t="s">
        <v>319</v>
      </c>
      <c r="Q4" s="74" t="s">
        <v>320</v>
      </c>
      <c r="R4" s="74" t="s">
        <v>321</v>
      </c>
      <c r="S4" s="74" t="s">
        <v>322</v>
      </c>
      <c r="T4" s="74" t="s">
        <v>323</v>
      </c>
    </row>
    <row r="5" spans="2:20" ht="60" customHeight="1" x14ac:dyDescent="0.35">
      <c r="B5" s="36" t="s">
        <v>324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325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326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327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328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329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330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331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332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333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334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335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336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337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338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339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340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341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342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343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344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345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346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347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348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349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350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351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352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353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354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355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356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357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358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359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360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361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362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363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364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365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366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367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368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369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370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371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372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373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159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Exchange 2010 Client Access Server Security Technical Implementation Guide - SHGIR</dc:title>
  <dc:subject>Generated on: 2026-06-08 12:18:31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2026-06-08T11:18:36Z</dcterms:modified>
  <cp:category>DISA-STIG</cp:category>
  <cp:contentStatus>Draft</cp:contentStatus>
</cp:coreProperties>
</file>