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666B63C32394FC27B1231C23F14A2E0749CE808" xr6:coauthVersionLast="47" xr6:coauthVersionMax="47" xr10:uidLastSave="{30A0475B-D251-4F73-96A8-2C0010E3F31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E91" i="3" s="1"/>
  <c r="L14" i="1"/>
  <c r="L13" i="1"/>
  <c r="L12" i="1"/>
  <c r="L11" i="1"/>
  <c r="L10" i="1"/>
  <c r="L9" i="1"/>
  <c r="L8" i="1"/>
  <c r="L7" i="1"/>
  <c r="L6" i="1"/>
  <c r="L5" i="1"/>
  <c r="L4" i="1"/>
  <c r="F110" i="3" s="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D91" i="3"/>
  <c r="C91" i="3"/>
  <c r="E90" i="3"/>
  <c r="D90" i="3"/>
  <c r="C90" i="3"/>
  <c r="F90" i="3" s="1"/>
  <c r="E89" i="3"/>
  <c r="D89" i="3"/>
  <c r="C89" i="3"/>
  <c r="F89" i="3" s="1"/>
  <c r="E88" i="3"/>
  <c r="D88" i="3"/>
  <c r="C88" i="3"/>
  <c r="F88" i="3" s="1"/>
  <c r="C76" i="3"/>
  <c r="C71" i="3"/>
  <c r="E70" i="3"/>
  <c r="D70" i="3"/>
  <c r="C70" i="3"/>
  <c r="F70" i="3" s="1"/>
  <c r="E69" i="3"/>
  <c r="D69" i="3"/>
  <c r="C69" i="3"/>
  <c r="W121" i="3" s="1"/>
  <c r="F68" i="3"/>
  <c r="V152" i="3" s="1"/>
  <c r="E68" i="3"/>
  <c r="D68" i="3"/>
  <c r="C68" i="3"/>
  <c r="U121" i="3" s="1"/>
  <c r="E67" i="3"/>
  <c r="D67" i="3"/>
  <c r="C67" i="3"/>
  <c r="S121" i="3" s="1"/>
  <c r="E53" i="3"/>
  <c r="D53" i="3"/>
  <c r="C53" i="3"/>
  <c r="F53" i="3" s="1"/>
  <c r="E52" i="3"/>
  <c r="D52" i="3"/>
  <c r="C52" i="3"/>
  <c r="F52" i="3" s="1"/>
  <c r="E34" i="3"/>
  <c r="D34" i="3"/>
  <c r="C34" i="3"/>
  <c r="F34" i="3" s="1"/>
  <c r="E33" i="3"/>
  <c r="D33" i="3"/>
  <c r="C33" i="3"/>
  <c r="F33" i="3" s="1"/>
  <c r="F32" i="3"/>
  <c r="E41" i="3" s="1"/>
  <c r="E32" i="3"/>
  <c r="D32" i="3"/>
  <c r="C32" i="3"/>
  <c r="E31" i="3"/>
  <c r="D31" i="3"/>
  <c r="C31" i="3"/>
  <c r="F31" i="3" s="1"/>
  <c r="E30" i="3"/>
  <c r="D30" i="3"/>
  <c r="C30" i="3"/>
  <c r="F30" i="3" s="1"/>
  <c r="E29" i="3"/>
  <c r="D29" i="3"/>
  <c r="C29" i="3"/>
  <c r="F29" i="3" s="1"/>
  <c r="E20" i="3"/>
  <c r="F16" i="3"/>
  <c r="R153" i="3" s="1"/>
  <c r="E16" i="3"/>
  <c r="D16" i="3"/>
  <c r="C16" i="3"/>
  <c r="Q121" i="3" s="1"/>
  <c r="C9" i="3"/>
  <c r="D9" i="3" s="1"/>
  <c r="D8" i="3"/>
  <c r="C8" i="3"/>
  <c r="C7" i="3"/>
  <c r="D7" i="3" s="1"/>
  <c r="C43" i="3" l="1"/>
  <c r="E43" i="3"/>
  <c r="D43" i="3"/>
  <c r="C38" i="3"/>
  <c r="E38" i="3"/>
  <c r="D38" i="3"/>
  <c r="E42" i="3"/>
  <c r="D42" i="3"/>
  <c r="C42" i="3"/>
  <c r="E96" i="3"/>
  <c r="D96" i="3"/>
  <c r="C96" i="3"/>
  <c r="G110" i="3"/>
  <c r="E78" i="3"/>
  <c r="D78" i="3"/>
  <c r="C78" i="3"/>
  <c r="D57" i="3"/>
  <c r="C57" i="3"/>
  <c r="E57" i="3"/>
  <c r="E95" i="3"/>
  <c r="D95" i="3"/>
  <c r="C95" i="3"/>
  <c r="E58" i="3"/>
  <c r="D58" i="3"/>
  <c r="C58" i="3"/>
  <c r="C39" i="3"/>
  <c r="E39" i="3"/>
  <c r="D39" i="3"/>
  <c r="D40" i="3"/>
  <c r="C40" i="3"/>
  <c r="E40" i="3"/>
  <c r="E97" i="3"/>
  <c r="D97" i="3"/>
  <c r="C97" i="3"/>
  <c r="F91" i="3"/>
  <c r="C41" i="3"/>
  <c r="D71" i="3"/>
  <c r="F71" i="3" s="1"/>
  <c r="V123" i="3"/>
  <c r="V128" i="3"/>
  <c r="V133" i="3"/>
  <c r="V138" i="3"/>
  <c r="V143" i="3"/>
  <c r="V148" i="3"/>
  <c r="V153" i="3"/>
  <c r="D41" i="3"/>
  <c r="E71" i="3"/>
  <c r="R124" i="3"/>
  <c r="R129" i="3"/>
  <c r="R134" i="3"/>
  <c r="R139" i="3"/>
  <c r="R144" i="3"/>
  <c r="R149" i="3"/>
  <c r="V124" i="3"/>
  <c r="V129" i="3"/>
  <c r="V134" i="3"/>
  <c r="V139" i="3"/>
  <c r="V144" i="3"/>
  <c r="V149" i="3"/>
  <c r="C20" i="3"/>
  <c r="D20" i="3"/>
  <c r="R125" i="3"/>
  <c r="R130" i="3"/>
  <c r="R135" i="3"/>
  <c r="R140" i="3"/>
  <c r="R145" i="3"/>
  <c r="R150" i="3"/>
  <c r="D76" i="3"/>
  <c r="E76" i="3"/>
  <c r="V125" i="3"/>
  <c r="V130" i="3"/>
  <c r="V135" i="3"/>
  <c r="V140" i="3"/>
  <c r="V145" i="3"/>
  <c r="V150" i="3"/>
  <c r="F67" i="3"/>
  <c r="R126" i="3"/>
  <c r="R131" i="3"/>
  <c r="R136" i="3"/>
  <c r="R141" i="3"/>
  <c r="R146" i="3"/>
  <c r="R151" i="3"/>
  <c r="V126" i="3"/>
  <c r="V131" i="3"/>
  <c r="V136" i="3"/>
  <c r="V141" i="3"/>
  <c r="V146" i="3"/>
  <c r="V151" i="3"/>
  <c r="F69" i="3"/>
  <c r="R127" i="3"/>
  <c r="R132" i="3"/>
  <c r="R137" i="3"/>
  <c r="R142" i="3"/>
  <c r="R147" i="3"/>
  <c r="R152" i="3"/>
  <c r="V127" i="3"/>
  <c r="V132" i="3"/>
  <c r="V137" i="3"/>
  <c r="V142" i="3"/>
  <c r="V147" i="3"/>
  <c r="R123" i="3"/>
  <c r="R128" i="3"/>
  <c r="R133" i="3"/>
  <c r="R138" i="3"/>
  <c r="R143" i="3"/>
  <c r="R148" i="3"/>
  <c r="E98" i="3" l="1"/>
  <c r="C98" i="3"/>
  <c r="D98" i="3"/>
  <c r="T153" i="3"/>
  <c r="T148" i="3"/>
  <c r="T143" i="3"/>
  <c r="T138" i="3"/>
  <c r="T133" i="3"/>
  <c r="T128" i="3"/>
  <c r="T123" i="3"/>
  <c r="T152" i="3"/>
  <c r="T147" i="3"/>
  <c r="T142" i="3"/>
  <c r="T137" i="3"/>
  <c r="T132" i="3"/>
  <c r="T127" i="3"/>
  <c r="T151" i="3"/>
  <c r="T146" i="3"/>
  <c r="T141" i="3"/>
  <c r="T136" i="3"/>
  <c r="T131" i="3"/>
  <c r="T126" i="3"/>
  <c r="T150" i="3"/>
  <c r="T145" i="3"/>
  <c r="T140" i="3"/>
  <c r="T135" i="3"/>
  <c r="T130" i="3"/>
  <c r="T125" i="3"/>
  <c r="E75" i="3"/>
  <c r="D75" i="3"/>
  <c r="C75" i="3"/>
  <c r="T149" i="3"/>
  <c r="T144" i="3"/>
  <c r="T139" i="3"/>
  <c r="T134" i="3"/>
  <c r="T129" i="3"/>
  <c r="T124" i="3"/>
  <c r="E79" i="3"/>
  <c r="D79" i="3"/>
  <c r="C79" i="3"/>
  <c r="X152" i="3"/>
  <c r="X147" i="3"/>
  <c r="X142" i="3"/>
  <c r="X137" i="3"/>
  <c r="X132" i="3"/>
  <c r="X127" i="3"/>
  <c r="X151" i="3"/>
  <c r="X146" i="3"/>
  <c r="X141" i="3"/>
  <c r="X136" i="3"/>
  <c r="X131" i="3"/>
  <c r="X126" i="3"/>
  <c r="X150" i="3"/>
  <c r="X145" i="3"/>
  <c r="X140" i="3"/>
  <c r="X135" i="3"/>
  <c r="X130" i="3"/>
  <c r="X125" i="3"/>
  <c r="C77" i="3"/>
  <c r="X149" i="3"/>
  <c r="X144" i="3"/>
  <c r="X139" i="3"/>
  <c r="X134" i="3"/>
  <c r="X129" i="3"/>
  <c r="X124" i="3"/>
  <c r="X153" i="3"/>
  <c r="X148" i="3"/>
  <c r="X143" i="3"/>
  <c r="X138" i="3"/>
  <c r="X133" i="3"/>
  <c r="X128" i="3"/>
  <c r="X123" i="3"/>
  <c r="D77" i="3"/>
  <c r="E77" i="3"/>
</calcChain>
</file>

<file path=xl/sharedStrings.xml><?xml version="1.0" encoding="utf-8"?>
<sst xmlns="http://schemas.openxmlformats.org/spreadsheetml/2006/main" count="1788" uniqueCount="670">
  <si>
    <t>Id</t>
  </si>
  <si>
    <t>Title</t>
  </si>
  <si>
    <t>Severity</t>
  </si>
  <si>
    <t>MoSCoW</t>
  </si>
  <si>
    <t>OpsImpact</t>
  </si>
  <si>
    <t>Phase</t>
  </si>
  <si>
    <t>ImplStatus</t>
  </si>
  <si>
    <t>Notes</t>
  </si>
  <si>
    <t>Remediation</t>
  </si>
  <si>
    <t>Description</t>
  </si>
  <si>
    <t>Audit</t>
  </si>
  <si>
    <t>Status</t>
  </si>
  <si>
    <t>LogID</t>
  </si>
  <si>
    <t>V-213561</t>
  </si>
  <si>
    <r>
      <rPr>
        <sz val="11"/>
        <rFont val="Calibri"/>
      </rPr>
      <t>The EDB Postgres Advanced Server must limit the number of concurrent sessions to an organization-defined number per user for all accounts and/or account types.</t>
    </r>
  </si>
  <si>
    <t>CAT II (Medium)</t>
  </si>
  <si>
    <t>Unassigned</t>
  </si>
  <si>
    <t>Unassessed</t>
  </si>
  <si>
    <t>Pending</t>
  </si>
  <si>
    <t/>
  </si>
  <si>
    <r>
      <rPr>
        <sz val="11"/>
        <color rgb="FF000000"/>
        <rFont val="Calibri"/>
      </rPr>
      <t>Execute the following SQL as enterprisedb:</t>
    </r>
    <r>
      <rPr>
        <sz val="11"/>
        <color rgb="FF000000"/>
        <rFont val="Calibri"/>
      </rPr>
      <t xml:space="preserve">
</t>
    </r>
    <r>
      <rPr>
        <sz val="11"/>
        <color rgb="FF000000"/>
        <rFont val="Calibri"/>
      </rPr>
      <t>SELECT rolname, rolconnlimit FROM pg_roles;</t>
    </r>
    <r>
      <rPr>
        <sz val="11"/>
        <color rgb="FF000000"/>
        <rFont val="Calibri"/>
      </rPr>
      <t xml:space="preserve">
</t>
    </r>
    <r>
      <rPr>
        <sz val="11"/>
        <color rgb="FF000000"/>
        <rFont val="Calibri"/>
      </rPr>
      <t>For any roles where rolconnlimit is -1 or larger than the system documentation limits, execute this SQL as enterprisedb:.</t>
    </r>
    <r>
      <rPr>
        <sz val="11"/>
        <color rgb="FF000000"/>
        <rFont val="Calibri"/>
      </rPr>
      <t xml:space="preserve">
</t>
    </r>
    <r>
      <rPr>
        <sz val="11"/>
        <color rgb="FF000000"/>
        <rFont val="Calibri"/>
      </rPr>
      <t>ALTER USER &lt;role&gt; WITH CONNECTION LIMIT &lt;desired connection limit&gt;;</t>
    </r>
  </si>
  <si>
    <r>
      <rPr>
        <sz val="11"/>
        <color rgb="FF000000"/>
        <rFont val="Calibri"/>
      </rPr>
      <t>Database management includes the ability to control the number of users and user sessions utilizing a DBMS. Unlimited concurrent connections to the DBMS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</si>
  <si>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Determine whether the system documentation specifies limits on the number of concurrent DBMS sessions per account by type of user. If it does not, assume a limit of 10 for database administrators and 2 for all other users.</t>
    </r>
    <r>
      <rPr>
        <sz val="11"/>
        <color rgb="FF000000"/>
        <rFont val="Calibri"/>
      </rPr>
      <t xml:space="preserve">
</t>
    </r>
    <r>
      <rPr>
        <sz val="11"/>
        <color rgb="FF000000"/>
        <rFont val="Calibri"/>
      </rPr>
      <t>Execute the following SQL as enterprisedb:</t>
    </r>
    <r>
      <rPr>
        <sz val="11"/>
        <color rgb="FF000000"/>
        <rFont val="Calibri"/>
      </rPr>
      <t xml:space="preserve">
</t>
    </r>
    <r>
      <rPr>
        <sz val="11"/>
        <color rgb="FF000000"/>
        <rFont val="Calibri"/>
      </rPr>
      <t>SELECT rolname, rolconnlimit FROM pg_roles;</t>
    </r>
    <r>
      <rPr>
        <sz val="11"/>
        <color rgb="FF000000"/>
        <rFont val="Calibri"/>
      </rPr>
      <t xml:space="preserve">
</t>
    </r>
    <r>
      <rPr>
        <sz val="11"/>
        <color rgb="FF000000"/>
        <rFont val="Calibri"/>
      </rPr>
      <t>If rolconnlimit is -1 or larger than the system documentation limits for any rolname, this is a finding.</t>
    </r>
  </si>
  <si>
    <t>V-213562</t>
  </si>
  <si>
    <r>
      <rPr>
        <sz val="11"/>
        <rFont val="Calibri"/>
      </rPr>
      <t>The EDB Postgres Advanced Server must integrate with an organization-level authentication/access mechanism providing account management and automation for all users, groups, roles, and any other principals.</t>
    </r>
  </si>
  <si>
    <t>CAT I (High)</t>
  </si>
  <si>
    <r>
      <rPr>
        <sz val="11"/>
        <color rgb="FF000000"/>
        <rFont val="Calibri"/>
      </rPr>
      <t>Identify any user that is using “trust”, “md5”, or “password” as allowable access methods.</t>
    </r>
    <r>
      <rPr>
        <sz val="11"/>
        <color rgb="FF000000"/>
        <rFont val="Calibri"/>
      </rPr>
      <t xml:space="preserve">
</t>
    </r>
    <r>
      <rPr>
        <sz val="11"/>
        <color rgb="FF000000"/>
        <rFont val="Calibri"/>
      </rPr>
      <t>&gt; cat &lt;postgresql data directory&gt;/pg_hba.conf | egrep –I ‘(trust|md5|password)’ | grep –v ‘#’</t>
    </r>
    <r>
      <rPr>
        <sz val="11"/>
        <color rgb="FF000000"/>
        <rFont val="Calibri"/>
      </rPr>
      <t xml:space="preserve">
</t>
    </r>
    <r>
      <rPr>
        <sz val="11"/>
        <color rgb="FF000000"/>
        <rFont val="Calibri"/>
      </rPr>
      <t>Document any rows that have "trust", "md5", or "password" specified for the "METHOD" column and obtain appropriate approval for each user specified in the "USER" column (i.e., all DBMS managed accounts).</t>
    </r>
    <r>
      <rPr>
        <sz val="11"/>
        <color rgb="FF000000"/>
        <rFont val="Calibri"/>
      </rPr>
      <t xml:space="preserve">
</t>
    </r>
    <r>
      <rPr>
        <sz val="11"/>
        <color rgb="FF000000"/>
        <rFont val="Calibri"/>
      </rPr>
      <t>For any users that are not documented and approved as DBMS managed accounts, change the "METHOD" column to one of the externally managed (not "trust", "md5", or "password") options defined here:</t>
    </r>
    <r>
      <rPr>
        <sz val="11"/>
        <color rgb="FF000000"/>
        <rFont val="Calibri"/>
      </rPr>
      <t xml:space="preserve">
</t>
    </r>
    <r>
      <rPr>
        <sz val="11"/>
        <color rgb="FF000000"/>
        <rFont val="Calibri"/>
      </rPr>
      <t>http://www.postgresql.org/docs/9.5/static/auth-methods.html</t>
    </r>
    <r>
      <rPr>
        <sz val="11"/>
        <color rgb="FF000000"/>
        <rFont val="Calibri"/>
      </rPr>
      <t xml:space="preserve">
</t>
    </r>
    <r>
      <rPr>
        <sz val="11"/>
        <color rgb="FF000000"/>
        <rFont val="Calibri"/>
      </rPr>
      <t>(The default path for the postgresql data directory is /var/lib/ppas/9.5/data, but this will vary according to local circumstances.)</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</si>
  <si>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The DBMS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be comprised of differing technologies that when placed together contain an overall mechanism supporting an organization's automated account management requirements.</t>
    </r>
  </si>
  <si>
    <r>
      <rPr>
        <sz val="11"/>
        <color rgb="FF000000"/>
        <rFont val="Calibri"/>
      </rPr>
      <t>Verify that pg_hba.conf is not using: “trust”, “md5”, or “password” as allowable access methods.</t>
    </r>
    <r>
      <rPr>
        <sz val="11"/>
        <color rgb="FF000000"/>
        <rFont val="Calibri"/>
      </rPr>
      <t xml:space="preserve">
</t>
    </r>
    <r>
      <rPr>
        <sz val="11"/>
        <color rgb="FF000000"/>
        <rFont val="Calibri"/>
      </rPr>
      <t>&gt; cat &lt;postgresql data directory&gt;/pg_hba.conf | egrep –I ‘(trust|md5|password)’ | grep –v ‘#’</t>
    </r>
    <r>
      <rPr>
        <sz val="11"/>
        <color rgb="FF000000"/>
        <rFont val="Calibri"/>
      </rPr>
      <t xml:space="preserve">
</t>
    </r>
    <r>
      <rPr>
        <sz val="11"/>
        <color rgb="FF000000"/>
        <rFont val="Calibri"/>
      </rPr>
      <t>If any output is produced, verify the users are documented as being authorized to use one of these access methods.</t>
    </r>
    <r>
      <rPr>
        <sz val="11"/>
        <color rgb="FF000000"/>
        <rFont val="Calibri"/>
      </rPr>
      <t xml:space="preserve">
</t>
    </r>
    <r>
      <rPr>
        <sz val="11"/>
        <color rgb="FF000000"/>
        <rFont val="Calibri"/>
      </rPr>
      <t>If the users are not authorized to use these access methods, this is a finding.</t>
    </r>
    <r>
      <rPr>
        <sz val="11"/>
        <color rgb="FF000000"/>
        <rFont val="Calibri"/>
      </rPr>
      <t xml:space="preserve">
</t>
    </r>
    <r>
      <rPr>
        <sz val="11"/>
        <color rgb="FF000000"/>
        <rFont val="Calibri"/>
      </rPr>
      <t>(The default path for the postgresql data directory is /var/lib/ppas/9.5/data, but this will vary according to local circumstances.)</t>
    </r>
  </si>
  <si>
    <t>V-213563</t>
  </si>
  <si>
    <r>
      <rPr>
        <sz val="11"/>
        <rFont val="Calibri"/>
      </rPr>
      <t>The EDB Postgres Advanced Server must enforce approved authorizations for logical access to information and system resources in accordance with applicable access control policies.</t>
    </r>
  </si>
  <si>
    <r>
      <rPr>
        <sz val="11"/>
        <color rgb="FF000000"/>
        <rFont val="Calibri"/>
      </rPr>
      <t>Use GRANT, REVOKE, ALTER statements to add and remove permissions on server-level securables, bringing them into line with the documented requirements.</t>
    </r>
  </si>
  <si>
    <r>
      <rPr>
        <sz val="11"/>
        <color rgb="FF000000"/>
        <rFont val="Calibri"/>
      </rPr>
      <t xml:space="preserve">Authentication with a DoD-approved PKI certificate does not necessarily imply authorization to access the DBMS.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a category that includes database management systems. If the DBMS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</si>
  <si>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Review the system documentation to determine the required levels of protection for DBMS server securables by type of login.</t>
    </r>
    <r>
      <rPr>
        <sz val="11"/>
        <color rgb="FF000000"/>
        <rFont val="Calibri"/>
      </rPr>
      <t xml:space="preserve">
</t>
    </r>
    <r>
      <rPr>
        <sz val="11"/>
        <color rgb="FF000000"/>
        <rFont val="Calibri"/>
      </rPr>
      <t xml:space="preserve">Review the permissions actually in place on the server. </t>
    </r>
    <r>
      <rPr>
        <sz val="11"/>
        <color rgb="FF000000"/>
        <rFont val="Calibri"/>
      </rPr>
      <t xml:space="preserve">
</t>
    </r>
    <r>
      <rPr>
        <sz val="11"/>
        <color rgb="FF000000"/>
        <rFont val="Calibri"/>
      </rPr>
      <t>If the actual permissions do not match the documented requirements, this is a finding.</t>
    </r>
  </si>
  <si>
    <t>V-213564</t>
  </si>
  <si>
    <r>
      <rPr>
        <sz val="11"/>
        <rFont val="Calibri"/>
      </rPr>
      <t>The EDB Postgres Advanced Server must protect against a user falsely repudiating having performed organization-defined actions.</t>
    </r>
  </si>
  <si>
    <r>
      <rPr>
        <sz val="11"/>
        <color rgb="FF000000"/>
        <rFont val="Calibri"/>
      </rPr>
      <t>Execute the following SQL as enterprisedb:</t>
    </r>
    <r>
      <rPr>
        <sz val="11"/>
        <color rgb="FF000000"/>
        <rFont val="Calibri"/>
      </rPr>
      <t xml:space="preserve">
</t>
    </r>
    <r>
      <rPr>
        <sz val="11"/>
        <color rgb="FF000000"/>
        <rFont val="Calibri"/>
      </rPr>
      <t>ALTER SYSTEM SET edb_audit = csv;</t>
    </r>
    <r>
      <rPr>
        <sz val="11"/>
        <color rgb="FF000000"/>
        <rFont val="Calibri"/>
      </rPr>
      <t xml:space="preserve">
</t>
    </r>
    <r>
      <rPr>
        <sz val="11"/>
        <color rgb="FF000000"/>
        <rFont val="Calibri"/>
      </rPr>
      <t>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ALTER SYSTEM SET edb_audit = xml;</t>
    </r>
    <r>
      <rPr>
        <sz val="11"/>
        <color rgb="FF000000"/>
        <rFont val="Calibri"/>
      </rPr>
      <t xml:space="preserve">
</t>
    </r>
    <r>
      <rPr>
        <sz val="11"/>
        <color rgb="FF000000"/>
        <rFont val="Calibri"/>
      </rPr>
      <t>SELECT pg_reload_conf();</t>
    </r>
  </si>
  <si>
    <r>
      <rPr>
        <sz val="11"/>
        <color rgb="FF000000"/>
        <rFont val="Calibri"/>
      </rPr>
      <t xml:space="preserve">Non-repudiation of actions taken is required in order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the DBMS' audit tools to capture the necessary audit trail. Design and implementation also must ensure that applications pass individual user identification to the DBMS, even where the application connects to the DBMS with a standard, group account.</t>
    </r>
  </si>
  <si>
    <r>
      <rPr>
        <sz val="11"/>
        <color rgb="FF000000"/>
        <rFont val="Calibri"/>
      </rPr>
      <t>Execute the following SQL as enterprisedb:</t>
    </r>
    <r>
      <rPr>
        <sz val="11"/>
        <color rgb="FF000000"/>
        <rFont val="Calibri"/>
      </rPr>
      <t xml:space="preserve">
</t>
    </r>
    <r>
      <rPr>
        <sz val="11"/>
        <color rgb="FF000000"/>
        <rFont val="Calibri"/>
      </rPr>
      <t>SHOW edb_audit;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result is not "csv" or "xml", this is a finding.</t>
    </r>
  </si>
  <si>
    <t>V-213565</t>
  </si>
  <si>
    <r>
      <rPr>
        <sz val="11"/>
        <rFont val="Calibri"/>
      </rPr>
      <t>The EDB Postgres Advanced Server must provide audit record generation capability for DoD-defined auditable events within all EDB Postgres Advanced Server/database components.</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</si>
  <si>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</si>
  <si>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t>V-213566</t>
  </si>
  <si>
    <r>
      <rPr>
        <sz val="11"/>
        <rFont val="Calibri"/>
      </rPr>
      <t>The EDB Postgres Advanced Server must allow only the ISSM (or individuals or roles appointed by the ISSM) to select which auditable events are to be audited.</t>
    </r>
  </si>
  <si>
    <r>
      <rPr>
        <sz val="11"/>
        <color rgb="FF000000"/>
        <rFont val="Calibri"/>
      </rPr>
      <t xml:space="preserve">Run these commands: </t>
    </r>
    <r>
      <rPr>
        <sz val="11"/>
        <color rgb="FF000000"/>
        <rFont val="Calibri"/>
      </rPr>
      <t xml:space="preserve">
</t>
    </r>
    <r>
      <rPr>
        <sz val="11"/>
        <color rgb="FF000000"/>
        <rFont val="Calibri"/>
      </rPr>
      <t xml:space="preserve">1) "chown enterprisedb &lt;postgresql data directory&gt;/postgresql*.conf" </t>
    </r>
    <r>
      <rPr>
        <sz val="11"/>
        <color rgb="FF000000"/>
        <rFont val="Calibri"/>
      </rPr>
      <t xml:space="preserve">
</t>
    </r>
    <r>
      <rPr>
        <sz val="11"/>
        <color rgb="FF000000"/>
        <rFont val="Calibri"/>
      </rPr>
      <t>2) "chgrp enterprisedb &lt;postgresql data directory&gt;/postgresql*.conf"</t>
    </r>
    <r>
      <rPr>
        <sz val="11"/>
        <color rgb="FF000000"/>
        <rFont val="Calibri"/>
      </rPr>
      <t xml:space="preserve">
</t>
    </r>
    <r>
      <rPr>
        <sz val="11"/>
        <color rgb="FF000000"/>
        <rFont val="Calibri"/>
      </rPr>
      <t>3) "chmod 600 &lt;postgresql data directory&gt;/postgresql*.conf"</t>
    </r>
    <r>
      <rPr>
        <sz val="11"/>
        <color rgb="FF000000"/>
        <rFont val="Calibri"/>
      </rPr>
      <t xml:space="preserve">
</t>
    </r>
    <r>
      <rPr>
        <sz val="11"/>
        <color rgb="FF000000"/>
        <rFont val="Calibri"/>
      </rPr>
      <t>(The default path for the postgresql data directory is /var/lib/ppas/9.5/data, but this will vary according to local circumstances.)</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</si>
  <si>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</si>
  <si>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Run the command "ls -al &lt;postgresql data directory&gt;/postgresql*.conf" to show file permissions.  (The default path for the postgresql data directory is /var/lib/ppas/9.5/data, but this will vary according to local circumstances.)</t>
    </r>
    <r>
      <rPr>
        <sz val="11"/>
        <color rgb="FF000000"/>
        <rFont val="Calibri"/>
      </rPr>
      <t xml:space="preserve">
</t>
    </r>
    <r>
      <rPr>
        <sz val="11"/>
        <color rgb="FF000000"/>
        <rFont val="Calibri"/>
      </rPr>
      <t>If the files are not owned by enterprisedb(user)/enterprisedb(group) or does not have RW permission for the user only, this is a finding.</t>
    </r>
  </si>
  <si>
    <t>V-213567</t>
  </si>
  <si>
    <r>
      <rPr>
        <sz val="11"/>
        <rFont val="Calibri"/>
      </rPr>
      <t>The EDB Postgres Advanced Server must generate audit records when privileges/permissions are retrieved.</t>
    </r>
  </si>
  <si>
    <r>
      <rPr>
        <sz val="11"/>
        <color rgb="FF000000"/>
        <rFont val="Calibri"/>
      </rPr>
      <t>Execute the following SQL as enterprisedb: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ALTER SYSTEM SET edb_audit_statement = 'all';</t>
    </r>
    <r>
      <rPr>
        <sz val="11"/>
        <color rgb="FF000000"/>
        <rFont val="Calibri"/>
      </rPr>
      <t xml:space="preserve">
</t>
    </r>
    <r>
      <rPr>
        <sz val="11"/>
        <color rgb="FF000000"/>
        <rFont val="Calibri"/>
      </rPr>
      <t>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</si>
  <si>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</si>
  <si>
    <r>
      <rPr>
        <sz val="11"/>
        <color rgb="FF000000"/>
        <rFont val="Calibri"/>
      </rPr>
      <t>Execute the following SQL as enterprisedb:</t>
    </r>
    <r>
      <rPr>
        <sz val="11"/>
        <color rgb="FF000000"/>
        <rFont val="Calibri"/>
      </rPr>
      <t xml:space="preserve">
</t>
    </r>
    <r>
      <rPr>
        <sz val="11"/>
        <color rgb="FF000000"/>
        <rFont val="Calibri"/>
      </rPr>
      <t>SHOW edb_audit_statement;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</si>
  <si>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V-213568</t>
  </si>
  <si>
    <r>
      <rPr>
        <sz val="11"/>
        <rFont val="Calibri"/>
      </rPr>
      <t>The EDB Postgres Advanced Server must generate audit records when unsuccessful attempts to retrieve privileges/permissions occur.</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</si>
  <si>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r>
      <rPr>
        <sz val="11"/>
        <color rgb="FF000000"/>
        <rFont val="Calibri"/>
      </rPr>
      <t xml:space="preserve">
</t>
    </r>
    <r>
      <rPr>
        <sz val="11"/>
        <color rgb="FF000000"/>
        <rFont val="Calibri"/>
      </rPr>
      <t>To aid in diagnosis, it is necessary to keep track of failed attempts in addition to the successful ones.</t>
    </r>
  </si>
  <si>
    <t>V-213569</t>
  </si>
  <si>
    <r>
      <rPr>
        <sz val="11"/>
        <rFont val="Calibri"/>
      </rPr>
      <t>The EDB Postgres Advanced Server must initiate support of session auditing upon startup.</t>
    </r>
  </si>
  <si>
    <r>
      <rPr>
        <sz val="11"/>
        <color rgb="FF000000"/>
        <rFont val="Calibri"/>
      </rPr>
      <t xml:space="preserve">Session auditing is for use when a user's activities are under investigation. </t>
    </r>
    <r>
      <rPr>
        <sz val="11"/>
        <color rgb="FF000000"/>
        <rFont val="Calibri"/>
      </rPr>
      <t xml:space="preserve">
</t>
    </r>
    <r>
      <rPr>
        <sz val="11"/>
        <color rgb="FF000000"/>
        <rFont val="Calibri"/>
      </rPr>
      <t>Typically, this DBMS capability would be used in conjunction with comparable monitoring of a user's online session, involving other software components such as operating systems, web servers and front-end user applications. The current requirement, however, deals specifically with the DBMS.</t>
    </r>
    <r>
      <rPr>
        <sz val="11"/>
        <color rgb="FF000000"/>
        <rFont val="Calibri"/>
      </rPr>
      <t xml:space="preserve">
</t>
    </r>
    <r>
      <rPr>
        <sz val="11"/>
        <color rgb="FF000000"/>
        <rFont val="Calibri"/>
      </rPr>
      <t>To be sure of capturing all activity during those periods when session auditing is in use, database auditing needs to be in operation for the whole time the DBMS is running.</t>
    </r>
  </si>
  <si>
    <t>V-213570</t>
  </si>
  <si>
    <r>
      <rPr>
        <sz val="11"/>
        <rFont val="Calibri"/>
      </rPr>
      <t>The EDB Postgres Advanced Server must produce audit records containing sufficient information to establish what type of events occurred.</t>
    </r>
  </si>
  <si>
    <r>
      <rPr>
        <sz val="11"/>
        <color rgb="FF000000"/>
        <rFont val="Calibri"/>
      </rPr>
      <t xml:space="preserve">Information system auditing capability is critical for accurate forensic analysis. 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an audit record is referring to. If event type information is not recorded and stored with the audit record, the record itself is of very limited use.</t>
    </r>
  </si>
  <si>
    <t>V-213571</t>
  </si>
  <si>
    <r>
      <rPr>
        <sz val="11"/>
        <rFont val="Calibri"/>
      </rPr>
      <t>The EDB Postgres Advanced Server must produce audit records containing time stamps to establish when the events occurred.</t>
    </r>
  </si>
  <si>
    <r>
      <rPr>
        <sz val="11"/>
        <color rgb="FF000000"/>
        <rFont val="Calibri"/>
      </rPr>
      <t>Information system auditing capability is critical for accurate forensic analysis. Without establishing when events occurred,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the date and time when events occurred.</t>
    </r>
    <r>
      <rPr>
        <sz val="11"/>
        <color rgb="FF000000"/>
        <rFont val="Calibri"/>
      </rPr>
      <t xml:space="preserve">
</t>
    </r>
    <r>
      <rPr>
        <sz val="11"/>
        <color rgb="FF000000"/>
        <rFont val="Calibri"/>
      </rPr>
      <t xml:space="preserve">Associating the date and time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when specific actions were performed. This requires the date and time an audit record is referring to. If date and time information is not recorded and stored with the audit record, the record itself is of very limited use.</t>
    </r>
  </si>
  <si>
    <t>V-213572</t>
  </si>
  <si>
    <r>
      <rPr>
        <sz val="11"/>
        <rFont val="Calibri"/>
      </rPr>
      <t>The EDB Postgres Advanced Server must produce audit records containing sufficient information to establish where the events occurred.</t>
    </r>
  </si>
  <si>
    <r>
      <rPr>
        <sz val="11"/>
        <color rgb="FF000000"/>
        <rFont val="Calibri"/>
      </rPr>
      <t>Information system auditing capability is critical for accurate forensic analysis. Without establishing where events occurred,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Associating information about where the event occurred within the application provides a means of investigating an attack; recognizing resource utilization or capacity thresholds; or identifying an improperly configured application.</t>
    </r>
  </si>
  <si>
    <t>V-213573</t>
  </si>
  <si>
    <r>
      <rPr>
        <sz val="11"/>
        <rFont val="Calibri"/>
      </rPr>
      <t>The EDB Postgres Advanced Server must produce audit records containing sufficient information to establish the sources (origins) of the events.</t>
    </r>
  </si>
  <si>
    <r>
      <rPr>
        <sz val="11"/>
        <color rgb="FF000000"/>
        <rFont val="Calibri"/>
      </rPr>
      <t>Information system auditing capability is critical for accurate forensic analysis. Without establishing the source of the event,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t>
    </r>
    <r>
      <rPr>
        <sz val="11"/>
        <color rgb="FF000000"/>
        <rFont val="Calibri"/>
      </rPr>
      <t xml:space="preserve">
</t>
    </r>
    <r>
      <rPr>
        <sz val="11"/>
        <color rgb="FF000000"/>
        <rFont val="Calibri"/>
      </rPr>
      <t>Associating information about the source of the event within the application provides a means of investigating an attack; recognizing resource utilization or capacity thresholds; or identifying an improperly configured application.</t>
    </r>
  </si>
  <si>
    <t>V-213574</t>
  </si>
  <si>
    <r>
      <rPr>
        <sz val="11"/>
        <rFont val="Calibri"/>
      </rPr>
      <t>The EDB Postgres Advanced Server must produce audit records containing sufficient information to establish the outcome (success or failure) of the events.</t>
    </r>
  </si>
  <si>
    <r>
      <rPr>
        <sz val="11"/>
        <color rgb="FF000000"/>
        <rFont val="Calibri"/>
      </rPr>
      <t>Information system auditing capability is critical for accurate forensic analysis. 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</si>
  <si>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t>V-213575</t>
  </si>
  <si>
    <r>
      <rPr>
        <sz val="11"/>
        <rFont val="Calibri"/>
      </rPr>
      <t>The EDB Postgres Advanced Server must produce audit records containing sufficient information to establish the identity of any user/subject or process associated with the event.</t>
    </r>
  </si>
  <si>
    <r>
      <rPr>
        <sz val="11"/>
        <color rgb="FF000000"/>
        <rFont val="Calibri"/>
      </rPr>
      <t>Information system auditing capability is critical for accurate forensic analysis. 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Identifiers (if authenticated or otherwise known) include, but are not limited to, user database tables, primary key values, user names, or process identifiers.</t>
    </r>
  </si>
  <si>
    <t>V-213576</t>
  </si>
  <si>
    <r>
      <rPr>
        <sz val="11"/>
        <rFont val="Calibri"/>
      </rPr>
      <t>The EDB Postgres Advanced Server must include additional, more detailed, organization-defined information in the audit records for audit events identified by type, location, or subject.</t>
    </r>
  </si>
  <si>
    <r>
      <rPr>
        <sz val="11"/>
        <color rgb="FF000000"/>
        <rFont val="Calibri"/>
      </rPr>
      <t>Execute the following SQL to set additional detailed information for the audit records in the session:</t>
    </r>
    <r>
      <rPr>
        <sz val="11"/>
        <color rgb="FF000000"/>
        <rFont val="Calibri"/>
      </rPr>
      <t xml:space="preserve">
</t>
    </r>
    <r>
      <rPr>
        <sz val="11"/>
        <color rgb="FF000000"/>
        <rFont val="Calibri"/>
      </rPr>
      <t>set edb_audit_tag = '&lt;information&gt;';</t>
    </r>
    <r>
      <rPr>
        <sz val="11"/>
        <color rgb="FF000000"/>
        <rFont val="Calibri"/>
      </rPr>
      <t xml:space="preserve">
</t>
    </r>
    <r>
      <rPr>
        <sz val="11"/>
        <color rgb="FF000000"/>
        <rFont val="Calibri"/>
      </rPr>
      <t>Replace &lt;information&gt; with a character string holding the additional data that must be captured.</t>
    </r>
    <r>
      <rPr>
        <sz val="11"/>
        <color rgb="FF000000"/>
        <rFont val="Calibri"/>
      </rPr>
      <t xml:space="preserve">
</t>
    </r>
    <r>
      <rPr>
        <sz val="11"/>
        <color rgb="FF000000"/>
        <rFont val="Calibri"/>
      </rPr>
      <t>To set this in a trigger, an example is included below.  Keep in mind that the edb_audit_tag is set for the life of the session, not just the life of the insert command:</t>
    </r>
    <r>
      <rPr>
        <sz val="11"/>
        <color rgb="FF000000"/>
        <rFont val="Calibri"/>
      </rPr>
      <t xml:space="preserve">
</t>
    </r>
    <r>
      <rPr>
        <sz val="11"/>
        <color rgb="FF000000"/>
        <rFont val="Calibri"/>
      </rPr>
      <t>CREATE OR REPLACE FUNCTION add_audit_info()</t>
    </r>
    <r>
      <rPr>
        <sz val="11"/>
        <color rgb="FF000000"/>
        <rFont val="Calibri"/>
      </rPr>
      <t xml:space="preserve">
</t>
    </r>
    <r>
      <rPr>
        <sz val="11"/>
        <color rgb="FF000000"/>
        <rFont val="Calibri"/>
      </rPr>
      <t xml:space="preserve">  RETURNS trigger AS</t>
    </r>
    <r>
      <rPr>
        <sz val="11"/>
        <color rgb="FF000000"/>
        <rFont val="Calibri"/>
      </rPr>
      <t xml:space="preserve">
</t>
    </r>
    <r>
      <rPr>
        <sz val="11"/>
        <color rgb="FF000000"/>
        <rFont val="Calibri"/>
      </rPr>
      <t>$BODY$</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SET edb_audit_tag = '&lt;information&gt;'; </t>
    </r>
    <r>
      <rPr>
        <sz val="11"/>
        <color rgb="FF000000"/>
        <rFont val="Calibri"/>
      </rPr>
      <t xml:space="preserve">
</t>
    </r>
    <r>
      <rPr>
        <sz val="11"/>
        <color rgb="FF000000"/>
        <rFont val="Calibri"/>
      </rPr>
      <t xml:space="preserve">  RETURN NEW;</t>
    </r>
    <r>
      <rPr>
        <sz val="11"/>
        <color rgb="FF000000"/>
        <rFont val="Calibri"/>
      </rPr>
      <t xml:space="preserve">
</t>
    </r>
    <r>
      <rPr>
        <sz val="11"/>
        <color rgb="FF000000"/>
        <rFont val="Calibri"/>
      </rPr>
      <t>END;</t>
    </r>
    <r>
      <rPr>
        <sz val="11"/>
        <color rgb="FF000000"/>
        <rFont val="Calibri"/>
      </rPr>
      <t xml:space="preserve">
</t>
    </r>
    <r>
      <rPr>
        <sz val="11"/>
        <color rgb="FF000000"/>
        <rFont val="Calibri"/>
      </rPr>
      <t>$BODY$</t>
    </r>
    <r>
      <rPr>
        <sz val="11"/>
        <color rgb="FF000000"/>
        <rFont val="Calibri"/>
      </rPr>
      <t xml:space="preserve">
</t>
    </r>
    <r>
      <rPr>
        <sz val="11"/>
        <color rgb="FF000000"/>
        <rFont val="Calibri"/>
      </rPr>
      <t>LANGUAGE plpgsql;</t>
    </r>
    <r>
      <rPr>
        <sz val="11"/>
        <color rgb="FF000000"/>
        <rFont val="Calibri"/>
      </rPr>
      <t xml:space="preserve">
</t>
    </r>
    <r>
      <rPr>
        <sz val="11"/>
        <color rgb="FF000000"/>
        <rFont val="Calibri"/>
      </rPr>
      <t>CREATE TRIGGER add_audit_info_trigger</t>
    </r>
    <r>
      <rPr>
        <sz val="11"/>
        <color rgb="FF000000"/>
        <rFont val="Calibri"/>
      </rPr>
      <t xml:space="preserve">
</t>
    </r>
    <r>
      <rPr>
        <sz val="11"/>
        <color rgb="FF000000"/>
        <rFont val="Calibri"/>
      </rPr>
      <t xml:space="preserve">  BEFORE INSERT</t>
    </r>
    <r>
      <rPr>
        <sz val="11"/>
        <color rgb="FF000000"/>
        <rFont val="Calibri"/>
      </rPr>
      <t xml:space="preserve">
</t>
    </r>
    <r>
      <rPr>
        <sz val="11"/>
        <color rgb="FF000000"/>
        <rFont val="Calibri"/>
      </rPr>
      <t xml:space="preserve">  ON &lt;table&gt;</t>
    </r>
    <r>
      <rPr>
        <sz val="11"/>
        <color rgb="FF000000"/>
        <rFont val="Calibri"/>
      </rPr>
      <t xml:space="preserve">
</t>
    </r>
    <r>
      <rPr>
        <sz val="11"/>
        <color rgb="FF000000"/>
        <rFont val="Calibri"/>
      </rPr>
      <t xml:space="preserve">  FOR EACH ROW</t>
    </r>
    <r>
      <rPr>
        <sz val="11"/>
        <color rgb="FF000000"/>
        <rFont val="Calibri"/>
      </rPr>
      <t xml:space="preserve">
</t>
    </r>
    <r>
      <rPr>
        <sz val="11"/>
        <color rgb="FF000000"/>
        <rFont val="Calibri"/>
      </rPr>
      <t xml:space="preserve">  EXECUTE PROCEDURE add_audit_info();</t>
    </r>
  </si>
  <si>
    <r>
      <rPr>
        <sz val="11"/>
        <color rgb="FF000000"/>
        <rFont val="Calibri"/>
      </rPr>
      <t>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t>
    </r>
    <r>
      <rPr>
        <sz val="11"/>
        <color rgb="FF000000"/>
        <rFont val="Calibri"/>
      </rPr>
      <t xml:space="preserve">
</t>
    </r>
    <r>
      <rPr>
        <sz val="11"/>
        <color rgb="FF000000"/>
        <rFont val="Calibri"/>
      </rPr>
      <t xml:space="preserve">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group users,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group account users.</t>
    </r>
    <r>
      <rPr>
        <sz val="11"/>
        <color rgb="FF000000"/>
        <rFont val="Calibri"/>
      </rPr>
      <t xml:space="preserve">
</t>
    </r>
    <r>
      <rPr>
        <sz val="11"/>
        <color rgb="FF000000"/>
        <rFont val="Calibri"/>
      </rPr>
      <t>In EnterpriseDB Postgres Plus Advanced Server, the edb_audit_tag can be used to record additional information.  This tag can be set to different values by different sessions (connections), and can be set to new values any number of times.  How to recognize the conditions for producing such audit data has to be determined and coded for as part of application and database design.</t>
    </r>
  </si>
  <si>
    <r>
      <rPr>
        <sz val="11"/>
        <color rgb="FF000000"/>
        <rFont val="Calibri"/>
      </rPr>
      <t>Review the system documentation to identify what additional information the organization has determined necessary.</t>
    </r>
    <r>
      <rPr>
        <sz val="11"/>
        <color rgb="FF000000"/>
        <rFont val="Calibri"/>
      </rPr>
      <t xml:space="preserve">
</t>
    </r>
    <r>
      <rPr>
        <sz val="11"/>
        <color rgb="FF000000"/>
        <rFont val="Calibri"/>
      </rPr>
      <t>Check application and database design, and existing audit records to verify that all organization-defined additional, more detailed information is in the audit records for audit events identified by type, location, or subject.</t>
    </r>
    <r>
      <rPr>
        <sz val="11"/>
        <color rgb="FF000000"/>
        <rFont val="Calibri"/>
      </rPr>
      <t xml:space="preserve">
</t>
    </r>
    <r>
      <rPr>
        <sz val="11"/>
        <color rgb="FF000000"/>
        <rFont val="Calibri"/>
      </rPr>
      <t>If any additional information is defined and is not included in the audit records, this is a finding.</t>
    </r>
  </si>
  <si>
    <t>V-213577</t>
  </si>
  <si>
    <r>
      <rPr>
        <sz val="11"/>
        <rFont val="Calibri"/>
      </rPr>
      <t>The EDB Postgres Advanced Server must by default shut down upon audit failure, to include the unavailability of space for more audit log records; or must be configurable to shut down upon audit failure.</t>
    </r>
  </si>
  <si>
    <r>
      <rPr>
        <sz val="11"/>
        <color rgb="FF000000"/>
        <rFont val="Calibri"/>
      </rPr>
      <t>Install PEM and configure an alert to shut down the PPAS server when the audit log mount point is at 99 percent full. Refer to the Supplemental Procedures document, supplied with this STIG, for guidance on configuring alerts.</t>
    </r>
  </si>
  <si>
    <r>
      <rPr>
        <sz val="11"/>
        <color rgb="FF000000"/>
        <rFont val="Calibri"/>
      </rPr>
      <t xml:space="preserve">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When the need for system availability does not outweigh the need for a complete audit trail, the DBMS should shut down immediately, rolling back all in-flight transactions.</t>
    </r>
    <r>
      <rPr>
        <sz val="11"/>
        <color rgb="FF000000"/>
        <rFont val="Calibri"/>
      </rPr>
      <t xml:space="preserve">
</t>
    </r>
    <r>
      <rPr>
        <sz val="11"/>
        <color rgb="FF000000"/>
        <rFont val="Calibri"/>
      </rPr>
      <t>Systems where audit trail completeness is paramount will most likely be at a lower MAC level than MAC I; the final determination is the prerogative of the application owner, subject to Authorizing Official concurrence. In any case, sufficient auditing resources must be allocated to avoid a shutdown in all but the most extreme situations.</t>
    </r>
  </si>
  <si>
    <r>
      <rPr>
        <sz val="11"/>
        <color rgb="FF000000"/>
        <rFont val="Calibri"/>
      </rPr>
      <t>If Postgres Enterprise Manager (PEM) is not installed and configured to shut down the database when the audit log is full, this is a finding.</t>
    </r>
  </si>
  <si>
    <t>V-213578</t>
  </si>
  <si>
    <r>
      <rPr>
        <sz val="11"/>
        <rFont val="Calibri"/>
      </rPr>
      <t>The EDB Postgres Advanced Server must be configurable to overwrite audit log records, oldest first (First-In-First-Out - FIFO), in the event of unavailability of space for more audit log records.</t>
    </r>
  </si>
  <si>
    <r>
      <rPr>
        <sz val="11"/>
        <color rgb="FF000000"/>
        <rFont val="Calibri"/>
      </rPr>
      <t>Determine the max size of your audit log directory.  For this fix, we will assume that the audit log directory has a max size of 100MB.  Divide the max size of the directory by 10 to determine the size of your log files for rotation.  Perform the following steps to ensure that the audit log directory is never more than 90% full and new logs always replace the oldest logs:</t>
    </r>
    <r>
      <rPr>
        <sz val="11"/>
        <color rgb="FF000000"/>
        <rFont val="Calibri"/>
      </rPr>
      <t xml:space="preserve">
</t>
    </r>
    <r>
      <rPr>
        <sz val="11"/>
        <color rgb="FF000000"/>
        <rFont val="Calibri"/>
      </rPr>
      <t>1)  Add the following to the bottom of the /etc/logrotate.conf file:</t>
    </r>
    <r>
      <rPr>
        <sz val="11"/>
        <color rgb="FF000000"/>
        <rFont val="Calibri"/>
      </rPr>
      <t xml:space="preserve">
</t>
    </r>
    <r>
      <rPr>
        <sz val="11"/>
        <color rgb="FF000000"/>
        <rFont val="Calibri"/>
      </rPr>
      <t>&lt;postgresql data directory&gt;/edb_audit/audit.csv {</t>
    </r>
    <r>
      <rPr>
        <sz val="11"/>
        <color rgb="FF000000"/>
        <rFont val="Calibri"/>
      </rPr>
      <t xml:space="preserve">
</t>
    </r>
    <r>
      <rPr>
        <sz val="11"/>
        <color rgb="FF000000"/>
        <rFont val="Calibri"/>
      </rPr>
      <t xml:space="preserve">    size 10M</t>
    </r>
    <r>
      <rPr>
        <sz val="11"/>
        <color rgb="FF000000"/>
        <rFont val="Calibri"/>
      </rPr>
      <t xml:space="preserve">
</t>
    </r>
    <r>
      <rPr>
        <sz val="11"/>
        <color rgb="FF000000"/>
        <rFont val="Calibri"/>
      </rPr>
      <t xml:space="preserve">    dateext</t>
    </r>
    <r>
      <rPr>
        <sz val="11"/>
        <color rgb="FF000000"/>
        <rFont val="Calibri"/>
      </rPr>
      <t xml:space="preserve">
</t>
    </r>
    <r>
      <rPr>
        <sz val="11"/>
        <color rgb="FF000000"/>
        <rFont val="Calibri"/>
      </rPr>
      <t xml:space="preserve">    dateformat .%Y-%m-%d.%s</t>
    </r>
    <r>
      <rPr>
        <sz val="11"/>
        <color rgb="FF000000"/>
        <rFont val="Calibri"/>
      </rPr>
      <t xml:space="preserve">
</t>
    </r>
    <r>
      <rPr>
        <sz val="11"/>
        <color rgb="FF000000"/>
        <rFont val="Calibri"/>
      </rPr>
      <t xml:space="preserve">    copytruncate</t>
    </r>
    <r>
      <rPr>
        <sz val="11"/>
        <color rgb="FF000000"/>
        <rFont val="Calibri"/>
      </rPr>
      <t xml:space="preserve">
</t>
    </r>
    <r>
      <rPr>
        <sz val="11"/>
        <color rgb="FF000000"/>
        <rFont val="Calibri"/>
      </rPr>
      <t xml:space="preserve">    rotate 8</t>
    </r>
    <r>
      <rPr>
        <sz val="11"/>
        <color rgb="FF000000"/>
        <rFont val="Calibri"/>
      </rPr>
      <t xml:space="preserve">
</t>
    </r>
    <r>
      <rPr>
        <sz val="11"/>
        <color rgb="FF000000"/>
        <rFont val="Calibri"/>
      </rPr>
      <t>}</t>
    </r>
    <r>
      <rPr>
        <sz val="11"/>
        <color rgb="FF000000"/>
        <rFont val="Calibri"/>
      </rPr>
      <t xml:space="preserve">
</t>
    </r>
    <r>
      <rPr>
        <sz val="11"/>
        <color rgb="FF000000"/>
        <rFont val="Calibri"/>
      </rPr>
      <t>(The default path for the postgresql data directory is /var/lib/ppas/9.5/data, but this will vary according to local circumstances.)</t>
    </r>
    <r>
      <rPr>
        <sz val="11"/>
        <color rgb="FF000000"/>
        <rFont val="Calibri"/>
      </rPr>
      <t xml:space="preserve">
</t>
    </r>
    <r>
      <rPr>
        <sz val="11"/>
        <color rgb="FF000000"/>
        <rFont val="Calibri"/>
      </rPr>
      <t>2)  Create the file /etc/cron.hourly/logrotate with these contents:</t>
    </r>
    <r>
      <rPr>
        <sz val="11"/>
        <color rgb="FF000000"/>
        <rFont val="Calibri"/>
      </rPr>
      <t xml:space="preserve">
</t>
    </r>
    <r>
      <rPr>
        <sz val="11"/>
        <color rgb="FF000000"/>
        <rFont val="Calibri"/>
      </rPr>
      <t>#!/bin/sh</t>
    </r>
    <r>
      <rPr>
        <sz val="11"/>
        <color rgb="FF000000"/>
        <rFont val="Calibri"/>
      </rPr>
      <t xml:space="preserve">
</t>
    </r>
    <r>
      <rPr>
        <sz val="11"/>
        <color rgb="FF000000"/>
        <rFont val="Calibri"/>
      </rPr>
      <t>/usr/sbin/logrotate /etc/logrotate.conf</t>
    </r>
    <r>
      <rPr>
        <sz val="11"/>
        <color rgb="FF000000"/>
        <rFont val="Calibri"/>
      </rPr>
      <t xml:space="preserve">
</t>
    </r>
    <r>
      <rPr>
        <sz val="11"/>
        <color rgb="FF000000"/>
        <rFont val="Calibri"/>
      </rPr>
      <t>EXITVALUE=$?</t>
    </r>
    <r>
      <rPr>
        <sz val="11"/>
        <color rgb="FF000000"/>
        <rFont val="Calibri"/>
      </rPr>
      <t xml:space="preserve">
</t>
    </r>
    <r>
      <rPr>
        <sz val="11"/>
        <color rgb="FF000000"/>
        <rFont val="Calibri"/>
      </rPr>
      <t>if [ $EXITVALUE != 0 ]; then</t>
    </r>
    <r>
      <rPr>
        <sz val="11"/>
        <color rgb="FF000000"/>
        <rFont val="Calibri"/>
      </rPr>
      <t xml:space="preserve">
</t>
    </r>
    <r>
      <rPr>
        <sz val="11"/>
        <color rgb="FF000000"/>
        <rFont val="Calibri"/>
      </rPr>
      <t xml:space="preserve">    /usr/bin/logger -t logrotate "ALERT exited abnormally with [$EXITVALUE]"</t>
    </r>
    <r>
      <rPr>
        <sz val="11"/>
        <color rgb="FF000000"/>
        <rFont val="Calibri"/>
      </rPr>
      <t xml:space="preserve">
</t>
    </r>
    <r>
      <rPr>
        <sz val="11"/>
        <color rgb="FF000000"/>
        <rFont val="Calibri"/>
      </rPr>
      <t>fi</t>
    </r>
    <r>
      <rPr>
        <sz val="11"/>
        <color rgb="FF000000"/>
        <rFont val="Calibri"/>
      </rPr>
      <t xml:space="preserve">
</t>
    </r>
    <r>
      <rPr>
        <sz val="11"/>
        <color rgb="FF000000"/>
        <rFont val="Calibri"/>
      </rPr>
      <t>exit 0</t>
    </r>
    <r>
      <rPr>
        <sz val="11"/>
        <color rgb="FF000000"/>
        <rFont val="Calibri"/>
      </rPr>
      <t xml:space="preserve">
</t>
    </r>
    <r>
      <rPr>
        <sz val="11"/>
        <color rgb="FF000000"/>
        <rFont val="Calibri"/>
      </rPr>
      <t>3)  Issue these SQL statements:</t>
    </r>
    <r>
      <rPr>
        <sz val="11"/>
        <color rgb="FF000000"/>
        <rFont val="Calibri"/>
      </rPr>
      <t xml:space="preserve">
</t>
    </r>
    <r>
      <rPr>
        <sz val="11"/>
        <color rgb="FF000000"/>
        <rFont val="Calibri"/>
      </rPr>
      <t>ALTER SYSTEM SET edb_audit_filename = 'audit';</t>
    </r>
    <r>
      <rPr>
        <sz val="11"/>
        <color rgb="FF000000"/>
        <rFont val="Calibri"/>
      </rPr>
      <t xml:space="preserve">
</t>
    </r>
    <r>
      <rPr>
        <sz val="11"/>
        <color rgb="FF000000"/>
        <rFont val="Calibri"/>
      </rPr>
      <t>SELECT pg_reload_conf();</t>
    </r>
  </si>
  <si>
    <r>
      <rPr>
        <sz val="11"/>
        <color rgb="FF000000"/>
        <rFont val="Calibri"/>
      </rPr>
      <t xml:space="preserve">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When availability is an overriding concern, approved actions in response to an audit failure are as follows: </t>
    </r>
    <r>
      <rPr>
        <sz val="11"/>
        <color rgb="FF000000"/>
        <rFont val="Calibri"/>
      </rPr>
      <t xml:space="preserve">
</t>
    </r>
    <r>
      <rPr>
        <sz val="11"/>
        <color rgb="FF000000"/>
        <rFont val="Calibri"/>
      </rPr>
      <t>(i) If the failure was caused by the lack of audit record storage capacity, the DBMS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DBMS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</si>
  <si>
    <r>
      <rPr>
        <sz val="11"/>
        <color rgb="FF000000"/>
        <rFont val="Calibri"/>
      </rPr>
      <t>If an externally managed and monitored partition or logical volume that can be grown dynamically is being used for logging, this is not a finding.  </t>
    </r>
    <r>
      <rPr>
        <sz val="11"/>
        <color rgb="FF000000"/>
        <rFont val="Calibri"/>
      </rPr>
      <t xml:space="preserve">
</t>
    </r>
    <r>
      <rPr>
        <sz val="11"/>
        <color rgb="FF000000"/>
        <rFont val="Calibri"/>
      </rPr>
      <t>If PPAS is auditing to a directory that is not being actively checked for availability of disk space, and if logrotate is not configured to rotate logs based on the size of the audit log directory with oldest logs being replaced by newest logs, this is a finding.</t>
    </r>
  </si>
  <si>
    <t>V-213579</t>
  </si>
  <si>
    <r>
      <rPr>
        <sz val="11"/>
        <rFont val="Calibri"/>
      </rPr>
      <t>The audit information produced by the EDB Postgres Advanced Server must be protected from unauthorized read access.</t>
    </r>
  </si>
  <si>
    <r>
      <rPr>
        <sz val="11"/>
        <color rgb="FF000000"/>
        <rFont val="Calibri"/>
      </rPr>
      <t>Run these commands:</t>
    </r>
    <r>
      <rPr>
        <sz val="11"/>
        <color rgb="FF000000"/>
        <rFont val="Calibri"/>
      </rPr>
      <t xml:space="preserve">
</t>
    </r>
    <r>
      <rPr>
        <sz val="11"/>
        <color rgb="FF000000"/>
        <rFont val="Calibri"/>
      </rPr>
      <t xml:space="preserve">1) "chown enterprisedb &lt;postgresql data directory&gt;/edb_audit" </t>
    </r>
    <r>
      <rPr>
        <sz val="11"/>
        <color rgb="FF000000"/>
        <rFont val="Calibri"/>
      </rPr>
      <t xml:space="preserve">
</t>
    </r>
    <r>
      <rPr>
        <sz val="11"/>
        <color rgb="FF000000"/>
        <rFont val="Calibri"/>
      </rPr>
      <t xml:space="preserve">2) "chgrp enterprisedb &lt;postgresql data directory&gt;/edb_audit" </t>
    </r>
    <r>
      <rPr>
        <sz val="11"/>
        <color rgb="FF000000"/>
        <rFont val="Calibri"/>
      </rPr>
      <t xml:space="preserve">
</t>
    </r>
    <r>
      <rPr>
        <sz val="11"/>
        <color rgb="FF000000"/>
        <rFont val="Calibri"/>
      </rPr>
      <t>3) "chmod 700 &lt;postgresql data directory&gt;/edb_audit"</t>
    </r>
    <r>
      <rPr>
        <sz val="11"/>
        <color rgb="FF000000"/>
        <rFont val="Calibri"/>
      </rPr>
      <t xml:space="preserve">
</t>
    </r>
    <r>
      <rPr>
        <sz val="11"/>
        <color rgb="FF000000"/>
        <rFont val="Calibri"/>
      </rPr>
      <t>(The default path for the postgresql data directory is /var/lib/ppas/9.5/data, but this will vary according to local circumstances.)</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</si>
  <si>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</si>
  <si>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Verify User ownership, Group ownership, and permissions on the “edb_audit” directory:</t>
    </r>
    <r>
      <rPr>
        <sz val="11"/>
        <color rgb="FF000000"/>
        <rFont val="Calibri"/>
      </rPr>
      <t xml:space="preserve">
</t>
    </r>
    <r>
      <rPr>
        <sz val="11"/>
        <color rgb="FF000000"/>
        <rFont val="Calibri"/>
      </rPr>
      <t>&gt; ls –ald &lt;postgresql data directory&gt;/edb_audit</t>
    </r>
    <r>
      <rPr>
        <sz val="11"/>
        <color rgb="FF000000"/>
        <rFont val="Calibri"/>
      </rPr>
      <t xml:space="preserve">
</t>
    </r>
    <r>
      <rPr>
        <sz val="11"/>
        <color rgb="FF000000"/>
        <rFont val="Calibri"/>
      </rPr>
      <t>If the User owner is not “enterprisedb”, this is a finding</t>
    </r>
    <r>
      <rPr>
        <sz val="11"/>
        <color rgb="FF000000"/>
        <rFont val="Calibri"/>
      </rPr>
      <t xml:space="preserve">
</t>
    </r>
    <r>
      <rPr>
        <sz val="11"/>
        <color rgb="FF000000"/>
        <rFont val="Calibri"/>
      </rPr>
      <t>If the Group owner is not “enterprisedb”,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(The default path for the postgresql data directory is /var/lib/ppas/9.5/data, but this will vary according to local circumstances.)</t>
    </r>
  </si>
  <si>
    <t>V-213580</t>
  </si>
  <si>
    <r>
      <rPr>
        <sz val="11"/>
        <rFont val="Calibri"/>
      </rPr>
      <t>The audit information produced by the EDB Postgres Advanced Server must be protected from unauthorized modification.</t>
    </r>
  </si>
  <si>
    <r>
      <rPr>
        <sz val="11"/>
        <color rgb="FF000000"/>
        <rFont val="Calibri"/>
      </rPr>
      <t xml:space="preserve">Run these commands: </t>
    </r>
    <r>
      <rPr>
        <sz val="11"/>
        <color rgb="FF000000"/>
        <rFont val="Calibri"/>
      </rPr>
      <t xml:space="preserve">
</t>
    </r>
    <r>
      <rPr>
        <sz val="11"/>
        <color rgb="FF000000"/>
        <rFont val="Calibri"/>
      </rPr>
      <t xml:space="preserve">1) "chown enterprisedb &lt;postgresql data directory&gt;/edb_audit" </t>
    </r>
    <r>
      <rPr>
        <sz val="11"/>
        <color rgb="FF000000"/>
        <rFont val="Calibri"/>
      </rPr>
      <t xml:space="preserve">
</t>
    </r>
    <r>
      <rPr>
        <sz val="11"/>
        <color rgb="FF000000"/>
        <rFont val="Calibri"/>
      </rPr>
      <t xml:space="preserve">2) "chgrp enterprisedb &lt;postgresql data directory&gt;/edb_audit" </t>
    </r>
    <r>
      <rPr>
        <sz val="11"/>
        <color rgb="FF000000"/>
        <rFont val="Calibri"/>
      </rPr>
      <t xml:space="preserve">
</t>
    </r>
    <r>
      <rPr>
        <sz val="11"/>
        <color rgb="FF000000"/>
        <rFont val="Calibri"/>
      </rPr>
      <t>3) "chmod 700 &lt;postgresql data directory&gt;/edb_audit"</t>
    </r>
    <r>
      <rPr>
        <sz val="11"/>
        <color rgb="FF000000"/>
        <rFont val="Calibri"/>
      </rPr>
      <t xml:space="preserve">
</t>
    </r>
    <r>
      <rPr>
        <sz val="11"/>
        <color rgb="FF000000"/>
        <rFont val="Calibri"/>
      </rPr>
      <t>(The default path for the postgresql data directory is /var/lib/ppas/9.5/data, but this will vary according to local circumstances.)</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</si>
  <si>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that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</si>
  <si>
    <t>V-213581</t>
  </si>
  <si>
    <r>
      <rPr>
        <sz val="11"/>
        <rFont val="Calibri"/>
      </rPr>
      <t>The audit information produced by the EDB Postgres Advanced Server must be protected from unauthorized deletion.</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</si>
  <si>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</si>
  <si>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t>V-213582</t>
  </si>
  <si>
    <r>
      <rPr>
        <sz val="11"/>
        <rFont val="Calibri"/>
      </rPr>
      <t>The EDB Postgres Advanced Server must protect its audit features from unauthorized access.</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</si>
  <si>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</si>
  <si>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t>V-213583</t>
  </si>
  <si>
    <r>
      <rPr>
        <sz val="11"/>
        <rFont val="Calibri"/>
      </rPr>
      <t>The EDB Postgres Advanced Server must protect its audit configuration from unauthorized modification.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</si>
  <si>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</si>
  <si>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V-213584</t>
  </si>
  <si>
    <r>
      <rPr>
        <sz val="11"/>
        <rFont val="Calibri"/>
      </rPr>
      <t>The EDB Postgres Advanced Server must protect its audit features from unauthorized removal.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</si>
  <si>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</si>
  <si>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V-213585</t>
  </si>
  <si>
    <r>
      <rPr>
        <sz val="11"/>
        <rFont val="Calibri"/>
      </rPr>
      <t>Software, applications, and configuration files that are part of, or related to, the Postgres Plus Advanced Server installation must be monitored to discover unauthorized changes.</t>
    </r>
  </si>
  <si>
    <r>
      <rPr>
        <sz val="11"/>
        <color rgb="FF000000"/>
        <rFont val="Calibri"/>
      </rPr>
      <t>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t>
    </r>
    <r>
      <rPr>
        <sz val="11"/>
        <color rgb="FF000000"/>
        <rFont val="Calibri"/>
      </rPr>
      <t xml:space="preserve">
</t>
    </r>
    <r>
      <rPr>
        <sz val="11"/>
        <color rgb="FF000000"/>
        <rFont val="Calibri"/>
      </rPr>
      <t>Use file hashes or checksums for comparisons, as file dates may be manipulated by malicious users.</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</si>
  <si>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  Monitoring is required for assurance that the protections are effective.</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</si>
  <si>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monitoring of changes to database software libraries, related applications, and configuration files is done.</t>
    </r>
    <r>
      <rPr>
        <sz val="11"/>
        <color rgb="FF000000"/>
        <rFont val="Calibri"/>
      </rPr>
      <t xml:space="preserve">
</t>
    </r>
    <r>
      <rPr>
        <sz val="11"/>
        <color rgb="FF000000"/>
        <rFont val="Calibri"/>
      </rPr>
      <t>Verify the list of files and directories being monitored is complete.</t>
    </r>
    <r>
      <rPr>
        <sz val="11"/>
        <color rgb="FF000000"/>
        <rFont val="Calibri"/>
      </rPr>
      <t xml:space="preserve">
</t>
    </r>
    <r>
      <rPr>
        <sz val="11"/>
        <color rgb="FF000000"/>
        <rFont val="Calibri"/>
      </rPr>
      <t>If monitoring does not occur or is not complete, this is a finding.</t>
    </r>
  </si>
  <si>
    <t>V-213586</t>
  </si>
  <si>
    <r>
      <rPr>
        <sz val="11"/>
        <rFont val="Calibri"/>
      </rPr>
      <t>EDB Postgres Advanced Server software modules, to include stored procedures, functions and triggers must be monitored to discover unauthorized changes.</t>
    </r>
  </si>
  <si>
    <r>
      <rPr>
        <sz val="11"/>
        <color rgb="FF000000"/>
        <rFont val="Calibri"/>
      </rPr>
      <t>Configure an EDB Postgres timed job that automatically checks all system and user-defined procedures, functions and triggers for being modified, and in the event of such changes informs the proper personnel for evaluation and possible action.</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</si>
  <si>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  Monitoring is required for assurance that the protections are effective.</t>
    </r>
    <r>
      <rPr>
        <sz val="11"/>
        <color rgb="FF000000"/>
        <rFont val="Calibri"/>
      </rPr>
      <t xml:space="preserve">
</t>
    </r>
    <r>
      <rPr>
        <sz val="11"/>
        <color rgb="FF000000"/>
        <rFont val="Calibri"/>
      </rPr>
      <t>Unmanaged changes that occur to the logic modules within the database can lead to unauthorized or compromised installations.</t>
    </r>
  </si>
  <si>
    <r>
      <rPr>
        <sz val="11"/>
        <color rgb="FF000000"/>
        <rFont val="Calibri"/>
      </rPr>
      <t xml:space="preserve">Check the EDB Postgres configuration for a timed job that automatically checks all system and user-defined procedures, functions and triggers for being modified by running the following EDB Postgres query: </t>
    </r>
    <r>
      <rPr>
        <sz val="11"/>
        <color rgb="FF000000"/>
        <rFont val="Calibri"/>
      </rPr>
      <t xml:space="preserve">
</t>
    </r>
    <r>
      <rPr>
        <sz val="11"/>
        <color rgb="FF000000"/>
        <rFont val="Calibri"/>
      </rPr>
      <t xml:space="preserve">select job, what from ALL_JOBS; </t>
    </r>
    <r>
      <rPr>
        <sz val="11"/>
        <color rgb="FF000000"/>
        <rFont val="Calibri"/>
      </rPr>
      <t xml:space="preserve">
</t>
    </r>
    <r>
      <rPr>
        <sz val="11"/>
        <color rgb="FF000000"/>
        <rFont val="Calibri"/>
      </rPr>
      <t xml:space="preserve">(Alternatively, in Postgres Enterprise Manager, navigate to the "Jobs" node of the database and examine the job from there.) </t>
    </r>
    <r>
      <rPr>
        <sz val="11"/>
        <color rgb="FF000000"/>
        <rFont val="Calibri"/>
      </rPr>
      <t xml:space="preserve">
</t>
    </r>
    <r>
      <rPr>
        <sz val="11"/>
        <color rgb="FF000000"/>
        <rFont val="Calibri"/>
      </rPr>
      <t>If a timed job or some other method is not implemented to check for Triggers being modified, this is a finding.</t>
    </r>
  </si>
  <si>
    <t>V-213587</t>
  </si>
  <si>
    <r>
      <rPr>
        <sz val="11"/>
        <rFont val="Calibri"/>
      </rPr>
      <t>The EDB Postgres Advanced Server software installation account must be restricted to authorized users.</t>
    </r>
  </si>
  <si>
    <r>
      <rPr>
        <sz val="11"/>
        <color rgb="FF000000"/>
        <rFont val="Calibri"/>
      </rPr>
      <t>Develop, document, and implement procedures to restrict and track use of the DBMS software installation account.</t>
    </r>
  </si>
  <si>
    <r>
      <rPr>
        <sz val="11"/>
        <color rgb="FF000000"/>
        <rFont val="Calibri"/>
      </rPr>
      <t xml:space="preserve">When dealing with change control issues, it should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</si>
  <si>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Review procedures for controlling, granting access to, and tracking use of the DBMS software installation account.</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</si>
  <si>
    <t>V-213588</t>
  </si>
  <si>
    <r>
      <rPr>
        <sz val="11"/>
        <rFont val="Calibri"/>
      </rPr>
      <t>Database software, including EDB Postgres Advanced Server configuration files, must be stored in dedicated directories, separate from the host OS and other applications.</t>
    </r>
  </si>
  <si>
    <r>
      <rPr>
        <sz val="11"/>
        <color rgb="FF000000"/>
        <rFont val="Calibri"/>
      </rPr>
      <t>Install all applications on directories separate from the DBMS software library directory. Relocate any directories or reinstall other application software that currently shares the DBMS software library directory.</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</si>
  <si>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</si>
  <si>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Review the DBMS software library directory and note other root directories located on the same disk directory or any subdirectories.</t>
    </r>
    <r>
      <rPr>
        <sz val="11"/>
        <color rgb="FF000000"/>
        <rFont val="Calibri"/>
      </rPr>
      <t xml:space="preserve">
</t>
    </r>
    <r>
      <rPr>
        <sz val="11"/>
        <color rgb="FF000000"/>
        <rFont val="Calibri"/>
      </rPr>
      <t>If any non-DBMS software directories exist on the disk directory, examine or investigate their use. If any of the directories are used by other applications, including third-party applications that use the DBMS, this is a finding.</t>
    </r>
    <r>
      <rPr>
        <sz val="11"/>
        <color rgb="FF000000"/>
        <rFont val="Calibri"/>
      </rPr>
      <t xml:space="preserve">
</t>
    </r>
    <r>
      <rPr>
        <sz val="11"/>
        <color rgb="FF000000"/>
        <rFont val="Calibri"/>
      </rPr>
      <t>Only applications that are required for the functioning and administration, not use, of the DBMS should be located in the same disk directory as the DBMS software libraries.</t>
    </r>
    <r>
      <rPr>
        <sz val="11"/>
        <color rgb="FF000000"/>
        <rFont val="Calibri"/>
      </rPr>
      <t xml:space="preserve">
</t>
    </r>
    <r>
      <rPr>
        <sz val="11"/>
        <color rgb="FF000000"/>
        <rFont val="Calibri"/>
      </rPr>
      <t>If other applications are located in the same directory as the DBMS, this is a finding.</t>
    </r>
  </si>
  <si>
    <t>V-213589</t>
  </si>
  <si>
    <r>
      <rPr>
        <sz val="11"/>
        <rFont val="Calibri"/>
      </rPr>
      <t>Database objects (including but not limited to tables, indexes, storage, stored procedures, functions, triggers, links to software external to the EDB Postgres Advanced Server, etc.) must be owned by database/EDB Postgres Advanced Server principals authorized for ownership.</t>
    </r>
  </si>
  <si>
    <r>
      <rPr>
        <sz val="11"/>
        <color rgb="FF000000"/>
        <rFont val="Calibri"/>
      </rPr>
      <t>Assign ownership of authorized objects to authorized object owner accounts by running this SQL command for each object to be changed:</t>
    </r>
    <r>
      <rPr>
        <sz val="11"/>
        <color rgb="FF000000"/>
        <rFont val="Calibri"/>
      </rPr>
      <t xml:space="preserve">
</t>
    </r>
    <r>
      <rPr>
        <sz val="11"/>
        <color rgb="FF000000"/>
        <rFont val="Calibri"/>
      </rPr>
      <t>ALTER &lt;type&gt; &lt;object name&gt; OWNER TO &lt;new owner&gt;;</t>
    </r>
    <r>
      <rPr>
        <sz val="11"/>
        <color rgb="FF000000"/>
        <rFont val="Calibri"/>
      </rPr>
      <t xml:space="preserve">
</t>
    </r>
    <r>
      <rPr>
        <sz val="11"/>
        <color rgb="FF000000"/>
        <rFont val="Calibri"/>
      </rPr>
      <t>For example: ALTER TABLE my_table OWNER TO APP_USER;</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</si>
  <si>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</si>
  <si>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Review system documentation to identify accounts authorized to own database objects. Review accounts that own objects in the database(s) by running this SQL command:</t>
    </r>
    <r>
      <rPr>
        <sz val="11"/>
        <color rgb="FF000000"/>
        <rFont val="Calibri"/>
      </rPr>
      <t xml:space="preserve">
</t>
    </r>
    <r>
      <rPr>
        <sz val="11"/>
        <color rgb="FF000000"/>
        <rFont val="Calibri"/>
      </rPr>
      <t>select * from sys.all_objects;</t>
    </r>
    <r>
      <rPr>
        <sz val="11"/>
        <color rgb="FF000000"/>
        <rFont val="Calibri"/>
      </rPr>
      <t xml:space="preserve">
</t>
    </r>
    <r>
      <rPr>
        <sz val="11"/>
        <color rgb="FF000000"/>
        <rFont val="Calibri"/>
      </rPr>
      <t>If any database objects are found to be owned by users not authorized to own database objects, this is a finding.</t>
    </r>
  </si>
  <si>
    <t>V-213590</t>
  </si>
  <si>
    <r>
      <rPr>
        <sz val="11"/>
        <rFont val="Calibri"/>
      </rPr>
      <t>The role(s)/group(s) used to modify database structure (including but not necessarily limited to tables, indexes, storage, etc.) and logic modules (stored procedures, functions, triggers, links to software external to the EDB Postgres Advanced Server, etc.) must be restricted to authorized users.</t>
    </r>
  </si>
  <si>
    <r>
      <rPr>
        <sz val="11"/>
        <color rgb="FF000000"/>
        <rFont val="Calibri"/>
      </rPr>
      <t>Revoke unauthorized privileges.  The syntax is:</t>
    </r>
    <r>
      <rPr>
        <sz val="11"/>
        <color rgb="FF000000"/>
        <rFont val="Calibri"/>
      </rPr>
      <t xml:space="preserve">
</t>
    </r>
    <r>
      <rPr>
        <sz val="11"/>
        <color rgb="FF000000"/>
        <rFont val="Calibri"/>
      </rPr>
      <t>REVOKE &lt;privilege&gt; ON &lt;object&gt; FROM &lt;role&gt;.</t>
    </r>
    <r>
      <rPr>
        <sz val="11"/>
        <color rgb="FF000000"/>
        <rFont val="Calibri"/>
      </rPr>
      <t xml:space="preserve">
</t>
    </r>
    <r>
      <rPr>
        <sz val="11"/>
        <color rgb="FF000000"/>
        <rFont val="Calibri"/>
      </rPr>
      <t>Example:  REVOKE INSERT ON a FROM PUBLIC;</t>
    </r>
    <r>
      <rPr>
        <sz val="11"/>
        <color rgb="FF000000"/>
        <rFont val="Calibri"/>
      </rPr>
      <t xml:space="preserve">
</t>
    </r>
    <r>
      <rPr>
        <sz val="11"/>
        <color rgb="FF000000"/>
        <rFont val="Calibri"/>
      </rPr>
      <t>See PostgreSQL documentation for details.</t>
    </r>
  </si>
  <si>
    <r>
      <rPr>
        <sz val="11"/>
        <color rgb="FF000000"/>
        <rFont val="Calibri"/>
      </rPr>
      <t>If the DBMS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</si>
  <si>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Use psql to connect to the db as enterprisedb and run this command:</t>
    </r>
    <r>
      <rPr>
        <sz val="11"/>
        <color rgb="FF000000"/>
        <rFont val="Calibri"/>
      </rPr>
      <t xml:space="preserve">
</t>
    </r>
    <r>
      <rPr>
        <sz val="11"/>
        <color rgb="FF000000"/>
        <rFont val="Calibri"/>
      </rPr>
      <t>\dp *.*</t>
    </r>
    <r>
      <rPr>
        <sz val="11"/>
        <color rgb="FF000000"/>
        <rFont val="Calibri"/>
      </rPr>
      <t xml:space="preserve">
</t>
    </r>
    <r>
      <rPr>
        <sz val="11"/>
        <color rgb="FF000000"/>
        <rFont val="Calibri"/>
      </rPr>
      <t xml:space="preserve">If any unauthorized roles have unauthorized accesses, this is a finding. </t>
    </r>
    <r>
      <rPr>
        <sz val="11"/>
        <color rgb="FF000000"/>
        <rFont val="Calibri"/>
      </rPr>
      <t xml:space="preserve">
</t>
    </r>
    <r>
      <rPr>
        <sz val="11"/>
        <color rgb="FF000000"/>
        <rFont val="Calibri"/>
      </rPr>
      <t xml:space="preserve">Definitions of the access privileges are defined here: </t>
    </r>
    <r>
      <rPr>
        <sz val="11"/>
        <color rgb="FF000000"/>
        <rFont val="Calibri"/>
      </rPr>
      <t xml:space="preserve">
</t>
    </r>
    <r>
      <rPr>
        <sz val="11"/>
        <color rgb="FF000000"/>
        <rFont val="Calibri"/>
      </rPr>
      <t>http://www.postgresql.org/docs/current/static/sql-grant.html</t>
    </r>
  </si>
  <si>
    <t>V-213591</t>
  </si>
  <si>
    <r>
      <rPr>
        <sz val="11"/>
        <rFont val="Calibri"/>
      </rPr>
      <t>Default, demonstration and sample databases, database objects, and applications must be removed.</t>
    </r>
  </si>
  <si>
    <r>
      <rPr>
        <sz val="11"/>
        <color rgb="FF000000"/>
        <rFont val="Calibri"/>
      </rPr>
      <t xml:space="preserve">Remove any unused sample databases from the DBMS. </t>
    </r>
    <r>
      <rPr>
        <sz val="11"/>
        <color rgb="FF000000"/>
        <rFont val="Calibri"/>
      </rPr>
      <t xml:space="preserve">
</t>
    </r>
    <r>
      <rPr>
        <sz val="11"/>
        <color rgb="FF000000"/>
        <rFont val="Calibri"/>
      </rPr>
      <t>To remove a database, execute the follow SQL:</t>
    </r>
    <r>
      <rPr>
        <sz val="11"/>
        <color rgb="FF000000"/>
        <rFont val="Calibri"/>
      </rPr>
      <t xml:space="preserve">
</t>
    </r>
    <r>
      <rPr>
        <sz val="11"/>
        <color rgb="FF000000"/>
        <rFont val="Calibri"/>
      </rPr>
      <t>DROP DATABASE &lt;database&gt;;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</si>
  <si>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</si>
  <si>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 xml:space="preserve">Review vendor documentation and vendor websites for vendor-provided demonstration or sample databases, database applications, objects, and files. </t>
    </r>
    <r>
      <rPr>
        <sz val="11"/>
        <color rgb="FF000000"/>
        <rFont val="Calibri"/>
      </rPr>
      <t xml:space="preserve">
</t>
    </r>
    <r>
      <rPr>
        <sz val="11"/>
        <color rgb="FF000000"/>
        <rFont val="Calibri"/>
      </rPr>
      <t xml:space="preserve">Review the DBMS to determine if any of the demonstration and sample databases, database applications, or files are installed in the database or are included with the DBMS application. </t>
    </r>
    <r>
      <rPr>
        <sz val="11"/>
        <color rgb="FF000000"/>
        <rFont val="Calibri"/>
      </rPr>
      <t xml:space="preserve">
</t>
    </r>
    <r>
      <rPr>
        <sz val="11"/>
        <color rgb="FF000000"/>
        <rFont val="Calibri"/>
      </rPr>
      <t xml:space="preserve">If any are present in the database or are included with the DBMS application, this is a finding. </t>
    </r>
    <r>
      <rPr>
        <sz val="11"/>
        <color rgb="FF000000"/>
        <rFont val="Calibri"/>
      </rPr>
      <t xml:space="preserve">
</t>
    </r>
    <r>
      <rPr>
        <sz val="11"/>
        <color rgb="FF000000"/>
        <rFont val="Calibri"/>
      </rPr>
      <t>Check for the existence of EDB Postgres sample databases:  postgres and edb.  Execute the following SQL as enterprisedb:</t>
    </r>
    <r>
      <rPr>
        <sz val="11"/>
        <color rgb="FF000000"/>
        <rFont val="Calibri"/>
      </rPr>
      <t xml:space="preserve">
</t>
    </r>
    <r>
      <rPr>
        <sz val="11"/>
        <color rgb="FF000000"/>
        <rFont val="Calibri"/>
      </rPr>
      <t xml:space="preserve">SELECT datname FROM pg_database WHERE datistemplate = false; </t>
    </r>
    <r>
      <rPr>
        <sz val="11"/>
        <color rgb="FF000000"/>
        <rFont val="Calibri"/>
      </rPr>
      <t xml:space="preserve">
</t>
    </r>
    <r>
      <rPr>
        <sz val="11"/>
        <color rgb="FF000000"/>
        <rFont val="Calibri"/>
      </rPr>
      <t>If any databases are listed here that are not used by the application, this is a finding.</t>
    </r>
  </si>
  <si>
    <t>V-213592</t>
  </si>
  <si>
    <r>
      <rPr>
        <sz val="11"/>
        <rFont val="Calibri"/>
      </rPr>
      <t>Unused database components, EDB Postgres Advanced Server software, and database objects must be removed.</t>
    </r>
  </si>
  <si>
    <r>
      <rPr>
        <sz val="11"/>
        <color rgb="FF000000"/>
        <rFont val="Calibri"/>
      </rPr>
      <t xml:space="preserve">If any components are required for operation of applications that will be accessing the DBMS, include them in the system documentation. </t>
    </r>
    <r>
      <rPr>
        <sz val="11"/>
        <color rgb="FF000000"/>
        <rFont val="Calibri"/>
      </rPr>
      <t xml:space="preserve">
</t>
    </r>
    <r>
      <rPr>
        <sz val="11"/>
        <color rgb="FF000000"/>
        <rFont val="Calibri"/>
      </rPr>
      <t>To uninstall and unused package (using ppas-odbc-devel-09.03.0400.02-1.rhel7.x86_64 as an example), execute the following command as root:</t>
    </r>
    <r>
      <rPr>
        <sz val="11"/>
        <color rgb="FF000000"/>
        <rFont val="Calibri"/>
      </rPr>
      <t xml:space="preserve">
</t>
    </r>
    <r>
      <rPr>
        <sz val="11"/>
        <color rgb="FF000000"/>
        <rFont val="Calibri"/>
      </rPr>
      <t>yum erase -y ppas-odbc-devel-09.03.0400.02-1.rhel7.x86_64</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</si>
  <si>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DBMSs must adhere to the principles of least functionality by providing only essential capabilities.</t>
    </r>
  </si>
  <si>
    <r>
      <rPr>
        <sz val="11"/>
        <color rgb="FF000000"/>
        <rFont val="Calibri"/>
      </rPr>
      <t xml:space="preserve">Review the list of components and features installed with the database. </t>
    </r>
    <r>
      <rPr>
        <sz val="11"/>
        <color rgb="FF000000"/>
        <rFont val="Calibri"/>
      </rPr>
      <t xml:space="preserve">
</t>
    </r>
    <r>
      <rPr>
        <sz val="11"/>
        <color rgb="FF000000"/>
        <rFont val="Calibri"/>
      </rPr>
      <t xml:space="preserve">If unused components are installed and are not documented and authorized, this is a finding. </t>
    </r>
    <r>
      <rPr>
        <sz val="11"/>
        <color rgb="FF000000"/>
        <rFont val="Calibri"/>
      </rPr>
      <t xml:space="preserve">
</t>
    </r>
    <r>
      <rPr>
        <sz val="11"/>
        <color rgb="FF000000"/>
        <rFont val="Calibri"/>
      </rPr>
      <t xml:space="preserve">RPM can also be used to check to see what is installed: </t>
    </r>
    <r>
      <rPr>
        <sz val="11"/>
        <color rgb="FF000000"/>
        <rFont val="Calibri"/>
      </rPr>
      <t xml:space="preserve">
</t>
    </r>
    <r>
      <rPr>
        <sz val="11"/>
        <color rgb="FF000000"/>
        <rFont val="Calibri"/>
      </rPr>
      <t>yum list installed | grep ppas</t>
    </r>
    <r>
      <rPr>
        <sz val="11"/>
        <color rgb="FF000000"/>
        <rFont val="Calibri"/>
      </rPr>
      <t xml:space="preserve">
</t>
    </r>
    <r>
      <rPr>
        <sz val="11"/>
        <color rgb="FF000000"/>
        <rFont val="Calibri"/>
      </rPr>
      <t>This returns EDB database packages that have been installed. If any packages displayed by this command are not being used, this is a finding.</t>
    </r>
  </si>
  <si>
    <t>V-213593</t>
  </si>
  <si>
    <r>
      <rPr>
        <sz val="11"/>
        <rFont val="Calibri"/>
      </rPr>
      <t>Unused database components which are integrated in the EDB Postgres Advanced Server and cannot be uninstalled must be disabled.</t>
    </r>
  </si>
  <si>
    <r>
      <rPr>
        <sz val="11"/>
        <color rgb="FF000000"/>
        <rFont val="Calibri"/>
      </rPr>
      <t>Review the EDB PPAS packages available in the installation guide here:</t>
    </r>
    <r>
      <rPr>
        <sz val="11"/>
        <color rgb="FF000000"/>
        <rFont val="Calibri"/>
      </rPr>
      <t xml:space="preserve">
</t>
    </r>
    <r>
      <rPr>
        <sz val="11"/>
        <color rgb="FF000000"/>
        <rFont val="Calibri"/>
      </rPr>
      <t>http://www.enterprisedb.com/docs/en/9.5/instguide/Postgres_Plus_Advanced_Server_Installation_Guide.1.14.html#</t>
    </r>
    <r>
      <rPr>
        <sz val="11"/>
        <color rgb="FF000000"/>
        <rFont val="Calibri"/>
      </rPr>
      <t xml:space="preserve">
</t>
    </r>
    <r>
      <rPr>
        <sz val="11"/>
        <color rgb="FF000000"/>
        <rFont val="Calibri"/>
      </rPr>
      <t>Uninstall any unneeded packages by running the following as root:</t>
    </r>
    <r>
      <rPr>
        <sz val="11"/>
        <color rgb="FF000000"/>
        <rFont val="Calibri"/>
      </rPr>
      <t xml:space="preserve">
</t>
    </r>
    <r>
      <rPr>
        <sz val="11"/>
        <color rgb="FF000000"/>
        <rFont val="Calibri"/>
      </rPr>
      <t>yum erase -y &lt;package-name&gt;</t>
    </r>
    <r>
      <rPr>
        <sz val="11"/>
        <color rgb="FF000000"/>
        <rFont val="Calibri"/>
      </rPr>
      <t xml:space="preserve">
</t>
    </r>
    <r>
      <rPr>
        <sz val="11"/>
        <color rgb="FF000000"/>
        <rFont val="Calibri"/>
      </rPr>
      <t>At a minimum, the ppas94-server-* packages are required, but other packages such as jdbc, postgis, pgpool and others may be required by applications that need the functionality provided in these additional packages</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</si>
  <si>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Unused, unnecessary DBMS components increase the attack vector for the DBMS by introducing additional targets for attack. By minimizing the services and applications installed on the system, the number of potential vulnerabilities is reduced. Components of the system that are unused and cannot be uninstalled must be disabled. The techniques available for disabling components will vary by DBMS product, OS and the nature of the component and may include DBMS configuration settings, OS service settings, OS file access security, and DBMS user/group permissions.</t>
    </r>
  </si>
  <si>
    <r>
      <rPr>
        <sz val="11"/>
        <color rgb="FF000000"/>
        <rFont val="Calibri"/>
      </rPr>
      <t xml:space="preserve">Run the following command as root:  </t>
    </r>
    <r>
      <rPr>
        <sz val="11"/>
        <color rgb="FF000000"/>
        <rFont val="Calibri"/>
      </rPr>
      <t xml:space="preserve">
</t>
    </r>
    <r>
      <rPr>
        <sz val="11"/>
        <color rgb="FF000000"/>
        <rFont val="Calibri"/>
      </rPr>
      <t>yum list installed | grep ppas</t>
    </r>
    <r>
      <rPr>
        <sz val="11"/>
        <color rgb="FF000000"/>
        <rFont val="Calibri"/>
      </rPr>
      <t xml:space="preserve">
</t>
    </r>
    <r>
      <rPr>
        <sz val="11"/>
        <color rgb="FF000000"/>
        <rFont val="Calibri"/>
      </rPr>
      <t>If any packages are installed that are not needed, this is a finding.</t>
    </r>
  </si>
  <si>
    <t>V-213594</t>
  </si>
  <si>
    <r>
      <rPr>
        <sz val="11"/>
        <rFont val="Calibri"/>
      </rPr>
      <t>Access to external executables must be disabled or restricted.</t>
    </r>
  </si>
  <si>
    <r>
      <rPr>
        <sz val="11"/>
        <color rgb="FF000000"/>
        <rFont val="Calibri"/>
      </rPr>
      <t>Review the EDB PPAS packages available in the installation guide here:</t>
    </r>
    <r>
      <rPr>
        <sz val="11"/>
        <color rgb="FF000000"/>
        <rFont val="Calibri"/>
      </rPr>
      <t xml:space="preserve">
</t>
    </r>
    <r>
      <rPr>
        <sz val="11"/>
        <color rgb="FF000000"/>
        <rFont val="Calibri"/>
      </rPr>
      <t>http://www.enterprisedb.com/docs/en/9.5/instguide/Postgres_Plus_Advanced_Server_Installation_Guide.1.14.html#</t>
    </r>
    <r>
      <rPr>
        <sz val="11"/>
        <color rgb="FF000000"/>
        <rFont val="Calibri"/>
      </rPr>
      <t xml:space="preserve">
</t>
    </r>
    <r>
      <rPr>
        <sz val="11"/>
        <color rgb="FF000000"/>
        <rFont val="Calibri"/>
      </rPr>
      <t>Uninstall any unneeded packages by running the following as root:</t>
    </r>
    <r>
      <rPr>
        <sz val="11"/>
        <color rgb="FF000000"/>
        <rFont val="Calibri"/>
      </rPr>
      <t xml:space="preserve">
</t>
    </r>
    <r>
      <rPr>
        <sz val="11"/>
        <color rgb="FF000000"/>
        <rFont val="Calibri"/>
      </rPr>
      <t>#&gt; yum erase -y &lt;package-name&gt;</t>
    </r>
    <r>
      <rPr>
        <sz val="11"/>
        <color rgb="FF000000"/>
        <rFont val="Calibri"/>
      </rPr>
      <t xml:space="preserve">
</t>
    </r>
    <r>
      <rPr>
        <sz val="11"/>
        <color rgb="FF000000"/>
        <rFont val="Calibri"/>
      </rPr>
      <t>At a minimum, the ppas94-server-* packages are required, but other packages such as jdbc, postgis, pgpool and others may be required by applications that need the functionality provided in these additional packages</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</si>
  <si>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</si>
  <si>
    <t>V-213595</t>
  </si>
  <si>
    <r>
      <rPr>
        <sz val="11"/>
        <rFont val="Calibri"/>
      </rPr>
      <t>The EDB Postgres Advanced Server must be configured to prohibit or restrict the use of organization-defined functions, ports, protocols, and/or services, as defined in the PPSM CAL and vulnerability assessments.</t>
    </r>
  </si>
  <si>
    <r>
      <rPr>
        <sz val="11"/>
        <color rgb="FF000000"/>
        <rFont val="Calibri"/>
      </rPr>
      <t>Execute the following SQL as enterprisedb:</t>
    </r>
    <r>
      <rPr>
        <sz val="11"/>
        <color rgb="FF000000"/>
        <rFont val="Calibri"/>
      </rPr>
      <t xml:space="preserve">
</t>
    </r>
    <r>
      <rPr>
        <sz val="11"/>
        <color rgb="FF000000"/>
        <rFont val="Calibri"/>
      </rPr>
      <t>ALTER SYSTEM SET port = &lt;port&gt;;</t>
    </r>
    <r>
      <rPr>
        <sz val="11"/>
        <color rgb="FF000000"/>
        <rFont val="Calibri"/>
      </rPr>
      <t xml:space="preserve">
</t>
    </r>
    <r>
      <rPr>
        <sz val="11"/>
        <color rgb="FF000000"/>
        <rFont val="Calibri"/>
      </rPr>
      <t>ALTER SYSTEM SET listen_addresses = &lt;comma separated addresses&gt;;</t>
    </r>
    <r>
      <rPr>
        <sz val="11"/>
        <color rgb="FF000000"/>
        <rFont val="Calibri"/>
      </rPr>
      <t xml:space="preserve">
</t>
    </r>
    <r>
      <rPr>
        <sz val="11"/>
        <color rgb="FF000000"/>
        <rFont val="Calibri"/>
      </rPr>
      <t>Execute the following operating system command as root:</t>
    </r>
    <r>
      <rPr>
        <sz val="11"/>
        <color rgb="FF000000"/>
        <rFont val="Calibri"/>
      </rPr>
      <t xml:space="preserve">
</t>
    </r>
    <r>
      <rPr>
        <sz val="11"/>
        <color rgb="FF000000"/>
        <rFont val="Calibri"/>
      </rPr>
      <t>systemctl restart ppas-9.5.service</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</si>
  <si>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</si>
  <si>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Execute the following SQL as enterprisedb:</t>
    </r>
    <r>
      <rPr>
        <sz val="11"/>
        <color rgb="FF000000"/>
        <rFont val="Calibri"/>
      </rPr>
      <t xml:space="preserve">
</t>
    </r>
    <r>
      <rPr>
        <sz val="11"/>
        <color rgb="FF000000"/>
        <rFont val="Calibri"/>
      </rPr>
      <t>SHOW port;</t>
    </r>
    <r>
      <rPr>
        <sz val="11"/>
        <color rgb="FF000000"/>
        <rFont val="Calibri"/>
      </rPr>
      <t xml:space="preserve">
</t>
    </r>
    <r>
      <rPr>
        <sz val="11"/>
        <color rgb="FF000000"/>
        <rFont val="Calibri"/>
      </rPr>
      <t>SHOW listen_addresses;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port or addresses are not approved, this is a finding.</t>
    </r>
  </si>
  <si>
    <t>V-213596</t>
  </si>
  <si>
    <r>
      <rPr>
        <sz val="11"/>
        <rFont val="Calibri"/>
      </rPr>
      <t>The EDB Postgres Advanced Server must uniquely identify and authenticate organizational users (or processes acting on behalf of organizational users).</t>
    </r>
  </si>
  <si>
    <r>
      <rPr>
        <sz val="11"/>
        <color rgb="FF000000"/>
        <rFont val="Calibri"/>
      </rPr>
      <t xml:space="preserve">Open "&lt;postgresql data directory&gt;/pg_hba.conf" in an editor. (The default path for the postgresql data directory is /var/lib/ppas/9.5/data, but this will vary according to local circumstances.) </t>
    </r>
    <r>
      <rPr>
        <sz val="11"/>
        <color rgb="FF000000"/>
        <rFont val="Calibri"/>
      </rPr>
      <t xml:space="preserve">
</t>
    </r>
    <r>
      <rPr>
        <sz val="11"/>
        <color rgb="FF000000"/>
        <rFont val="Calibri"/>
      </rPr>
      <t>If any rows have "trust" specified for the "METHOD" column, delete the rows or change them to other authentication methods.</t>
    </r>
    <r>
      <rPr>
        <sz val="11"/>
        <color rgb="FF000000"/>
        <rFont val="Calibri"/>
      </rPr>
      <t xml:space="preserve">
</t>
    </r>
    <r>
      <rPr>
        <sz val="11"/>
        <color rgb="FF000000"/>
        <rFont val="Calibri"/>
      </rPr>
      <t>Permitted methods in preferred order are:  peer (local only), cert, ldap, sspi, pam, md5</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</si>
  <si>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</si>
  <si>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Open "&lt;postgresql data directory&gt;/pg_hba.conf" in a viewer or editor.  (The default path for the postgresql data directory is /var/lib/ppas/9.5/data, but this will vary according to local circumstances.)</t>
    </r>
    <r>
      <rPr>
        <sz val="11"/>
        <color rgb="FF000000"/>
        <rFont val="Calibri"/>
      </rPr>
      <t xml:space="preserve">
</t>
    </r>
    <r>
      <rPr>
        <sz val="11"/>
        <color rgb="FF000000"/>
        <rFont val="Calibri"/>
      </rPr>
      <t>If any rows have "trust" specified for the "METHOD" column, this is a finding.</t>
    </r>
  </si>
  <si>
    <t>V-213597</t>
  </si>
  <si>
    <r>
      <rPr>
        <sz val="11"/>
        <rFont val="Calibri"/>
      </rPr>
      <t>If passwords are used for authentication, the EDB Postgres Advanced Server must store only hashed, salted representations of passwords.</t>
    </r>
  </si>
  <si>
    <r>
      <rPr>
        <sz val="11"/>
        <color rgb="FF000000"/>
        <rFont val="Calibri"/>
      </rPr>
      <t>Execute the following SQL as enterprisedb:</t>
    </r>
    <r>
      <rPr>
        <sz val="11"/>
        <color rgb="FF000000"/>
        <rFont val="Calibri"/>
      </rPr>
      <t xml:space="preserve">
</t>
    </r>
    <r>
      <rPr>
        <sz val="11"/>
        <color rgb="FF000000"/>
        <rFont val="Calibri"/>
      </rPr>
      <t>ALTER SYSTEM SET password_encryption = on;</t>
    </r>
    <r>
      <rPr>
        <sz val="11"/>
        <color rgb="FF000000"/>
        <rFont val="Calibri"/>
      </rPr>
      <t xml:space="preserve">
</t>
    </r>
    <r>
      <rPr>
        <sz val="11"/>
        <color rgb="FF000000"/>
        <rFont val="Calibri"/>
      </rPr>
      <t>SELECT pg_reload_conf();</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</si>
  <si>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DBMS.</t>
    </r>
  </si>
  <si>
    <r>
      <rPr>
        <sz val="11"/>
        <color rgb="FF000000"/>
        <rFont val="Calibri"/>
      </rPr>
      <t>Execute the following SQL as enterprisedb:</t>
    </r>
    <r>
      <rPr>
        <sz val="11"/>
        <color rgb="FF000000"/>
        <rFont val="Calibri"/>
      </rPr>
      <t xml:space="preserve">
</t>
    </r>
    <r>
      <rPr>
        <sz val="11"/>
        <color rgb="FF000000"/>
        <rFont val="Calibri"/>
      </rPr>
      <t>SHOW password_encryption;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is not "on", this is a finding.</t>
    </r>
  </si>
  <si>
    <t>V-213598</t>
  </si>
  <si>
    <r>
      <rPr>
        <sz val="11"/>
        <rFont val="Calibri"/>
      </rPr>
      <t>If passwords are used for authentication, the EDB Postgres Advanced Server must transmit only encrypted representations of passwords.</t>
    </r>
  </si>
  <si>
    <r>
      <rPr>
        <sz val="11"/>
        <color rgb="FF000000"/>
        <rFont val="Calibri"/>
      </rPr>
      <t>Open "&lt;postgresql data directory&gt;/pg_hba.conf" in an editor.  (The default path for the postgresql data directory is /var/lib/ppas/9.5/data, but this will vary according to local circumstances.)</t>
    </r>
    <r>
      <rPr>
        <sz val="11"/>
        <color rgb="FF000000"/>
        <rFont val="Calibri"/>
      </rPr>
      <t xml:space="preserve">
</t>
    </r>
    <r>
      <rPr>
        <sz val="11"/>
        <color rgb="FF000000"/>
        <rFont val="Calibri"/>
      </rPr>
      <t>For any rows that have "password" specified for the "METHOD" column, change the value to "md5".</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</si>
  <si>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 text format across the network are vulnerable to discovery by unauthorized users. Disclosure of passwords may easily lead to unauthorized access to the database.</t>
    </r>
  </si>
  <si>
    <r>
      <rPr>
        <sz val="11"/>
        <color rgb="FF000000"/>
        <rFont val="Calibri"/>
      </rPr>
      <t>Open "&lt;postgresql data directory&gt;/pg_hba.conf" in a viewer or editor.  (The default path for the postgresql data directory is /var/lib/ppas/9.5/data, but this will vary according to local circumstances.)</t>
    </r>
    <r>
      <rPr>
        <sz val="11"/>
        <color rgb="FF000000"/>
        <rFont val="Calibri"/>
      </rPr>
      <t xml:space="preserve">
</t>
    </r>
    <r>
      <rPr>
        <sz val="11"/>
        <color rgb="FF000000"/>
        <rFont val="Calibri"/>
      </rPr>
      <t>If any rows have "password" specified for the "METHOD" column, this is a finding.</t>
    </r>
  </si>
  <si>
    <t>V-213599</t>
  </si>
  <si>
    <r>
      <rPr>
        <sz val="11"/>
        <rFont val="Calibri"/>
      </rPr>
      <t>The EDB Postgres Advanced Server, when utilizing PKI-based authentication, must validate certificates by performing RFC 5280-compliant certification path validation.</t>
    </r>
  </si>
  <si>
    <r>
      <rPr>
        <sz val="11"/>
        <color rgb="FF000000"/>
        <rFont val="Calibri"/>
      </rPr>
      <t>Open "&lt;postgresql data directory&gt;/pg_hba.conf" in an editor.  (The default path for the postgresql data directory is /var/lib/ppas/9.5/data, but this will vary according to local circumstances.)</t>
    </r>
    <r>
      <rPr>
        <sz val="11"/>
        <color rgb="FF000000"/>
        <rFont val="Calibri"/>
      </rPr>
      <t xml:space="preserve">
</t>
    </r>
    <r>
      <rPr>
        <sz val="11"/>
        <color rgb="FF000000"/>
        <rFont val="Calibri"/>
      </rPr>
      <t>For any rows that have TYPE of "hostssl", append "clientcert=1" in the OPTIONS column at the end of the line.</t>
    </r>
  </si>
  <si>
    <r>
      <rPr>
        <sz val="11"/>
        <color rgb="FF000000"/>
        <rFont val="Calibri"/>
      </rPr>
      <t>The DoD standard for authentication is DoD-approved PKI certificates.</t>
    </r>
    <r>
      <rPr>
        <sz val="11"/>
        <color rgb="FF000000"/>
        <rFont val="Calibri"/>
      </rPr>
      <t xml:space="preserve">
</t>
    </r>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Database Management Systems that do not validate certificates by performing RFC 5280-compliant certification path validation are in danger of accepting certificates that are invalid and/or counterfeit. This could allow unauthorized access to the database.</t>
    </r>
  </si>
  <si>
    <r>
      <rPr>
        <sz val="11"/>
        <color rgb="FF000000"/>
        <rFont val="Calibri"/>
      </rPr>
      <t>Open "&lt;postgresql data directory&gt;/pg_hba.conf" in a viewer or editor.  (The default path for the postgresql data directory is /var/lib/ppas/9.5/data, but this will vary according to local circumstances.)</t>
    </r>
    <r>
      <rPr>
        <sz val="11"/>
        <color rgb="FF000000"/>
        <rFont val="Calibri"/>
      </rPr>
      <t xml:space="preserve">
</t>
    </r>
    <r>
      <rPr>
        <sz val="11"/>
        <color rgb="FF000000"/>
        <rFont val="Calibri"/>
      </rPr>
      <t>If any rows have TYPE of "hostssl" but do not include "clientcert=1" in the OPTIONS column at the end of the line, this is a finding.</t>
    </r>
  </si>
  <si>
    <t>V-213600</t>
  </si>
  <si>
    <r>
      <rPr>
        <sz val="11"/>
        <rFont val="Calibri"/>
      </rPr>
      <t>The EDB Postgres Advanced Server must enforce authorized access to all PKI private keys stored/utilized by the EDB Postgres Advanced Server.</t>
    </r>
  </si>
  <si>
    <r>
      <rPr>
        <sz val="11"/>
        <color rgb="FF000000"/>
        <rFont val="Calibri"/>
      </rPr>
      <t>Run these commands:</t>
    </r>
    <r>
      <rPr>
        <sz val="11"/>
        <color rgb="FF000000"/>
        <rFont val="Calibri"/>
      </rPr>
      <t xml:space="preserve">
</t>
    </r>
    <r>
      <rPr>
        <sz val="11"/>
        <color rgb="FF000000"/>
        <rFont val="Calibri"/>
      </rPr>
      <t>1) "chown enterprisedb &lt;postgresql data directory&gt;/server.key"</t>
    </r>
    <r>
      <rPr>
        <sz val="11"/>
        <color rgb="FF000000"/>
        <rFont val="Calibri"/>
      </rPr>
      <t xml:space="preserve">
</t>
    </r>
    <r>
      <rPr>
        <sz val="11"/>
        <color rgb="FF000000"/>
        <rFont val="Calibri"/>
      </rPr>
      <t>2) "chgrp enterprisedb &lt;postgresql data directory&gt;/server.key"</t>
    </r>
    <r>
      <rPr>
        <sz val="11"/>
        <color rgb="FF000000"/>
        <rFont val="Calibri"/>
      </rPr>
      <t xml:space="preserve">
</t>
    </r>
    <r>
      <rPr>
        <sz val="11"/>
        <color rgb="FF000000"/>
        <rFont val="Calibri"/>
      </rPr>
      <t>3) "chmod 600 &lt;postgresql data directory&gt;/server.key"</t>
    </r>
    <r>
      <rPr>
        <sz val="11"/>
        <color rgb="FF000000"/>
        <rFont val="Calibri"/>
      </rPr>
      <t xml:space="preserve">
</t>
    </r>
    <r>
      <rPr>
        <sz val="11"/>
        <color rgb="FF000000"/>
        <rFont val="Calibri"/>
      </rPr>
      <t>(The default path for the postgresql data directory is /var/lib/ppas/9.5/data, but this will vary according to local circumstances.)</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</si>
  <si>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the DBMS-stored private keys are used to authenticate the DBMS to the system’s clients, loss of the corresponding private keys would allow an attacker to successfully perform undetected man in the middle attacks against the DBMS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or 140-3 validated cryptographic modules.</t>
    </r>
    <r>
      <rPr>
        <sz val="11"/>
        <color rgb="FF000000"/>
        <rFont val="Calibri"/>
      </rPr>
      <t xml:space="preserve">
</t>
    </r>
    <r>
      <rPr>
        <sz val="11"/>
        <color rgb="FF000000"/>
        <rFont val="Calibri"/>
      </rPr>
      <t>All access to the private key(s) of the DBMS must be restricted to authorized and authenticated users. If unauthorized users have access to one or more of the DBMS's private keys, an attacker could gain access to the key(s) and use them to impersonate the database on the network or otherwise perform unauthorized actions.</t>
    </r>
  </si>
  <si>
    <r>
      <rPr>
        <sz val="11"/>
        <color rgb="FF000000"/>
        <rFont val="Calibri"/>
      </rPr>
      <t>Verify User ownership, Group ownership, and permissions on the “server.key” file:</t>
    </r>
    <r>
      <rPr>
        <sz val="11"/>
        <color rgb="FF000000"/>
        <rFont val="Calibri"/>
      </rPr>
      <t xml:space="preserve">
</t>
    </r>
    <r>
      <rPr>
        <sz val="11"/>
        <color rgb="FF000000"/>
        <rFont val="Calibri"/>
      </rPr>
      <t>&gt; ls –alL &lt;postgresql data directory&gt;/server.key</t>
    </r>
    <r>
      <rPr>
        <sz val="11"/>
        <color rgb="FF000000"/>
        <rFont val="Calibri"/>
      </rPr>
      <t xml:space="preserve">
</t>
    </r>
    <r>
      <rPr>
        <sz val="11"/>
        <color rgb="FF000000"/>
        <rFont val="Calibri"/>
      </rPr>
      <t>If the User owner is not “enterprisedb”, this is a finding</t>
    </r>
    <r>
      <rPr>
        <sz val="11"/>
        <color rgb="FF000000"/>
        <rFont val="Calibri"/>
      </rPr>
      <t xml:space="preserve">
</t>
    </r>
    <r>
      <rPr>
        <sz val="11"/>
        <color rgb="FF000000"/>
        <rFont val="Calibri"/>
      </rPr>
      <t>If the Group owner is not “enterprisedb”, this is a finding.</t>
    </r>
    <r>
      <rPr>
        <sz val="11"/>
        <color rgb="FF000000"/>
        <rFont val="Calibri"/>
      </rPr>
      <t xml:space="preserve">
</t>
    </r>
    <r>
      <rPr>
        <sz val="11"/>
        <color rgb="FF000000"/>
        <rFont val="Calibri"/>
      </rPr>
      <t>If the file is more permissive than 600, this is a finding.</t>
    </r>
    <r>
      <rPr>
        <sz val="11"/>
        <color rgb="FF000000"/>
        <rFont val="Calibri"/>
      </rPr>
      <t xml:space="preserve">
</t>
    </r>
    <r>
      <rPr>
        <sz val="11"/>
        <color rgb="FF000000"/>
        <rFont val="Calibri"/>
      </rPr>
      <t>(The default path for the postgresql data directory is /var/lib/ppas/9.5/data, but this will vary according to local circumstances.)</t>
    </r>
  </si>
  <si>
    <t>V-213601</t>
  </si>
  <si>
    <r>
      <rPr>
        <sz val="11"/>
        <rFont val="Calibri"/>
      </rPr>
      <t>Applications must obscure feedback of authentication information during the authentication process to protect the information from possible exploitation/use by unauthorized individuals.</t>
    </r>
  </si>
  <si>
    <r>
      <rPr>
        <sz val="11"/>
        <color rgb="FF000000"/>
        <rFont val="Calibri"/>
      </rPr>
      <t>Configure or modify applications to prohibit display of passwords in clear text.</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</si>
  <si>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Database applications may allow for entry of the account name and password as a visible parameter of the application execution command. This practice must be prohibited and disabled to prevent shoulder surfing.</t>
    </r>
    <r>
      <rPr>
        <sz val="11"/>
        <color rgb="FF000000"/>
        <rFont val="Calibri"/>
      </rPr>
      <t xml:space="preserve">
</t>
    </r>
    <r>
      <rPr>
        <sz val="11"/>
        <color rgb="FF000000"/>
        <rFont val="Calibri"/>
      </rPr>
      <t>This calls for review of applications,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</si>
  <si>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Determine whether any applications that access the database allow for entry of the account name and password or PIN. </t>
    </r>
    <r>
      <rPr>
        <sz val="11"/>
        <color rgb="FF000000"/>
        <rFont val="Calibri"/>
      </rPr>
      <t xml:space="preserve">
</t>
    </r>
    <r>
      <rPr>
        <sz val="11"/>
        <color rgb="FF000000"/>
        <rFont val="Calibri"/>
      </rPr>
      <t>If any do, determine whether these applications obfuscate authentication data. If they do not, this is a finding.</t>
    </r>
  </si>
  <si>
    <t>V-213602</t>
  </si>
  <si>
    <r>
      <rPr>
        <sz val="11"/>
        <rFont val="Calibri"/>
      </rPr>
      <t>When using command-line tools such as psql, users must use a logon method that does not expose the password.</t>
    </r>
  </si>
  <si>
    <r>
      <rPr>
        <sz val="11"/>
        <color rgb="FF000000"/>
        <rFont val="Calibri"/>
      </rPr>
      <t xml:space="preserve">For psql, which can accept a plain-text password, and any other essential tool with the same limitation: </t>
    </r>
    <r>
      <rPr>
        <sz val="11"/>
        <color rgb="FF000000"/>
        <rFont val="Calibri"/>
      </rPr>
      <t xml:space="preserve">
</t>
    </r>
    <r>
      <rPr>
        <sz val="11"/>
        <color rgb="FF000000"/>
        <rFont val="Calibri"/>
      </rPr>
      <t xml:space="preserve">1) Document the need for it, who uses it, and any relevant mitigations, and obtain AO approval. </t>
    </r>
    <r>
      <rPr>
        <sz val="11"/>
        <color rgb="FF000000"/>
        <rFont val="Calibri"/>
      </rPr>
      <t xml:space="preserve">
</t>
    </r>
    <r>
      <rPr>
        <sz val="11"/>
        <color rgb="FF000000"/>
        <rFont val="Calibri"/>
      </rPr>
      <t>2) Train all users of the tool in the importance of not using the plain-text password option and in how to keep the password hidden by using the "-P" option.</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</si>
  <si>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This requirement is applicable when mixed-mode authentication is enabled.  When this is the case, password-authenticated accounts can be created in and authenticated by SQL Server.  Other STIG requirements prohibit the use of mixed-mode authentication except when justified and approved.  This deals with the exceptions.</t>
    </r>
    <r>
      <rPr>
        <sz val="11"/>
        <color rgb="FF000000"/>
        <rFont val="Calibri"/>
      </rPr>
      <t xml:space="preserve">
</t>
    </r>
    <r>
      <rPr>
        <sz val="11"/>
        <color rgb="FF000000"/>
        <rFont val="Calibri"/>
      </rPr>
      <t>Psql is part of any PostgreSQL installation.  Other command-line tools may also exist.  These tools can accept a plain-text password, but do offer alternative techniques. Since the typical user of these tools is a database administrator, the consequences of password compromise are particularly serious. Therefore, the use of plain-text passwords must be prohibited, as a matter of practice and procedure.</t>
    </r>
  </si>
  <si>
    <r>
      <rPr>
        <sz val="11"/>
        <color rgb="FF000000"/>
        <rFont val="Calibri"/>
      </rPr>
      <t xml:space="preserve">For psql, which cannot be configured not to accept a plain-text password, and any other essential tool with the same limitation, verify that the system documentation explains the need for the tool, who uses it, and any relevant mitigations and that AO approval has been obtained. If not, this is a finding. </t>
    </r>
    <r>
      <rPr>
        <sz val="11"/>
        <color rgb="FF000000"/>
        <rFont val="Calibri"/>
      </rPr>
      <t xml:space="preserve">
</t>
    </r>
    <r>
      <rPr>
        <sz val="11"/>
        <color rgb="FF000000"/>
        <rFont val="Calibri"/>
      </rPr>
      <t>Request evidence that all users of the tool are trained in the importance of using the "-P" option and  not using the plain-text password option and in how to keep the password hidden and that they adhere to this practice. If not, this is a finding.</t>
    </r>
  </si>
  <si>
    <t>V-213603</t>
  </si>
  <si>
    <r>
      <rPr>
        <sz val="11"/>
        <rFont val="Calibri"/>
      </rPr>
      <t>The EDB Postgres Advanced Server must use NIST FIPS 140-2 or 140-3 validated cryptographic modules for cryptographic operations.</t>
    </r>
  </si>
  <si>
    <r>
      <rPr>
        <sz val="11"/>
        <color rgb="FF000000"/>
        <rFont val="Calibri"/>
      </rPr>
      <t>Install PostgreSQL with FIPS-compliant cryptography enabled on an OS found in the CMVP (https://csrc.nist.gov/projects/cryptographic-module-validation-program/validated-modules) or by other means, ensure that FIPS 140-2 or 140-3 certified OpenSSL libraries are used by the DBMS.</t>
    </r>
    <r>
      <rPr>
        <sz val="11"/>
        <color rgb="FF000000"/>
        <rFont val="Calibri"/>
      </rPr>
      <t xml:space="preserve">
</t>
    </r>
    <r>
      <rPr>
        <sz val="11"/>
        <color rgb="FF000000"/>
        <rFont val="Calibri"/>
      </rPr>
      <t>FIPS documentation can be downloaded from https://csrc.nist.gov/publications/fips</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</si>
  <si>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Applications (including DBMSs) utilizing cryptography are required to use approved NIST FIPS 140-2 or 140-3 validated cryptographic modules that meet the requirements of applicable federal laws, Executive Orders, directives, policies, regulations, standards, and guidance.</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</si>
  <si>
    <r>
      <rPr>
        <sz val="11"/>
        <color rgb="FF000000"/>
        <rFont val="Calibri"/>
      </rPr>
      <t>If a FIPS-certified OpenSSL library is not installed and configured, this is a finding.</t>
    </r>
    <r>
      <rPr>
        <sz val="11"/>
        <color rgb="FF000000"/>
        <rFont val="Calibri"/>
      </rPr>
      <t xml:space="preserve">
</t>
    </r>
    <r>
      <rPr>
        <sz val="11"/>
        <color rgb="FF000000"/>
        <rFont val="Calibri"/>
      </rPr>
      <t>Run this command to ensure that you are running RHEL: "cat /etc/redhat-release"</t>
    </r>
    <r>
      <rPr>
        <sz val="11"/>
        <color rgb="FF000000"/>
        <rFont val="Calibri"/>
      </rPr>
      <t xml:space="preserve">
</t>
    </r>
    <r>
      <rPr>
        <sz val="11"/>
        <color rgb="FF000000"/>
        <rFont val="Calibri"/>
      </rPr>
      <t>Run this command to see the OpenSSL version: "openssl version"</t>
    </r>
    <r>
      <rPr>
        <sz val="11"/>
        <color rgb="FF000000"/>
        <rFont val="Calibri"/>
      </rPr>
      <t xml:space="preserve">
</t>
    </r>
    <r>
      <rPr>
        <sz val="11"/>
        <color rgb="FF000000"/>
        <rFont val="Calibri"/>
      </rPr>
      <t>If "/etc/redhat-release" does not show a supported version of Red Hat Enterprise Linux or if the openssl version does not include "-fips" in the version, this is a finding.</t>
    </r>
  </si>
  <si>
    <t>V-213604</t>
  </si>
  <si>
    <r>
      <rPr>
        <sz val="11"/>
        <rFont val="Calibri"/>
      </rPr>
      <t>The EDB Postgres Advanced Server must protect the confidentiality and integrity of all information at rest.</t>
    </r>
  </si>
  <si>
    <r>
      <rPr>
        <sz val="11"/>
        <color rgb="FF000000"/>
        <rFont val="Calibri"/>
      </rPr>
      <t xml:space="preserve">Create an encrypted partition to host the "&lt;postgresql data directory&gt;" directory. This can be done at the OS level with a technology such as db-crypt or other encryption technologies provided by third-party tools. </t>
    </r>
    <r>
      <rPr>
        <sz val="11"/>
        <color rgb="FF000000"/>
        <rFont val="Calibri"/>
      </rPr>
      <t xml:space="preserve">
</t>
    </r>
    <r>
      <rPr>
        <sz val="11"/>
        <color rgb="FF000000"/>
        <rFont val="Calibri"/>
      </rPr>
      <t>One option is to use LUKS as documented here: https://access.redhat.com/documentation/en-US/Red_Hat_Enterprise_Linux/7/html/Security_Guide/sec-Encryption.html</t>
    </r>
    <r>
      <rPr>
        <sz val="11"/>
        <color rgb="FF000000"/>
        <rFont val="Calibri"/>
      </rPr>
      <t xml:space="preserve">
</t>
    </r>
    <r>
      <rPr>
        <sz val="11"/>
        <color rgb="FF000000"/>
        <rFont val="Calibri"/>
      </rPr>
      <t>(The default path for the postgresql data directory is /var/lib/ppas/9.5/data, but this will vary according to local circumstances.)</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</si>
  <si>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User data generated, as well as application-specific configuration data, needs to be protected. Organizations may choose to employ different mechanisms to achieve confidentiality and integrity protections, as appropriate. </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</si>
  <si>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Execute the following command as root:</t>
    </r>
    <r>
      <rPr>
        <sz val="11"/>
        <color rgb="FF000000"/>
        <rFont val="Calibri"/>
      </rPr>
      <t xml:space="preserve">
</t>
    </r>
    <r>
      <rPr>
        <sz val="11"/>
        <color rgb="FF000000"/>
        <rFont val="Calibri"/>
      </rPr>
      <t>&gt; df</t>
    </r>
    <r>
      <rPr>
        <sz val="11"/>
        <color rgb="FF000000"/>
        <rFont val="Calibri"/>
      </rPr>
      <t xml:space="preserve">
</t>
    </r>
    <r>
      <rPr>
        <sz val="11"/>
        <color rgb="FF000000"/>
        <rFont val="Calibri"/>
      </rPr>
      <t>If the mounted  filesystem where "&lt;postgresql data directory&gt;" exists is not located on an encrypted disk partition, this is a finding.  </t>
    </r>
    <r>
      <rPr>
        <sz val="11"/>
        <color rgb="FF000000"/>
        <rFont val="Calibri"/>
      </rPr>
      <t xml:space="preserve">
</t>
    </r>
    <r>
      <rPr>
        <sz val="11"/>
        <color rgb="FF000000"/>
        <rFont val="Calibri"/>
      </rPr>
      <t>(The default path for the postgresql data directory is /var/lib/ppas/9.5/data, but this will vary according to local circumstances.)</t>
    </r>
  </si>
  <si>
    <t>V-213605</t>
  </si>
  <si>
    <r>
      <rPr>
        <sz val="11"/>
        <rFont val="Calibri"/>
      </rPr>
      <t>The EDB Postgres Advanced Server must isolate security functions from non-security functions.</t>
    </r>
  </si>
  <si>
    <r>
      <rPr>
        <sz val="11"/>
        <color rgb="FF000000"/>
        <rFont val="Calibri"/>
      </rPr>
      <t>Remove all application-specific packages that were added to the sys, pg_catalog, information_schema, and dbo schemas.</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</si>
  <si>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</si>
  <si>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 xml:space="preserve">All PPAS built-in security packages are in the sys, pg_catalog, information_schema, and dbo schemas. </t>
    </r>
    <r>
      <rPr>
        <sz val="11"/>
        <color rgb="FF000000"/>
        <rFont val="Calibri"/>
      </rPr>
      <t xml:space="preserve">
</t>
    </r>
    <r>
      <rPr>
        <sz val="11"/>
        <color rgb="FF000000"/>
        <rFont val="Calibri"/>
      </rPr>
      <t>If any application-specific packages have been added to these schemas, this is a finding.</t>
    </r>
  </si>
  <si>
    <t>V-213606</t>
  </si>
  <si>
    <r>
      <rPr>
        <sz val="11"/>
        <rFont val="Calibri"/>
      </rPr>
      <t>Database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</si>
  <si>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</si>
  <si>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 xml:space="preserve">Applications, including DBMSs,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</si>
  <si>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Review the procedures for the refreshing of development/test data from production.</t>
    </r>
    <r>
      <rPr>
        <sz val="11"/>
        <color rgb="FF000000"/>
        <rFont val="Calibri"/>
      </rPr>
      <t xml:space="preserve">
</t>
    </r>
    <r>
      <rPr>
        <sz val="11"/>
        <color rgb="FF000000"/>
        <rFont val="Calibri"/>
      </rPr>
      <t>Review any scripts or code that exists for the movement of production data to development/test systems or to any other location or for any other purpose.</t>
    </r>
    <r>
      <rPr>
        <sz val="11"/>
        <color rgb="FF000000"/>
        <rFont val="Calibri"/>
      </rPr>
      <t xml:space="preserve">
</t>
    </r>
    <r>
      <rPr>
        <sz val="11"/>
        <color rgb="FF000000"/>
        <rFont val="Calibri"/>
      </rPr>
      <t xml:space="preserve">Verify that copies of production data are not left in unprotected locations. </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</si>
  <si>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V-213607</t>
  </si>
  <si>
    <r>
      <rPr>
        <sz val="11"/>
        <rFont val="Calibri"/>
      </rPr>
      <t>Access to database files must be limited to relevant processes and to authorized, administrative users.</t>
    </r>
  </si>
  <si>
    <r>
      <rPr>
        <sz val="11"/>
        <color rgb="FF000000"/>
        <rFont val="Calibri"/>
      </rPr>
      <t>Run these commands:</t>
    </r>
    <r>
      <rPr>
        <sz val="11"/>
        <color rgb="FF000000"/>
        <rFont val="Calibri"/>
      </rPr>
      <t xml:space="preserve">
</t>
    </r>
    <r>
      <rPr>
        <sz val="11"/>
        <color rgb="FF000000"/>
        <rFont val="Calibri"/>
      </rPr>
      <t xml:space="preserve">1) "chown enterprisedb &lt;postgresql data directory&gt;" </t>
    </r>
    <r>
      <rPr>
        <sz val="11"/>
        <color rgb="FF000000"/>
        <rFont val="Calibri"/>
      </rPr>
      <t xml:space="preserve">
</t>
    </r>
    <r>
      <rPr>
        <sz val="11"/>
        <color rgb="FF000000"/>
        <rFont val="Calibri"/>
      </rPr>
      <t xml:space="preserve">2) "chgrp enterprisedb &lt;postgresql data directory&gt;" </t>
    </r>
    <r>
      <rPr>
        <sz val="11"/>
        <color rgb="FF000000"/>
        <rFont val="Calibri"/>
      </rPr>
      <t xml:space="preserve">
</t>
    </r>
    <r>
      <rPr>
        <sz val="11"/>
        <color rgb="FF000000"/>
        <rFont val="Calibri"/>
      </rPr>
      <t>3) "chmod 700 &lt;postgresql data directory&gt;"</t>
    </r>
    <r>
      <rPr>
        <sz val="11"/>
        <color rgb="FF000000"/>
        <rFont val="Calibri"/>
      </rPr>
      <t xml:space="preserve">
</t>
    </r>
    <r>
      <rPr>
        <sz val="11"/>
        <color rgb="FF000000"/>
        <rFont val="Calibri"/>
      </rPr>
      <t>(The default path for the postgresql data directory is /var/lib/ppas/9.5/data, but this will vary according to local circumstances.)</t>
    </r>
  </si>
  <si>
    <r>
      <rPr>
        <sz val="11"/>
        <color rgb="FF000000"/>
        <rFont val="Calibri"/>
      </rPr>
      <t>Applications, including DBMSs, must prevent unauthorized and unintended information transfer via shared system resources. Permitting only DBMS processes and authorized, administrative users to have access to the files where the database resides helps ensure that those files are not shared inappropriately and are not open to backdoor access and manipulation.</t>
    </r>
  </si>
  <si>
    <r>
      <rPr>
        <sz val="11"/>
        <color rgb="FF000000"/>
        <rFont val="Calibri"/>
      </rPr>
      <t>Verify User ownership, Group ownership, and permissions on the &lt;postgressql data directory&gt; directory:</t>
    </r>
    <r>
      <rPr>
        <sz val="11"/>
        <color rgb="FF000000"/>
        <rFont val="Calibri"/>
      </rPr>
      <t xml:space="preserve">
</t>
    </r>
    <r>
      <rPr>
        <sz val="11"/>
        <color rgb="FF000000"/>
        <rFont val="Calibri"/>
      </rPr>
      <t>&gt; ls –ald &lt;postgresql data directory&gt;</t>
    </r>
    <r>
      <rPr>
        <sz val="11"/>
        <color rgb="FF000000"/>
        <rFont val="Calibri"/>
      </rPr>
      <t xml:space="preserve">
</t>
    </r>
    <r>
      <rPr>
        <sz val="11"/>
        <color rgb="FF000000"/>
        <rFont val="Calibri"/>
      </rPr>
      <t>If the User owner is not “enterprisedb”, this is a finding</t>
    </r>
    <r>
      <rPr>
        <sz val="11"/>
        <color rgb="FF000000"/>
        <rFont val="Calibri"/>
      </rPr>
      <t xml:space="preserve">
</t>
    </r>
    <r>
      <rPr>
        <sz val="11"/>
        <color rgb="FF000000"/>
        <rFont val="Calibri"/>
      </rPr>
      <t>If the Group owner is not “enterprisedb”, this is a finding.</t>
    </r>
    <r>
      <rPr>
        <sz val="11"/>
        <color rgb="FF000000"/>
        <rFont val="Calibri"/>
      </rPr>
      <t xml:space="preserve">
</t>
    </r>
    <r>
      <rPr>
        <sz val="11"/>
        <color rgb="FF000000"/>
        <rFont val="Calibri"/>
      </rPr>
      <t>If the directory is more permissive than 700, this is a finding.</t>
    </r>
    <r>
      <rPr>
        <sz val="11"/>
        <color rgb="FF000000"/>
        <rFont val="Calibri"/>
      </rPr>
      <t xml:space="preserve">
</t>
    </r>
    <r>
      <rPr>
        <sz val="11"/>
        <color rgb="FF000000"/>
        <rFont val="Calibri"/>
      </rPr>
      <t>(The default path for the postgresql data directory is /var/lib/ppas/9.5/data, but this will vary according to local circumstances.)</t>
    </r>
  </si>
  <si>
    <t>V-213608</t>
  </si>
  <si>
    <r>
      <rPr>
        <sz val="11"/>
        <rFont val="Calibri"/>
      </rPr>
      <t>The EDB Postgres Advanced Server must check the validity of all data inputs except those specifically identified by the organization.</t>
    </r>
  </si>
  <si>
    <r>
      <rPr>
        <sz val="11"/>
        <color rgb="FF000000"/>
        <rFont val="Calibri"/>
      </rPr>
      <t xml:space="preserve">Install and configure SQL/Protect as documented here: </t>
    </r>
    <r>
      <rPr>
        <sz val="11"/>
        <color rgb="FF000000"/>
        <rFont val="Calibri"/>
      </rPr>
      <t xml:space="preserve">
</t>
    </r>
    <r>
      <rPr>
        <sz val="11"/>
        <color rgb="FF000000"/>
        <rFont val="Calibri"/>
      </rPr>
      <t>http://www.enterprisedb.com/docs/en/9.5/eeguide/Postgres_Plus_Enterprise_Edition_Guide.1.072.html#</t>
    </r>
    <r>
      <rPr>
        <sz val="11"/>
        <color rgb="FF000000"/>
        <rFont val="Calibri"/>
      </rPr>
      <t xml:space="preserve">
</t>
    </r>
    <r>
      <rPr>
        <sz val="11"/>
        <color rgb="FF000000"/>
        <rFont val="Calibri"/>
      </rPr>
      <t>Alternatively, implement, document, and maintain another method of checking for the validity of inputs.</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</si>
  <si>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</si>
  <si>
    <r>
      <rPr>
        <sz val="11"/>
        <color rgb="FF000000"/>
        <rFont val="Calibri"/>
      </rPr>
      <t>Execute the following SQL as enterprisedb:</t>
    </r>
    <r>
      <rPr>
        <sz val="11"/>
        <color rgb="FF000000"/>
        <rFont val="Calibri"/>
      </rPr>
      <t xml:space="preserve">
</t>
    </r>
    <r>
      <rPr>
        <sz val="11"/>
        <color rgb="FF000000"/>
        <rFont val="Calibri"/>
      </rPr>
      <t>SELECT * FROM sqlprotect.list_protected_users;</t>
    </r>
    <r>
      <rPr>
        <sz val="11"/>
        <color rgb="FF000000"/>
        <rFont val="Calibri"/>
      </rPr>
      <t xml:space="preserve">
</t>
    </r>
    <r>
      <rPr>
        <sz val="11"/>
        <color rgb="FF000000"/>
        <rFont val="Calibri"/>
      </rPr>
      <t>If the database and user that handles user input is not listed or if sqlprotect.list_protected_users does not exist (meaning SQL/Protect is not installed), and an alternative means of reviewing for vulnerable code is not in use, this is a finding.</t>
    </r>
  </si>
  <si>
    <t>V-213609</t>
  </si>
  <si>
    <r>
      <rPr>
        <sz val="11"/>
        <rFont val="Calibri"/>
      </rPr>
      <t>The EDB Postgres Advanced Server and associated applications must reserve the use of dynamic code execution for situations that require it.</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</si>
  <si>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</si>
  <si>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t>V-213610</t>
  </si>
  <si>
    <r>
      <rPr>
        <sz val="11"/>
        <rFont val="Calibri"/>
      </rPr>
      <t>The EDB Postgres Advanced Server and associated applications, when making use of dynamic code execution, must scan input data for invalid values that may indicate a code injection attack.</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</si>
  <si>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Allow strings as input only when necessary. </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xml:space="preserve">-- If comment markers will never be valid as input, reject them. In SQL, these are -- or /* */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xml:space="preserve">-- If SQL key words, such as SELECT, INSERT, UPDATE, DELETE, CREATE, ALTER, DROP, ESCAPE, UNION, GRANT, REVOKE will never be valid, reject them. Use case-insensitive comparisons when searching for these. Bear in mind that some of these words, particularly Grant (as a person's name), could also be valid input. </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</si>
  <si>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t>V-213611</t>
  </si>
  <si>
    <r>
      <rPr>
        <sz val="11"/>
        <rFont val="Calibri"/>
      </rPr>
      <t>The EDB Postgres Advanced Server must provide non-privileged users with error messages that provide information necessary for corrective actions without revealing information that could be exploited by adversaries.</t>
    </r>
  </si>
  <si>
    <r>
      <rPr>
        <sz val="11"/>
        <color rgb="FF000000"/>
        <rFont val="Calibri"/>
      </rPr>
      <t>Configure custom database code and associated application code not to divulge sensitive information or information useful for system identification in error messages.</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</si>
  <si>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</si>
  <si>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custom database code to verify that error messages do not contain information beyond what is needed for troubleshooting the issue.</t>
    </r>
    <r>
      <rPr>
        <sz val="11"/>
        <color rgb="FF000000"/>
        <rFont val="Calibri"/>
      </rPr>
      <t xml:space="preserve">
</t>
    </r>
    <r>
      <rPr>
        <sz val="11"/>
        <color rgb="FF000000"/>
        <rFont val="Calibri"/>
      </rPr>
      <t>If custom database errors contain PII data, sensitive business data, or information useful for identifying the host system or database structure, this is a finding.</t>
    </r>
  </si>
  <si>
    <t>V-213612</t>
  </si>
  <si>
    <r>
      <rPr>
        <sz val="11"/>
        <rFont val="Calibri"/>
      </rPr>
      <t>The EDB Postgres Advanced Server must reveal detailed error messages only to the ISSO, ISSM, SA and DBA.</t>
    </r>
  </si>
  <si>
    <r>
      <rPr>
        <sz val="11"/>
        <color rgb="FF000000"/>
        <rFont val="Calibri"/>
      </rPr>
      <t>Configure custom database code and associated application code not to display detailed error messages to those not authorized to view them.</t>
    </r>
  </si>
  <si>
    <r>
      <rPr>
        <sz val="11"/>
        <color rgb="FF000000"/>
        <rFont val="Calibri"/>
      </rPr>
      <t xml:space="preserve">If the DBMS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 xml:space="preserve">Some default DBMS error messages can contain information that could aid an attacker in, among others things, identifying the database type, host address, or state of the database. Custom errors may contain sensitive customer information. </t>
    </r>
    <r>
      <rPr>
        <sz val="11"/>
        <color rgb="FF000000"/>
        <rFont val="Calibri"/>
      </rPr>
      <t xml:space="preserve">
</t>
    </r>
    <r>
      <rPr>
        <sz val="11"/>
        <color rgb="FF000000"/>
        <rFont val="Calibri"/>
      </rPr>
      <t xml:space="preserve">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 </t>
    </r>
    <r>
      <rPr>
        <sz val="11"/>
        <color rgb="FF000000"/>
        <rFont val="Calibri"/>
      </rPr>
      <t xml:space="preserve">
</t>
    </r>
    <r>
      <rPr>
        <sz val="11"/>
        <color rgb="FF000000"/>
        <rFont val="Calibri"/>
      </rPr>
      <t>Administrative users authorized to review detailed error messages typically are the ISSO, ISSM, SA and DBA. Other individuals or roles may be specified according to organization-specific needs, with appropriate approval.</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</si>
  <si>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custom database code to determine if detailed error messages are ever displayed to unauthorized individuals.</t>
    </r>
    <r>
      <rPr>
        <sz val="11"/>
        <color rgb="FF000000"/>
        <rFont val="Calibri"/>
      </rPr>
      <t xml:space="preserve">
</t>
    </r>
    <r>
      <rPr>
        <sz val="11"/>
        <color rgb="FF000000"/>
        <rFont val="Calibri"/>
      </rPr>
      <t>If detailed error messages are displayed to individuals not authorized to view them, this is a finding.</t>
    </r>
  </si>
  <si>
    <t>V-213613</t>
  </si>
  <si>
    <r>
      <rPr>
        <sz val="11"/>
        <rFont val="Calibri"/>
      </rPr>
      <t>The EDB Postgres Advanced Server must automatically terminate a user session after organization-defined conditions or trigger events requiring session disconnect.</t>
    </r>
  </si>
  <si>
    <r>
      <rPr>
        <sz val="11"/>
        <color rgb="FF000000"/>
        <rFont val="Calibri"/>
      </rPr>
      <t>Execute this SQL command in the places where the documentation requires automatic session termination:</t>
    </r>
    <r>
      <rPr>
        <sz val="11"/>
        <color rgb="FF000000"/>
        <rFont val="Calibri"/>
      </rPr>
      <t xml:space="preserve">
</t>
    </r>
    <r>
      <rPr>
        <sz val="11"/>
        <color rgb="FF000000"/>
        <rFont val="Calibri"/>
      </rPr>
      <t>SELECT pg_terminate_backend(pid)</t>
    </r>
    <r>
      <rPr>
        <sz val="11"/>
        <color rgb="FF000000"/>
        <rFont val="Calibri"/>
      </rPr>
      <t xml:space="preserve">
</t>
    </r>
    <r>
      <rPr>
        <sz val="11"/>
        <color rgb="FF000000"/>
        <rFont val="Calibri"/>
      </rPr>
      <t xml:space="preserve">  FROM pg_stat_activity</t>
    </r>
    <r>
      <rPr>
        <sz val="11"/>
        <color rgb="FF000000"/>
        <rFont val="Calibri"/>
      </rPr>
      <t xml:space="preserve">
</t>
    </r>
    <r>
      <rPr>
        <sz val="11"/>
        <color rgb="FF000000"/>
        <rFont val="Calibri"/>
      </rPr>
      <t xml:space="preserve"> WHERE usename = '&lt;username&gt;'</t>
    </r>
  </si>
  <si>
    <r>
      <rPr>
        <sz val="11"/>
        <color rgb="FF000000"/>
        <rFont val="Calibri"/>
      </rPr>
      <t xml:space="preserve">This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</si>
  <si>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t>
    </r>
    <r>
      <rPr>
        <sz val="11"/>
        <color rgb="FF000000"/>
        <rFont val="Calibri"/>
      </rPr>
      <t xml:space="preserve">
</t>
    </r>
    <r>
      <rPr>
        <sz val="11"/>
        <color rgb="FF000000"/>
        <rFont val="Calibri"/>
      </rPr>
      <t>If the documentation requires automatic session termination but the DBMS is not configured via triggers, scripts, or other organization-defined manners to terminate sessions when required, this is a finding.</t>
    </r>
  </si>
  <si>
    <t>V-213614</t>
  </si>
  <si>
    <r>
      <rPr>
        <sz val="11"/>
        <rFont val="Calibri"/>
      </rPr>
      <t>The EDB Postgres Advanced Server must associate organization-defined types of security labels having organization-defined security label values with information in storage.</t>
    </r>
  </si>
  <si>
    <r>
      <rPr>
        <sz val="11"/>
        <color rgb="FF000000"/>
        <rFont val="Calibri"/>
      </rPr>
      <t xml:space="preserve">Create a row-level policy for all required tables as defined here: </t>
    </r>
    <r>
      <rPr>
        <sz val="11"/>
        <color rgb="FF000000"/>
        <rFont val="Calibri"/>
      </rPr>
      <t xml:space="preserve">
</t>
    </r>
    <r>
      <rPr>
        <sz val="11"/>
        <color rgb="FF000000"/>
        <rFont val="Calibri"/>
      </rPr>
      <t>http://www.enterprisedb.com/docs/en/9.5/oracompat/Database_Compatibility_for_Oracle_Developers_Guide.1.201.html#pID0E0D5J0HA</t>
    </r>
  </si>
  <si>
    <r>
      <rPr>
        <sz val="11"/>
        <color rgb="FF000000"/>
        <rFont val="Calibri"/>
      </rPr>
      <t>Without the association of security labels to information, there is no basis for the DBMS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FOUO.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</si>
  <si>
    <r>
      <rPr>
        <sz val="11"/>
        <color rgb="FF000000"/>
        <rFont val="Calibri"/>
      </rPr>
      <t>If security labeling is not required, this is not applicable (NA).</t>
    </r>
    <r>
      <rPr>
        <sz val="11"/>
        <color rgb="FF000000"/>
        <rFont val="Calibri"/>
      </rPr>
      <t xml:space="preserve">
</t>
    </r>
    <r>
      <rPr>
        <sz val="11"/>
        <color rgb="FF000000"/>
        <rFont val="Calibri"/>
      </rPr>
      <t>If security labeling requirements have been specified, execute the following SQL as enterprisedb:</t>
    </r>
    <r>
      <rPr>
        <sz val="11"/>
        <color rgb="FF000000"/>
        <rFont val="Calibri"/>
      </rPr>
      <t xml:space="preserve">
</t>
    </r>
    <r>
      <rPr>
        <sz val="11"/>
        <color rgb="FF000000"/>
        <rFont val="Calibri"/>
      </rPr>
      <t>SELECT * from ALL_POLICIES where OBJECT_NAME = '&lt;table name&gt;';</t>
    </r>
    <r>
      <rPr>
        <sz val="11"/>
        <color rgb="FF000000"/>
        <rFont val="Calibri"/>
      </rPr>
      <t xml:space="preserve">
</t>
    </r>
    <r>
      <rPr>
        <sz val="11"/>
        <color rgb="FF000000"/>
        <rFont val="Calibri"/>
      </rPr>
      <t>If a policy is not enabled for the table requiring security labeling, this is a finding.</t>
    </r>
  </si>
  <si>
    <t>V-213615</t>
  </si>
  <si>
    <r>
      <rPr>
        <sz val="11"/>
        <rFont val="Calibri"/>
      </rPr>
      <t>The EDB Postgres Advanced Server must associate organization-defined types of security labels having organization-defined security label values with information in process.</t>
    </r>
  </si>
  <si>
    <t>V-213616</t>
  </si>
  <si>
    <r>
      <rPr>
        <sz val="11"/>
        <rFont val="Calibri"/>
      </rPr>
      <t>The EDB Postgres Advanced Server must associate organization-defined types of security labels having organization-defined security label values with information in transmission.</t>
    </r>
  </si>
  <si>
    <t>V-213617</t>
  </si>
  <si>
    <r>
      <rPr>
        <sz val="11"/>
        <rFont val="Calibri"/>
      </rPr>
      <t>The EDB Postgres Advanced Server must prevent non-privileged users from executing privileged functions, to include disabling, circumventing, or altering implemented security safeguards/countermeasures.</t>
    </r>
  </si>
  <si>
    <r>
      <rPr>
        <sz val="11"/>
        <color rgb="FF000000"/>
        <rFont val="Calibri"/>
      </rPr>
      <t xml:space="preserve">Revoke any privileges to privileged functionality by executing the REVOKE command as documented here: </t>
    </r>
    <r>
      <rPr>
        <sz val="11"/>
        <color rgb="FF000000"/>
        <rFont val="Calibri"/>
      </rPr>
      <t xml:space="preserve">
</t>
    </r>
    <r>
      <rPr>
        <sz val="11"/>
        <color rgb="FF000000"/>
        <rFont val="Calibri"/>
      </rPr>
      <t>http://www.postgresql.org/docs/current/static/sql-revoke.html</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</si>
  <si>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the DBMS/database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</si>
  <si>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Review the system documentation to obtain the definition of the database/DBMS functionality considered privileged in the context of the system in question.</t>
    </r>
    <r>
      <rPr>
        <sz val="11"/>
        <color rgb="FF000000"/>
        <rFont val="Calibri"/>
      </rPr>
      <t xml:space="preserve">
</t>
    </r>
    <r>
      <rPr>
        <sz val="11"/>
        <color rgb="FF000000"/>
        <rFont val="Calibri"/>
      </rPr>
      <t>If any functionality considered privileged has access privileges granted to non-privileged users, this is a finding.</t>
    </r>
  </si>
  <si>
    <t>V-213618</t>
  </si>
  <si>
    <r>
      <rPr>
        <sz val="11"/>
        <rFont val="Calibri"/>
      </rPr>
      <t>Execution of software modules (to include stored procedures, functions, and triggers) with elevated privileges must be restricted to necessary cases only.</t>
    </r>
  </si>
  <si>
    <r>
      <rPr>
        <sz val="11"/>
        <color rgb="FF000000"/>
        <rFont val="Calibri"/>
      </rPr>
      <t xml:space="preserve">Determine where, when, how, and by what principals/subjects elevated privilege is needed. </t>
    </r>
    <r>
      <rPr>
        <sz val="11"/>
        <color rgb="FF000000"/>
        <rFont val="Calibri"/>
      </rPr>
      <t xml:space="preserve">
</t>
    </r>
    <r>
      <rPr>
        <sz val="11"/>
        <color rgb="FF000000"/>
        <rFont val="Calibri"/>
      </rPr>
      <t>Modify the system and the application(s) using the database to ensure privilege elevation is used only as required.</t>
    </r>
    <r>
      <rPr>
        <sz val="11"/>
        <color rgb="FF000000"/>
        <rFont val="Calibri"/>
      </rPr>
      <t xml:space="preserve">
</t>
    </r>
    <r>
      <rPr>
        <sz val="11"/>
        <color rgb="FF000000"/>
        <rFont val="Calibri"/>
      </rPr>
      <t>To alter a function to use SECURITY INVOKER instead of SECURITY DEFINER, execute the following SQL:</t>
    </r>
    <r>
      <rPr>
        <sz val="11"/>
        <color rgb="FF000000"/>
        <rFont val="Calibri"/>
      </rPr>
      <t xml:space="preserve">
</t>
    </r>
    <r>
      <rPr>
        <sz val="11"/>
        <color rgb="FF000000"/>
        <rFont val="Calibri"/>
      </rPr>
      <t>ALTER FUNCTION &lt;function()&gt; SECURITY INVOKER;</t>
    </r>
  </si>
  <si>
    <r>
      <rPr>
        <sz val="11"/>
        <color rgb="FF000000"/>
        <rFont val="Calibri"/>
      </rPr>
      <t>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utilized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</si>
  <si>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the system documentation and source code of the application(s) using the database.</t>
    </r>
    <r>
      <rPr>
        <sz val="11"/>
        <color rgb="FF000000"/>
        <rFont val="Calibri"/>
      </rPr>
      <t xml:space="preserve">
</t>
    </r>
    <r>
      <rPr>
        <sz val="11"/>
        <color rgb="FF000000"/>
        <rFont val="Calibri"/>
      </rPr>
      <t>If elevation of DBMS privileges is used but not documented, this is a finding.</t>
    </r>
    <r>
      <rPr>
        <sz val="11"/>
        <color rgb="FF000000"/>
        <rFont val="Calibri"/>
      </rPr>
      <t xml:space="preserve">
</t>
    </r>
    <r>
      <rPr>
        <sz val="11"/>
        <color rgb="FF000000"/>
        <rFont val="Calibri"/>
      </rPr>
      <t>If elevation of DBMS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in contexts other than intended, or by subjects/principals other than intended, this is a finding.</t>
    </r>
    <r>
      <rPr>
        <sz val="11"/>
        <color rgb="FF000000"/>
        <rFont val="Calibri"/>
      </rPr>
      <t xml:space="preserve">
</t>
    </r>
    <r>
      <rPr>
        <sz val="11"/>
        <color rgb="FF000000"/>
        <rFont val="Calibri"/>
      </rPr>
      <t>Execute the following SQL to find any SECURITY DEFINER functions  (meaning they are executed as owner rather than invoker):</t>
    </r>
    <r>
      <rPr>
        <sz val="11"/>
        <color rgb="FF000000"/>
        <rFont val="Calibri"/>
      </rPr>
      <t xml:space="preserve">
</t>
    </r>
    <r>
      <rPr>
        <sz val="11"/>
        <color rgb="FF000000"/>
        <rFont val="Calibri"/>
      </rPr>
      <t>select proname from pg_proc where prosecdef = true;</t>
    </r>
    <r>
      <rPr>
        <sz val="11"/>
        <color rgb="FF000000"/>
        <rFont val="Calibri"/>
      </rPr>
      <t xml:space="preserve">
</t>
    </r>
    <r>
      <rPr>
        <sz val="11"/>
        <color rgb="FF000000"/>
        <rFont val="Calibri"/>
      </rPr>
      <t>If any of these functions should not be SECURITY DEFINER, this is a finding.</t>
    </r>
  </si>
  <si>
    <t>V-213619</t>
  </si>
  <si>
    <r>
      <rPr>
        <sz val="11"/>
        <color rgb="FF000000"/>
        <rFont val="Calibri"/>
      </rPr>
      <t xml:space="preserve">Determine where, when, how, and by what principals/subjects elevated privilege is needed. </t>
    </r>
    <r>
      <rPr>
        <sz val="11"/>
        <color rgb="FF000000"/>
        <rFont val="Calibri"/>
      </rPr>
      <t xml:space="preserve">
</t>
    </r>
    <r>
      <rPr>
        <sz val="11"/>
        <color rgb="FF000000"/>
        <rFont val="Calibri"/>
      </rPr>
      <t>Modify the system and the application(s) using the database to ensure privilege elevation is used only as required.</t>
    </r>
    <r>
      <rPr>
        <sz val="11"/>
        <color rgb="FF000000"/>
        <rFont val="Calibri"/>
      </rPr>
      <t xml:space="preserve">
</t>
    </r>
    <r>
      <rPr>
        <sz val="11"/>
        <color rgb="FF000000"/>
        <rFont val="Calibri"/>
      </rPr>
      <t>To alter a user to not allow bypassing RLS, execute the following SQL:</t>
    </r>
    <r>
      <rPr>
        <sz val="11"/>
        <color rgb="FF000000"/>
        <rFont val="Calibri"/>
      </rPr>
      <t xml:space="preserve">
</t>
    </r>
    <r>
      <rPr>
        <sz val="11"/>
        <color rgb="FF000000"/>
        <rFont val="Calibri"/>
      </rPr>
      <t>ALTER USER &lt;user&gt;  NOBYPASSRLS;</t>
    </r>
  </si>
  <si>
    <r>
      <rPr>
        <sz val="11"/>
        <color rgb="FF000000"/>
        <rFont val="Calibri"/>
      </rPr>
      <t>Review the system documentation and source code of the application(s) using the database.</t>
    </r>
    <r>
      <rPr>
        <sz val="11"/>
        <color rgb="FF000000"/>
        <rFont val="Calibri"/>
      </rPr>
      <t xml:space="preserve">
</t>
    </r>
    <r>
      <rPr>
        <sz val="11"/>
        <color rgb="FF000000"/>
        <rFont val="Calibri"/>
      </rPr>
      <t>If elevation of DBMS privileges is used but not documented, this is a finding.</t>
    </r>
    <r>
      <rPr>
        <sz val="11"/>
        <color rgb="FF000000"/>
        <rFont val="Calibri"/>
      </rPr>
      <t xml:space="preserve">
</t>
    </r>
    <r>
      <rPr>
        <sz val="11"/>
        <color rgb="FF000000"/>
        <rFont val="Calibri"/>
      </rPr>
      <t>If elevation of DBMS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in contexts other than intended, or by subjects/principals other than intended, this is a finding.</t>
    </r>
    <r>
      <rPr>
        <sz val="11"/>
        <color rgb="FF000000"/>
        <rFont val="Calibri"/>
      </rPr>
      <t xml:space="preserve">
</t>
    </r>
    <r>
      <rPr>
        <sz val="11"/>
        <color rgb="FF000000"/>
        <rFont val="Calibri"/>
      </rPr>
      <t>Execute the following SQL to find any users with BYPASS RLS permissions:</t>
    </r>
    <r>
      <rPr>
        <sz val="11"/>
        <color rgb="FF000000"/>
        <rFont val="Calibri"/>
      </rPr>
      <t xml:space="preserve">
</t>
    </r>
    <r>
      <rPr>
        <sz val="11"/>
        <color rgb="FF000000"/>
        <rFont val="Calibri"/>
      </rPr>
      <t>select rolname from pg_roles where rolbypassrls = true;</t>
    </r>
    <r>
      <rPr>
        <sz val="11"/>
        <color rgb="FF000000"/>
        <rFont val="Calibri"/>
      </rPr>
      <t xml:space="preserve">
</t>
    </r>
    <r>
      <rPr>
        <sz val="11"/>
        <color rgb="FF000000"/>
        <rFont val="Calibri"/>
      </rPr>
      <t>If any of these users are not superusers that should bypass RLS, this is a finding.</t>
    </r>
  </si>
  <si>
    <t>V-213620</t>
  </si>
  <si>
    <r>
      <rPr>
        <sz val="11"/>
        <rFont val="Calibri"/>
      </rPr>
      <t>The EDB Postgres Advanced Server must utilize centralized management of the content captured in audit records generated by all components of the EDB Postgres Advanced Server.</t>
    </r>
  </si>
  <si>
    <r>
      <rPr>
        <sz val="11"/>
        <color rgb="FF000000"/>
        <rFont val="Calibri"/>
      </rPr>
      <t xml:space="preserve">Install a centralized log collecting tool and configure it as instructed in its documentation. </t>
    </r>
    <r>
      <rPr>
        <sz val="11"/>
        <color rgb="FF000000"/>
        <rFont val="Calibri"/>
      </rPr>
      <t xml:space="preserve">
</t>
    </r>
    <r>
      <rPr>
        <sz val="11"/>
        <color rgb="FF000000"/>
        <rFont val="Calibri"/>
      </rPr>
      <t xml:space="preserve">If using PEM, find the instructions at </t>
    </r>
    <r>
      <rPr>
        <sz val="11"/>
        <color rgb="FF000000"/>
        <rFont val="Calibri"/>
      </rPr>
      <t xml:space="preserve">
</t>
    </r>
    <r>
      <rPr>
        <sz val="11"/>
        <color rgb="FF000000"/>
        <rFont val="Calibri"/>
      </rPr>
      <t>http://www.enterprisedb.com/docs/en/6.0/pemgetstarted/toc.html</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</si>
  <si>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content captured in audit records must be managed from a central location (necessitating automation). Centralized management of audit records and logs provides for efficiency in maintenance and management of records, as well as the backup and archiving of those records.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</si>
  <si>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 xml:space="preserve">If a centralized log collecting tool such as Postgres Enterprise Manager (PEM) is not installed and configured to automatically collect audit logs, this is a finding. </t>
    </r>
    <r>
      <rPr>
        <sz val="11"/>
        <color rgb="FF000000"/>
        <rFont val="Calibri"/>
      </rPr>
      <t xml:space="preserve">
</t>
    </r>
    <r>
      <rPr>
        <sz val="11"/>
        <color rgb="FF000000"/>
        <rFont val="Calibri"/>
      </rPr>
      <t>Review the system documentation for a description of how audit records are off-loaded and how local audit log space is managed.</t>
    </r>
  </si>
  <si>
    <t>V-213621</t>
  </si>
  <si>
    <r>
      <rPr>
        <sz val="11"/>
        <rFont val="Calibri"/>
      </rPr>
      <t>The EDB Postgres Advanced Server must provide centralized configuration of the content to be captured in audit records generated by all components of the EDB Postgres Advanced Server.</t>
    </r>
  </si>
  <si>
    <r>
      <rPr>
        <sz val="11"/>
        <color rgb="FF000000"/>
        <rFont val="Calibri"/>
      </rPr>
      <t>If the configuration of the DBMS's auditing is spread across multiple locations in the database management software, or across multiple commands, only loosely related, it is harder to use and takes longer to reconfigure in response to events.</t>
    </r>
    <r>
      <rPr>
        <sz val="11"/>
        <color rgb="FF000000"/>
        <rFont val="Calibri"/>
      </rPr>
      <t xml:space="preserve">
</t>
    </r>
    <r>
      <rPr>
        <sz val="11"/>
        <color rgb="FF000000"/>
        <rFont val="Calibri"/>
      </rPr>
      <t>The DBMS must provide a unified tool for audit configuration.</t>
    </r>
  </si>
  <si>
    <r>
      <rPr>
        <sz val="11"/>
        <color rgb="FF000000"/>
        <rFont val="Calibri"/>
      </rPr>
      <t>If a unified tool for audit configuration such as PEM (Postgres Enterprise Manager) is not installed and configured to automatically collect audit logs, this is a finding.</t>
    </r>
    <r>
      <rPr>
        <sz val="11"/>
        <color rgb="FF000000"/>
        <rFont val="Calibri"/>
      </rPr>
      <t xml:space="preserve">
</t>
    </r>
    <r>
      <rPr>
        <sz val="11"/>
        <color rgb="FF000000"/>
        <rFont val="Calibri"/>
      </rPr>
      <t>Review the system documentation for a description of how audit records are off-loaded and how local audit log space is managed.</t>
    </r>
  </si>
  <si>
    <t>V-213622</t>
  </si>
  <si>
    <r>
      <rPr>
        <sz val="11"/>
        <rFont val="Calibri"/>
      </rPr>
      <t>The EDB Postgres Advanced Server must allocate audit record storage capacity in accordance with organization-defined audit record storage requirements.</t>
    </r>
  </si>
  <si>
    <r>
      <rPr>
        <sz val="11"/>
        <color rgb="FF000000"/>
        <rFont val="Calibri"/>
      </rPr>
      <t>Allocate sufficient audit file space to "&lt;postgresql data directory&gt;/edb_audit" to support peak demand.</t>
    </r>
  </si>
  <si>
    <r>
      <rPr>
        <sz val="11"/>
        <color rgb="FF000000"/>
        <rFont val="Calibri"/>
      </rPr>
      <t>In order to ensure sufficient storage capacity for the audit logs, the DBMS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the DBMS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DBMS's ability to reuse the space formerly occupied by off-loaded records.</t>
    </r>
  </si>
  <si>
    <r>
      <rPr>
        <sz val="11"/>
        <color rgb="FF000000"/>
        <rFont val="Calibri"/>
      </rPr>
      <t>Investigate whether there have been any incidents where the DBMS ran out of audit log space since the last time the space was allocated or other corrective measures were taken.</t>
    </r>
    <r>
      <rPr>
        <sz val="11"/>
        <color rgb="FF000000"/>
        <rFont val="Calibri"/>
      </rPr>
      <t xml:space="preserve">
</t>
    </r>
    <r>
      <rPr>
        <sz val="11"/>
        <color rgb="FF000000"/>
        <rFont val="Calibri"/>
      </rPr>
      <t>If there have been, this is a finding.</t>
    </r>
  </si>
  <si>
    <t>V-213623</t>
  </si>
  <si>
    <r>
      <rPr>
        <sz val="11"/>
        <rFont val="Calibri"/>
      </rPr>
      <t>The EDB Postgres Advanced Server must provide a warning to appropriate support staff when allocated audit record storage volume reaches 75% of maximum audit record storage capacity.</t>
    </r>
  </si>
  <si>
    <r>
      <rPr>
        <sz val="11"/>
        <color rgb="FF000000"/>
        <rFont val="Calibri"/>
      </rPr>
      <t>Install PEM and configure a probe to monitor "&lt;postgresql data directory&gt;" and notify appropriate support staff upon storage volume utilization reaching 75 percent.</t>
    </r>
    <r>
      <rPr>
        <sz val="11"/>
        <color rgb="FF000000"/>
        <rFont val="Calibri"/>
      </rPr>
      <t xml:space="preserve">
</t>
    </r>
    <r>
      <rPr>
        <sz val="11"/>
        <color rgb="FF000000"/>
        <rFont val="Calibri"/>
      </rPr>
      <t>(The default path for the postgresql data directory is /var/lib/ppas/9.5/data, but this will vary according to local circumstances.)</t>
    </r>
    <r>
      <rPr>
        <sz val="11"/>
        <color rgb="FF000000"/>
        <rFont val="Calibri"/>
      </rPr>
      <t xml:space="preserve">
</t>
    </r>
    <r>
      <rPr>
        <sz val="11"/>
        <color rgb="FF000000"/>
        <rFont val="Calibri"/>
      </rPr>
      <t>Example steps for creating a probe are below, using the thin client (browser) PEM interface. Refer also to the Supplemental Procedures document, supplied with this STIG.</t>
    </r>
    <r>
      <rPr>
        <sz val="11"/>
        <color rgb="FF000000"/>
        <rFont val="Calibri"/>
      </rPr>
      <t xml:space="preserve">
</t>
    </r>
    <r>
      <rPr>
        <sz val="11"/>
        <color rgb="FF000000"/>
        <rFont val="Calibri"/>
      </rPr>
      <t>Open the PEM web console in a browser</t>
    </r>
    <r>
      <rPr>
        <sz val="11"/>
        <color rgb="FF000000"/>
        <rFont val="Calibri"/>
      </rPr>
      <t xml:space="preserve">
</t>
    </r>
    <r>
      <rPr>
        <sz val="11"/>
        <color rgb="FF000000"/>
        <rFont val="Calibri"/>
      </rPr>
      <t xml:space="preserve"> - Log in</t>
    </r>
    <r>
      <rPr>
        <sz val="11"/>
        <color rgb="FF000000"/>
        <rFont val="Calibri"/>
      </rPr>
      <t xml:space="preserve">
</t>
    </r>
    <r>
      <rPr>
        <sz val="11"/>
        <color rgb="FF000000"/>
        <rFont val="Calibri"/>
      </rPr>
      <t xml:space="preserve"> - Click on the agent for the machine to be monitored</t>
    </r>
    <r>
      <rPr>
        <sz val="11"/>
        <color rgb="FF000000"/>
        <rFont val="Calibri"/>
      </rPr>
      <t xml:space="preserve">
</t>
    </r>
    <r>
      <rPr>
        <sz val="11"/>
        <color rgb="FF000000"/>
        <rFont val="Calibri"/>
      </rPr>
      <t xml:space="preserve">   - Select "Management | Probe Configuration"</t>
    </r>
    <r>
      <rPr>
        <sz val="11"/>
        <color rgb="FF000000"/>
        <rFont val="Calibri"/>
      </rPr>
      <t xml:space="preserve">
</t>
    </r>
    <r>
      <rPr>
        <sz val="11"/>
        <color rgb="FF000000"/>
        <rFont val="Calibri"/>
      </rPr>
      <t xml:space="preserve">   - Select "Disk Space" and set the check interval as you like</t>
    </r>
    <r>
      <rPr>
        <sz val="11"/>
        <color rgb="FF000000"/>
        <rFont val="Calibri"/>
      </rPr>
      <t xml:space="preserve">
</t>
    </r>
    <r>
      <rPr>
        <sz val="11"/>
        <color rgb="FF000000"/>
        <rFont val="Calibri"/>
      </rPr>
      <t xml:space="preserve">   - Select "Management | Alerting"</t>
    </r>
    <r>
      <rPr>
        <sz val="11"/>
        <color rgb="FF000000"/>
        <rFont val="Calibri"/>
      </rPr>
      <t xml:space="preserve">
</t>
    </r>
    <r>
      <rPr>
        <sz val="11"/>
        <color rgb="FF000000"/>
        <rFont val="Calibri"/>
      </rPr>
      <t xml:space="preserve">   - Name the definition "Audit Log Full"</t>
    </r>
    <r>
      <rPr>
        <sz val="11"/>
        <color rgb="FF000000"/>
        <rFont val="Calibri"/>
      </rPr>
      <t xml:space="preserve">
</t>
    </r>
    <r>
      <rPr>
        <sz val="11"/>
        <color rgb="FF000000"/>
        <rFont val="Calibri"/>
      </rPr>
      <t xml:space="preserve">   - Select Template "Disk Consumption Percentage"</t>
    </r>
    <r>
      <rPr>
        <sz val="11"/>
        <color rgb="FF000000"/>
        <rFont val="Calibri"/>
      </rPr>
      <t xml:space="preserve">
</t>
    </r>
    <r>
      <rPr>
        <sz val="11"/>
        <color rgb="FF000000"/>
        <rFont val="Calibri"/>
      </rPr>
      <t xml:space="preserve">   - Set Frequency, Comparison Operator, and Thresholds (1 minute, &gt;, </t>
    </r>
    <r>
      <rPr>
        <sz val="11"/>
        <color rgb="FF000000"/>
        <rFont val="Calibri"/>
      </rPr>
      <t xml:space="preserve">
</t>
    </r>
    <r>
      <rPr>
        <sz val="11"/>
        <color rgb="FF000000"/>
        <rFont val="Calibri"/>
      </rPr>
      <t>95/96/97 for example)</t>
    </r>
    <r>
      <rPr>
        <sz val="11"/>
        <color rgb="FF000000"/>
        <rFont val="Calibri"/>
      </rPr>
      <t xml:space="preserve">
</t>
    </r>
    <r>
      <rPr>
        <sz val="11"/>
        <color rgb="FF000000"/>
        <rFont val="Calibri"/>
      </rPr>
      <t xml:space="preserve">   - Enter the Mount Point for where the audit log is</t>
    </r>
    <r>
      <rPr>
        <sz val="11"/>
        <color rgb="FF000000"/>
        <rFont val="Calibri"/>
      </rPr>
      <t xml:space="preserve">
</t>
    </r>
    <r>
      <rPr>
        <sz val="11"/>
        <color rgb="FF000000"/>
        <rFont val="Calibri"/>
      </rPr>
      <t xml:space="preserve">   - Click Notification tab</t>
    </r>
    <r>
      <rPr>
        <sz val="11"/>
        <color rgb="FF000000"/>
        <rFont val="Calibri"/>
      </rPr>
      <t xml:space="preserve">
</t>
    </r>
    <r>
      <rPr>
        <sz val="11"/>
        <color rgb="FF000000"/>
        <rFont val="Calibri"/>
      </rPr>
      <t xml:space="preserve">   - Click Email all alerts</t>
    </r>
    <r>
      <rPr>
        <sz val="11"/>
        <color rgb="FF000000"/>
        <rFont val="Calibri"/>
      </rPr>
      <t xml:space="preserve">
</t>
    </r>
    <r>
      <rPr>
        <sz val="11"/>
        <color rgb="FF000000"/>
        <rFont val="Calibri"/>
      </rPr>
      <t xml:space="preserve">   - Click "Execute Script" on Monitored Server</t>
    </r>
    <r>
      <rPr>
        <sz val="11"/>
        <color rgb="FF000000"/>
        <rFont val="Calibri"/>
      </rPr>
      <t xml:space="preserve">
</t>
    </r>
    <r>
      <rPr>
        <sz val="11"/>
        <color rgb="FF000000"/>
        <rFont val="Calibri"/>
      </rPr>
      <t xml:space="preserve">   - Enter script to showdown postgres, generally "service ppas-95 stop"</t>
    </r>
    <r>
      <rPr>
        <sz val="11"/>
        <color rgb="FF000000"/>
        <rFont val="Calibri"/>
      </rPr>
      <t xml:space="preserve">
</t>
    </r>
    <r>
      <rPr>
        <sz val="11"/>
        <color rgb="FF000000"/>
        <rFont val="Calibri"/>
      </rPr>
      <t xml:space="preserve">   - Click Add/Change to save, click "OK" to exit dialog box</t>
    </r>
  </si>
  <si>
    <r>
      <rPr>
        <sz val="11"/>
        <color rgb="FF000000"/>
        <rFont val="Calibri"/>
      </rPr>
      <t>Organizations are required to use a central log management system, so under normal conditions, the audit space allocated to the DBMS on its own server will not be an issue. However, space will still be required on the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The appropriate support staff include, at a minimum, the ISSO and the DBA/SA.</t>
    </r>
  </si>
  <si>
    <r>
      <rPr>
        <sz val="11"/>
        <color rgb="FF000000"/>
        <rFont val="Calibri"/>
      </rPr>
      <t>If Postgres Enterprise Manager (PEM) or another similar monitoring capability is not installed and configured to probe storage volume utilization of "&lt;postgresql data directory&gt;" and notify appropriate support staff upon storage volume utilization reaching 75 percent, this is a finding.</t>
    </r>
    <r>
      <rPr>
        <sz val="11"/>
        <color rgb="FF000000"/>
        <rFont val="Calibri"/>
      </rPr>
      <t xml:space="preserve">
</t>
    </r>
    <r>
      <rPr>
        <sz val="11"/>
        <color rgb="FF000000"/>
        <rFont val="Calibri"/>
      </rPr>
      <t>(The default path for the postgresql data directory is /var/lib/ppas/9.5/data, but this will vary according to local circumstances.)</t>
    </r>
  </si>
  <si>
    <t>V-213624</t>
  </si>
  <si>
    <r>
      <rPr>
        <sz val="11"/>
        <rFont val="Calibri"/>
      </rPr>
      <t>The EDB Postgres Advanced Server must provide an immediate real-time alert to appropriate support staff of all audit log failures.</t>
    </r>
  </si>
  <si>
    <r>
      <rPr>
        <sz val="11"/>
        <color rgb="FF000000"/>
        <rFont val="Calibri"/>
      </rPr>
      <t>Install PEM and configure audit failure event alerting as documented here: http://www.enterprisedb.com/docs/en/5.0/pemgetstarted/PEM_Getting_Started_Guide.1.28.html</t>
    </r>
    <r>
      <rPr>
        <sz val="11"/>
        <color rgb="FF000000"/>
        <rFont val="Calibri"/>
      </rPr>
      <t xml:space="preserve">
</t>
    </r>
    <r>
      <rPr>
        <sz val="11"/>
        <color rgb="FF000000"/>
        <rFont val="Calibri"/>
      </rPr>
      <t>An example for creating an alert that ensure the audit directory does not fill up is included below, using the thin client (browser) PEM interface. Refer also to the Supplemental Procedures document, supplied with this STIG.</t>
    </r>
    <r>
      <rPr>
        <sz val="11"/>
        <color rgb="FF000000"/>
        <rFont val="Calibri"/>
      </rPr>
      <t xml:space="preserve">
</t>
    </r>
    <r>
      <rPr>
        <sz val="11"/>
        <color rgb="FF000000"/>
        <rFont val="Calibri"/>
      </rPr>
      <t>Open the PEM web console in a browser</t>
    </r>
    <r>
      <rPr>
        <sz val="11"/>
        <color rgb="FF000000"/>
        <rFont val="Calibri"/>
      </rPr>
      <t xml:space="preserve">
</t>
    </r>
    <r>
      <rPr>
        <sz val="11"/>
        <color rgb="FF000000"/>
        <rFont val="Calibri"/>
      </rPr>
      <t xml:space="preserve"> - Log in</t>
    </r>
    <r>
      <rPr>
        <sz val="11"/>
        <color rgb="FF000000"/>
        <rFont val="Calibri"/>
      </rPr>
      <t xml:space="preserve">
</t>
    </r>
    <r>
      <rPr>
        <sz val="11"/>
        <color rgb="FF000000"/>
        <rFont val="Calibri"/>
      </rPr>
      <t xml:space="preserve"> - Click on the agent for the machine to be monitored</t>
    </r>
    <r>
      <rPr>
        <sz val="11"/>
        <color rgb="FF000000"/>
        <rFont val="Calibri"/>
      </rPr>
      <t xml:space="preserve">
</t>
    </r>
    <r>
      <rPr>
        <sz val="11"/>
        <color rgb="FF000000"/>
        <rFont val="Calibri"/>
      </rPr>
      <t xml:space="preserve">   - Select "Management | Probe Configuration"</t>
    </r>
    <r>
      <rPr>
        <sz val="11"/>
        <color rgb="FF000000"/>
        <rFont val="Calibri"/>
      </rPr>
      <t xml:space="preserve">
</t>
    </r>
    <r>
      <rPr>
        <sz val="11"/>
        <color rgb="FF000000"/>
        <rFont val="Calibri"/>
      </rPr>
      <t xml:space="preserve">   - Select "Disk Space" and set the check interval as you like</t>
    </r>
    <r>
      <rPr>
        <sz val="11"/>
        <color rgb="FF000000"/>
        <rFont val="Calibri"/>
      </rPr>
      <t xml:space="preserve">
</t>
    </r>
    <r>
      <rPr>
        <sz val="11"/>
        <color rgb="FF000000"/>
        <rFont val="Calibri"/>
      </rPr>
      <t xml:space="preserve">   - Select "Management | Alerting"</t>
    </r>
    <r>
      <rPr>
        <sz val="11"/>
        <color rgb="FF000000"/>
        <rFont val="Calibri"/>
      </rPr>
      <t xml:space="preserve">
</t>
    </r>
    <r>
      <rPr>
        <sz val="11"/>
        <color rgb="FF000000"/>
        <rFont val="Calibri"/>
      </rPr>
      <t xml:space="preserve">   - Name the definition "Audit Log Full"</t>
    </r>
    <r>
      <rPr>
        <sz val="11"/>
        <color rgb="FF000000"/>
        <rFont val="Calibri"/>
      </rPr>
      <t xml:space="preserve">
</t>
    </r>
    <r>
      <rPr>
        <sz val="11"/>
        <color rgb="FF000000"/>
        <rFont val="Calibri"/>
      </rPr>
      <t xml:space="preserve">   - Select Template "Disk Consumption Percentage"</t>
    </r>
    <r>
      <rPr>
        <sz val="11"/>
        <color rgb="FF000000"/>
        <rFont val="Calibri"/>
      </rPr>
      <t xml:space="preserve">
</t>
    </r>
    <r>
      <rPr>
        <sz val="11"/>
        <color rgb="FF000000"/>
        <rFont val="Calibri"/>
      </rPr>
      <t xml:space="preserve">   - Set Frequency, Comparison Operator, and Thresholds (1 minute, &gt;, </t>
    </r>
    <r>
      <rPr>
        <sz val="11"/>
        <color rgb="FF000000"/>
        <rFont val="Calibri"/>
      </rPr>
      <t xml:space="preserve">
</t>
    </r>
    <r>
      <rPr>
        <sz val="11"/>
        <color rgb="FF000000"/>
        <rFont val="Calibri"/>
      </rPr>
      <t>95/96/97 for example)</t>
    </r>
    <r>
      <rPr>
        <sz val="11"/>
        <color rgb="FF000000"/>
        <rFont val="Calibri"/>
      </rPr>
      <t xml:space="preserve">
</t>
    </r>
    <r>
      <rPr>
        <sz val="11"/>
        <color rgb="FF000000"/>
        <rFont val="Calibri"/>
      </rPr>
      <t xml:space="preserve">   - Enter the Mount Point for where the audit log is</t>
    </r>
    <r>
      <rPr>
        <sz val="11"/>
        <color rgb="FF000000"/>
        <rFont val="Calibri"/>
      </rPr>
      <t xml:space="preserve">
</t>
    </r>
    <r>
      <rPr>
        <sz val="11"/>
        <color rgb="FF000000"/>
        <rFont val="Calibri"/>
      </rPr>
      <t xml:space="preserve">   - Click Notification tab</t>
    </r>
    <r>
      <rPr>
        <sz val="11"/>
        <color rgb="FF000000"/>
        <rFont val="Calibri"/>
      </rPr>
      <t xml:space="preserve">
</t>
    </r>
    <r>
      <rPr>
        <sz val="11"/>
        <color rgb="FF000000"/>
        <rFont val="Calibri"/>
      </rPr>
      <t xml:space="preserve">   - Click Email all alerts</t>
    </r>
    <r>
      <rPr>
        <sz val="11"/>
        <color rgb="FF000000"/>
        <rFont val="Calibri"/>
      </rPr>
      <t xml:space="preserve">
</t>
    </r>
    <r>
      <rPr>
        <sz val="11"/>
        <color rgb="FF000000"/>
        <rFont val="Calibri"/>
      </rPr>
      <t xml:space="preserve">   - Click "Execute Script" on Monitored Server</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</si>
  <si>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</si>
  <si>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Postgres Enterprise Manager (PEM) alert settings,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</si>
  <si>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V-213625</t>
  </si>
  <si>
    <r>
      <rPr>
        <sz val="11"/>
        <rFont val="Calibri"/>
      </rPr>
      <t>The EDB Postgres Advanced Server must prohibit user installation of logic modules (stored procedures, functions, triggers, views, etc.) without explicit privileged status.</t>
    </r>
  </si>
  <si>
    <r>
      <rPr>
        <sz val="11"/>
        <color rgb="FF000000"/>
        <rFont val="Calibri"/>
      </rPr>
      <t xml:space="preserve">Document and obtain approval for any non-administrative users who require the ability to create, alter, or replace logic modules. </t>
    </r>
    <r>
      <rPr>
        <sz val="11"/>
        <color rgb="FF000000"/>
        <rFont val="Calibri"/>
      </rPr>
      <t xml:space="preserve">
</t>
    </r>
    <r>
      <rPr>
        <sz val="11"/>
        <color rgb="FF000000"/>
        <rFont val="Calibri"/>
      </rPr>
      <t>Implement the approved permissions. Revoke (or deny) any unapproved permissions and remove any unauthorized role memberships.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</si>
  <si>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DBMS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 xml:space="preserve">The DBMS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In the case of a database management system, this requirement covers stored procedures, functions, triggers, views, etc.</t>
    </r>
  </si>
  <si>
    <r>
      <rPr>
        <sz val="11"/>
        <color rgb="FF000000"/>
        <rFont val="Calibri"/>
      </rPr>
      <t xml:space="preserve">If EDB Postgres  supports only software development, experimentation, and/or developer-level testing (that is, excluding production systems, integration testing, stress testing, and user acceptance testing), this is not a finding. </t>
    </r>
    <r>
      <rPr>
        <sz val="11"/>
        <color rgb="FF000000"/>
        <rFont val="Calibri"/>
      </rPr>
      <t xml:space="preserve">
</t>
    </r>
    <r>
      <rPr>
        <sz val="11"/>
        <color rgb="FF000000"/>
        <rFont val="Calibri"/>
      </rPr>
      <t>Review the EDB Postgres security settings with respect to non-administrative users' ability to create, alter, or replace logic modules, to include but not necessarily only stored procedures, functions, triggers, and views.  These psql commands can help with showing existing permissions of databases and schemas:</t>
    </r>
    <r>
      <rPr>
        <sz val="11"/>
        <color rgb="FF000000"/>
        <rFont val="Calibri"/>
      </rPr>
      <t xml:space="preserve">
</t>
    </r>
    <r>
      <rPr>
        <sz val="11"/>
        <color rgb="FF000000"/>
        <rFont val="Calibri"/>
      </rPr>
      <t>\l</t>
    </r>
    <r>
      <rPr>
        <sz val="11"/>
        <color rgb="FF000000"/>
        <rFont val="Calibri"/>
      </rPr>
      <t xml:space="preserve">
</t>
    </r>
    <r>
      <rPr>
        <sz val="11"/>
        <color rgb="FF000000"/>
        <rFont val="Calibri"/>
      </rPr>
      <t>\dn+</t>
    </r>
    <r>
      <rPr>
        <sz val="11"/>
        <color rgb="FF000000"/>
        <rFont val="Calibri"/>
      </rPr>
      <t xml:space="preserve">
</t>
    </r>
    <r>
      <rPr>
        <sz val="11"/>
        <color rgb="FF000000"/>
        <rFont val="Calibri"/>
      </rPr>
      <t>If any such permissions exist and are not documented and approved, this is a finding.</t>
    </r>
  </si>
  <si>
    <t>V-213626</t>
  </si>
  <si>
    <r>
      <rPr>
        <sz val="11"/>
        <rFont val="Calibri"/>
      </rPr>
      <t>The EDB Postgres Advanced Server must enforce access restrictions associated with changes to the configuration of the EDB Postgres Advanced Server or database(s).</t>
    </r>
  </si>
  <si>
    <r>
      <rPr>
        <sz val="11"/>
        <color rgb="FF000000"/>
        <rFont val="Calibri"/>
      </rPr>
      <t>Configure EDB PPAS to enforce access restrictions associated with changes to the configuration of the EDB Postgres database(s).</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</si>
  <si>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</si>
  <si>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 xml:space="preserve">Review the security configuration of the EDB Postgres database(s). </t>
    </r>
    <r>
      <rPr>
        <sz val="11"/>
        <color rgb="FF000000"/>
        <rFont val="Calibri"/>
      </rPr>
      <t xml:space="preserve">
</t>
    </r>
    <r>
      <rPr>
        <sz val="11"/>
        <color rgb="FF000000"/>
        <rFont val="Calibri"/>
      </rPr>
      <t xml:space="preserve">If unauthorized users can start the SQL Server Configuration Manager or SQL Server Management Studio, this is a finding. </t>
    </r>
    <r>
      <rPr>
        <sz val="11"/>
        <color rgb="FF000000"/>
        <rFont val="Calibri"/>
      </rPr>
      <t xml:space="preserve">
</t>
    </r>
    <r>
      <rPr>
        <sz val="11"/>
        <color rgb="FF000000"/>
        <rFont val="Calibri"/>
      </rPr>
      <t xml:space="preserve">If EDB Postgres does not enforce access restrictions associated with changes to the configuration of the database(s), this is a finding. </t>
    </r>
    <r>
      <rPr>
        <sz val="11"/>
        <color rgb="FF000000"/>
        <rFont val="Calibri"/>
      </rPr>
      <t xml:space="preserve">
</t>
    </r>
    <r>
      <rPr>
        <sz val="11"/>
        <color rgb="FF000000"/>
        <rFont val="Calibri"/>
      </rPr>
      <t xml:space="preserve">- - - - - </t>
    </r>
    <r>
      <rPr>
        <sz val="11"/>
        <color rgb="FF000000"/>
        <rFont val="Calibri"/>
      </rPr>
      <t xml:space="preserve">
</t>
    </r>
    <r>
      <rPr>
        <sz val="11"/>
        <color rgb="FF000000"/>
        <rFont val="Calibri"/>
      </rPr>
      <t xml:space="preserve">To assist in conducting reviews of permissions, the following psql commands describe permissions of databases, schemas, and users: </t>
    </r>
    <r>
      <rPr>
        <sz val="11"/>
        <color rgb="FF000000"/>
        <rFont val="Calibri"/>
      </rPr>
      <t xml:space="preserve">
</t>
    </r>
    <r>
      <rPr>
        <sz val="11"/>
        <color rgb="FF000000"/>
        <rFont val="Calibri"/>
      </rPr>
      <t>\l</t>
    </r>
    <r>
      <rPr>
        <sz val="11"/>
        <color rgb="FF000000"/>
        <rFont val="Calibri"/>
      </rPr>
      <t xml:space="preserve">
</t>
    </r>
    <r>
      <rPr>
        <sz val="11"/>
        <color rgb="FF000000"/>
        <rFont val="Calibri"/>
      </rPr>
      <t>\dn+</t>
    </r>
    <r>
      <rPr>
        <sz val="11"/>
        <color rgb="FF000000"/>
        <rFont val="Calibri"/>
      </rPr>
      <t xml:space="preserve">
</t>
    </r>
    <r>
      <rPr>
        <sz val="11"/>
        <color rgb="FF000000"/>
        <rFont val="Calibri"/>
      </rPr>
      <t>\du</t>
    </r>
    <r>
      <rPr>
        <sz val="11"/>
        <color rgb="FF000000"/>
        <rFont val="Calibri"/>
      </rPr>
      <t xml:space="preserve">
</t>
    </r>
    <r>
      <rPr>
        <sz val="11"/>
        <color rgb="FF000000"/>
        <rFont val="Calibri"/>
      </rPr>
      <t xml:space="preserve">Permissions of concern in this respect include the following, and possibly others: </t>
    </r>
    <r>
      <rPr>
        <sz val="11"/>
        <color rgb="FF000000"/>
        <rFont val="Calibri"/>
      </rPr>
      <t xml:space="preserve">
</t>
    </r>
    <r>
      <rPr>
        <sz val="11"/>
        <color rgb="FF000000"/>
        <rFont val="Calibri"/>
      </rPr>
      <t xml:space="preserve">- any user with SUPERUSER privileges </t>
    </r>
    <r>
      <rPr>
        <sz val="11"/>
        <color rgb="FF000000"/>
        <rFont val="Calibri"/>
      </rPr>
      <t xml:space="preserve">
</t>
    </r>
    <r>
      <rPr>
        <sz val="11"/>
        <color rgb="FF000000"/>
        <rFont val="Calibri"/>
      </rPr>
      <t>- any database or schema with "C" (create) or "w" (update) privileges that are not necessary</t>
    </r>
  </si>
  <si>
    <t>V-213627</t>
  </si>
  <si>
    <r>
      <rPr>
        <sz val="11"/>
        <rFont val="Calibri"/>
      </rPr>
      <t>The EDB Postgres Advanced Server must produce audit records of its enforcement of access restrictions associated with changes to the configuration of the EDB Postgres Advanced Server or database(s).</t>
    </r>
  </si>
  <si>
    <r>
      <rPr>
        <sz val="11"/>
        <color rgb="FF000000"/>
        <rFont val="Calibri"/>
      </rPr>
      <t xml:space="preserve">Without auditing the enforcement of access restrictions against changes to configuration, it would be difficult to identify attempted attacks and an audit trail would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</si>
  <si>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t>V-213628</t>
  </si>
  <si>
    <r>
      <rPr>
        <sz val="11"/>
        <rFont val="Calibri"/>
      </rPr>
      <t>The EDB Postgres Advanced Server must disable network functions, ports, protocols, and services deemed by the organization to be nonsecure, in accord with the Ports, Protocols, and Services Management (PPSM) guidance.</t>
    </r>
  </si>
  <si>
    <r>
      <rPr>
        <sz val="11"/>
        <color rgb="FF000000"/>
        <rFont val="Calibri"/>
      </rPr>
      <t>Disable each prohibited network function, port, protocol, or service prohibited by the PPSM guidance.</t>
    </r>
    <r>
      <rPr>
        <sz val="11"/>
        <color rgb="FF000000"/>
        <rFont val="Calibri"/>
      </rPr>
      <t xml:space="preserve">
</t>
    </r>
    <r>
      <rPr>
        <sz val="11"/>
        <color rgb="FF000000"/>
        <rFont val="Calibri"/>
      </rPr>
      <t>Open "&lt;postgresql data directory&gt;/pg_hba.conf" in an editor.  (The default path for the postgresql data directory is /var/lib/ppas/9.5/data, but this will vary according to local circumstances.)  Change the TYPE of any rows not starting with a "#" to be either "local" or "hostssl".  The METHOD for the local rows should be "peer", which will authenticate based on the operating system name.  The METHOD for the hostssl rows should be one of these (in preferred order):   cert, ldap, sspi, pam, md5</t>
    </r>
    <r>
      <rPr>
        <sz val="11"/>
        <color rgb="FF000000"/>
        <rFont val="Calibri"/>
      </rPr>
      <t xml:space="preserve">
</t>
    </r>
    <r>
      <rPr>
        <sz val="11"/>
        <color rgb="FF000000"/>
        <rFont val="Calibri"/>
      </rPr>
      <t>Execute the following SQL as enterprisedb:</t>
    </r>
    <r>
      <rPr>
        <sz val="11"/>
        <color rgb="FF000000"/>
        <rFont val="Calibri"/>
      </rPr>
      <t xml:space="preserve">
</t>
    </r>
    <r>
      <rPr>
        <sz val="11"/>
        <color rgb="FF000000"/>
        <rFont val="Calibri"/>
      </rPr>
      <t>ALTER SYSTEM SET port = &lt;port&gt;;</t>
    </r>
    <r>
      <rPr>
        <sz val="11"/>
        <color rgb="FF000000"/>
        <rFont val="Calibri"/>
      </rPr>
      <t xml:space="preserve">
</t>
    </r>
    <r>
      <rPr>
        <sz val="11"/>
        <color rgb="FF000000"/>
        <rFont val="Calibri"/>
      </rPr>
      <t>Execute the following operating system command as root:</t>
    </r>
    <r>
      <rPr>
        <sz val="11"/>
        <color rgb="FF000000"/>
        <rFont val="Calibri"/>
      </rPr>
      <t xml:space="preserve">
</t>
    </r>
    <r>
      <rPr>
        <sz val="11"/>
        <color rgb="FF000000"/>
        <rFont val="Calibri"/>
      </rPr>
      <t>systemctl restart ppas-9.5.service</t>
    </r>
  </si>
  <si>
    <r>
      <rPr>
        <sz val="11"/>
        <color rgb="FF000000"/>
        <rFont val="Calibri"/>
      </rPr>
      <t>Use of nonsecure network functions, ports, protocols, and services exposes the system to avoidable threats.</t>
    </r>
    <r>
      <rPr>
        <sz val="11"/>
        <color rgb="FF000000"/>
        <rFont val="Calibri"/>
      </rPr>
      <t xml:space="preserve">
</t>
    </r>
    <r>
      <rPr>
        <sz val="11"/>
        <color rgb="FF000000"/>
        <rFont val="Calibri"/>
      </rPr>
      <t>A database cluster listens on a single port (usually 5444 for Postgres Plus Advanced Server). The Postgres Enterprise Manager (PEM) agents do not listen on ports, they only act as clients to the PEM server. The PEM server has two components (a repository which is a Postgres database) and a PHP application. The PHP application listens on a port configured in Apache, generally 8080 or 8443.</t>
    </r>
    <r>
      <rPr>
        <sz val="11"/>
        <color rgb="FF000000"/>
        <rFont val="Calibri"/>
      </rPr>
      <t xml:space="preserve">
</t>
    </r>
    <r>
      <rPr>
        <sz val="11"/>
        <color rgb="FF000000"/>
        <rFont val="Calibri"/>
      </rPr>
      <t>The ports to check are: 1) The primary Postgres cluster port, 2) The PEM PHP port, and 3) The PEM Repository DB port. Generally 2 and 3 should be installed on an isolated management machine without access from anyone other than administrators.</t>
    </r>
  </si>
  <si>
    <r>
      <rPr>
        <sz val="11"/>
        <color rgb="FF000000"/>
        <rFont val="Calibri"/>
      </rPr>
      <t>Review the network functions, ports, protocols, and services supported by the DBMS.</t>
    </r>
    <r>
      <rPr>
        <sz val="11"/>
        <color rgb="FF000000"/>
        <rFont val="Calibri"/>
      </rPr>
      <t xml:space="preserve">
</t>
    </r>
    <r>
      <rPr>
        <sz val="11"/>
        <color rgb="FF000000"/>
        <rFont val="Calibri"/>
      </rPr>
      <t>If any protocol is prohibited by the PPSM guidance and is enabled, this is a finding.</t>
    </r>
    <r>
      <rPr>
        <sz val="11"/>
        <color rgb="FF000000"/>
        <rFont val="Calibri"/>
      </rPr>
      <t xml:space="preserve">
</t>
    </r>
    <r>
      <rPr>
        <sz val="11"/>
        <color rgb="FF000000"/>
        <rFont val="Calibri"/>
      </rPr>
      <t>Open "&lt;postgresql data directory&gt;/pg_hba.conf" in a viewer.  (The default path for the postgresql data directory is /var/lib/ppas/9.5/data, but this will vary according to local circumstances.)  If any rows have a TYPE that is "host" or "hostnossl", this is a finding.</t>
    </r>
    <r>
      <rPr>
        <sz val="11"/>
        <color rgb="FF000000"/>
        <rFont val="Calibri"/>
      </rPr>
      <t xml:space="preserve">
</t>
    </r>
    <r>
      <rPr>
        <sz val="11"/>
        <color rgb="FF000000"/>
        <rFont val="Calibri"/>
      </rPr>
      <t>Execute the following SQL as enterprisedb:</t>
    </r>
    <r>
      <rPr>
        <sz val="11"/>
        <color rgb="FF000000"/>
        <rFont val="Calibri"/>
      </rPr>
      <t xml:space="preserve">
</t>
    </r>
    <r>
      <rPr>
        <sz val="11"/>
        <color rgb="FF000000"/>
        <rFont val="Calibri"/>
      </rPr>
      <t>SHOW port;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displayed port is not allowed, this is a finding.</t>
    </r>
  </si>
  <si>
    <t>V-213629</t>
  </si>
  <si>
    <r>
      <rPr>
        <sz val="11"/>
        <rFont val="Calibri"/>
      </rPr>
      <t>The EDB Postgres Advanced Server must require users to re-authenticate when organization-defined circumstances or situations require re-authentication.</t>
    </r>
  </si>
  <si>
    <r>
      <rPr>
        <sz val="11"/>
        <color rgb="FF000000"/>
        <rFont val="Calibri"/>
      </rPr>
      <t>Determine the organization-defined circumstances or situations that require re-authentication and ensure that the following SQL is executed in those situations.  To require a single user to re-authenticate, use this SQL:  "select pg_terminate_backend(pid) from pg_stat_activity where user='&lt;username&gt;';"  To require all users to re-authenticate, use this SQL:  "select pg_terminate_backend(pid) from pg_stat_activity where user like '%';".</t>
    </r>
  </si>
  <si>
    <r>
      <rPr>
        <sz val="11"/>
        <color rgb="FF000000"/>
        <rFont val="Calibri"/>
      </rPr>
      <t>The DoD standard for authentication of an interactive user is the presentation of a Common Access Card (CAC) or other physical token bearing a valid, current, DoD-issued Public Key Infrastructure (PKI) certificate, coupled with a Personal Identification Number (PIN) to be entered by the user at the beginning of each session and whenever re-authentication is required.</t>
    </r>
    <r>
      <rPr>
        <sz val="11"/>
        <color rgb="FF000000"/>
        <rFont val="Calibri"/>
      </rPr>
      <t xml:space="preserve">
</t>
    </r>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</si>
  <si>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If organization-defined circumstances or situations require re-authentication, and these situations are not configured to terminate existing logins to require re-authentication, this is a finding.</t>
    </r>
  </si>
  <si>
    <t>V-213630</t>
  </si>
  <si>
    <r>
      <rPr>
        <sz val="11"/>
        <rFont val="Calibri"/>
      </rPr>
      <t>The EDB Postgres Advanced Server must only accept end entity certificates issued by DoD PKI or DoD-approved PKI Certification Authorities (CAs) for the establishment of all encrypted sessions.</t>
    </r>
  </si>
  <si>
    <r>
      <rPr>
        <sz val="11"/>
        <color rgb="FF000000"/>
        <rFont val="Calibri"/>
      </rPr>
      <t>Remove any certificate that was not issued by a valid DoD certificate authority.</t>
    </r>
    <r>
      <rPr>
        <sz val="11"/>
        <color rgb="FF000000"/>
        <rFont val="Calibri"/>
      </rPr>
      <t xml:space="preserve">
</t>
    </r>
    <r>
      <rPr>
        <sz val="11"/>
        <color rgb="FF000000"/>
        <rFont val="Calibri"/>
      </rPr>
      <t>Contact the organization's certificate issuer and request a new certificate that is issued by a valid DoD certificate authorities.</t>
    </r>
  </si>
  <si>
    <r>
      <rPr>
        <sz val="11"/>
        <color rgb="FF000000"/>
        <rFont val="Calibri"/>
      </rPr>
      <t xml:space="preserve">Only DoD-approved external PKIs have been evaluated to ensure that they have security controls and identity vetting procedures in place which are sufficient for DoD systems to rely on the identity asserted in the certificate. PKIs lacking sufficient security controls and identity vetting procedures risk being compromised and issuing certificates that enable adversaries to impersonate legitimate users. </t>
    </r>
    <r>
      <rPr>
        <sz val="11"/>
        <color rgb="FF000000"/>
        <rFont val="Calibri"/>
      </rPr>
      <t xml:space="preserve">
</t>
    </r>
    <r>
      <rPr>
        <sz val="11"/>
        <color rgb="FF000000"/>
        <rFont val="Calibri"/>
      </rPr>
      <t>The authoritative list of DoD-approved PKIs is published at http://iase.disa.mil/pki-pke/interoperability.</t>
    </r>
    <r>
      <rPr>
        <sz val="11"/>
        <color rgb="FF000000"/>
        <rFont val="Calibri"/>
      </rPr>
      <t xml:space="preserve">
</t>
    </r>
    <r>
      <rPr>
        <sz val="11"/>
        <color rgb="FF000000"/>
        <rFont val="Calibri"/>
      </rPr>
      <t>This requirement focuses on communications protection for the DBMS session rather than for the network packet.</t>
    </r>
  </si>
  <si>
    <r>
      <rPr>
        <sz val="11"/>
        <color rgb="FF000000"/>
        <rFont val="Calibri"/>
      </rPr>
      <t>Verify that the root.crt certificate was issued by a valid DoD entity.</t>
    </r>
    <r>
      <rPr>
        <sz val="11"/>
        <color rgb="FF000000"/>
        <rFont val="Calibri"/>
      </rPr>
      <t xml:space="preserve">
</t>
    </r>
    <r>
      <rPr>
        <sz val="11"/>
        <color rgb="FF000000"/>
        <rFont val="Calibri"/>
      </rPr>
      <t>&gt; openssl x509 -in &lt;postgresql data directory&gt;/root.crt –text | grep –i “issuer”.  (The default path for the postgresql data directory is /var/lib/ppas/9.5/data, but this will vary according to local circumstances.)</t>
    </r>
    <r>
      <rPr>
        <sz val="11"/>
        <color rgb="FF000000"/>
        <rFont val="Calibri"/>
      </rPr>
      <t xml:space="preserve">
</t>
    </r>
    <r>
      <rPr>
        <sz val="11"/>
        <color rgb="FF000000"/>
        <rFont val="Calibri"/>
      </rPr>
      <t>If any issuers are listed that are not valid DoD certificate authorities, this is a finding.</t>
    </r>
  </si>
  <si>
    <t>V-213631</t>
  </si>
  <si>
    <r>
      <rPr>
        <sz val="11"/>
        <rFont val="Calibri"/>
      </rPr>
      <t>The EDB Postgres Advanced Server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</si>
  <si>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Create an encrypted partition to host the "&lt;postgresql data directory&gt;" directory. This can be done at the OS level with a technology such as db-crypt or other encryption technologies provided by third-party tools.</t>
    </r>
    <r>
      <rPr>
        <sz val="11"/>
        <color rgb="FF000000"/>
        <rFont val="Calibri"/>
      </rPr>
      <t xml:space="preserve">
</t>
    </r>
    <r>
      <rPr>
        <sz val="11"/>
        <color rgb="FF000000"/>
        <rFont val="Calibri"/>
      </rPr>
      <t xml:space="preserve">If only certain columns require encryption, use pgcrypt to encrypt those columns as documented here: </t>
    </r>
    <r>
      <rPr>
        <sz val="11"/>
        <color rgb="FF000000"/>
        <rFont val="Calibri"/>
      </rPr>
      <t xml:space="preserve">
</t>
    </r>
    <r>
      <rPr>
        <sz val="11"/>
        <color rgb="FF000000"/>
        <rFont val="Calibri"/>
      </rPr>
      <t>http://www.postgresql.org/docs/current/static/pgcrypto.html</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</si>
  <si>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</si>
  <si>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the DBMS, operating system/file system, and additional software as relevant.</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</si>
  <si>
    <t>V-213632</t>
  </si>
  <si>
    <r>
      <rPr>
        <sz val="11"/>
        <rFont val="Calibri"/>
      </rPr>
      <t>The EDB Postgres Advanced Server must implement cryptographic mechanisms preventing the unauthorized disclosure of organization-defined information at rest on organization-defined information system components.</t>
    </r>
  </si>
  <si>
    <r>
      <rPr>
        <sz val="11"/>
        <color rgb="FF000000"/>
        <rFont val="Calibri"/>
      </rPr>
      <t>Create an encrypted partition to host the "&lt;postgresql data directory&gt;" directory. This can be done at the OS level with a technology such as db-crypt or other encryption technologies provided by third-party tools.</t>
    </r>
    <r>
      <rPr>
        <sz val="11"/>
        <color rgb="FF000000"/>
        <rFont val="Calibri"/>
      </rPr>
      <t xml:space="preserve">
</t>
    </r>
    <r>
      <rPr>
        <sz val="11"/>
        <color rgb="FF000000"/>
        <rFont val="Calibri"/>
      </rPr>
      <t xml:space="preserve">If only certain columns need encryption, use pgcrypt to encrypt those columns as documented here: </t>
    </r>
    <r>
      <rPr>
        <sz val="11"/>
        <color rgb="FF000000"/>
        <rFont val="Calibri"/>
      </rPr>
      <t xml:space="preserve">
</t>
    </r>
    <r>
      <rPr>
        <sz val="11"/>
        <color rgb="FF000000"/>
        <rFont val="Calibri"/>
      </rPr>
      <t>http://www.postgresql.org/docs/current/static/pgcrypto.html</t>
    </r>
  </si>
  <si>
    <t>V-213633</t>
  </si>
  <si>
    <r>
      <rPr>
        <sz val="11"/>
        <rFont val="Calibri"/>
      </rPr>
      <t>The EDB Postgres Advanced Server must maintain the confidentiality and integrity of information during preparation for transmission.</t>
    </r>
  </si>
  <si>
    <r>
      <rPr>
        <sz val="11"/>
        <color rgb="FF000000"/>
        <rFont val="Calibri"/>
      </rPr>
      <t>To configure EDB Postgres Advanced Server to use SSL, open the ”postgresql.conf" file in an editor. Note that the default location for the postgresql.conf file is in the postgresql data directory. The location of the postgresql.conf for a running EDB Postgres instance can be found using the following command run from a command prompt:</t>
    </r>
    <r>
      <rPr>
        <sz val="11"/>
        <color rgb="FF000000"/>
        <rFont val="Calibri"/>
      </rPr>
      <t xml:space="preserve">
</t>
    </r>
    <r>
      <rPr>
        <sz val="11"/>
        <color rgb="FF000000"/>
        <rFont val="Calibri"/>
      </rPr>
      <t xml:space="preserve">   psql -d &lt;database name&gt; -U &lt;database superuser name&gt; -c “SHOW config_file”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In the postgresql.conf file, set the “ssl” parameter as follows:</t>
    </r>
    <r>
      <rPr>
        <sz val="11"/>
        <color rgb="FF000000"/>
        <rFont val="Calibri"/>
      </rPr>
      <t xml:space="preserve">
</t>
    </r>
    <r>
      <rPr>
        <sz val="11"/>
        <color rgb="FF000000"/>
        <rFont val="Calibri"/>
      </rPr>
      <t xml:space="preserve">   ssl = on</t>
    </r>
    <r>
      <rPr>
        <sz val="11"/>
        <color rgb="FF000000"/>
        <rFont val="Calibri"/>
      </rPr>
      <t xml:space="preserve">
</t>
    </r>
    <r>
      <rPr>
        <sz val="11"/>
        <color rgb="FF000000"/>
        <rFont val="Calibri"/>
      </rPr>
      <t xml:space="preserve">Make sure the parameter is uncommented. </t>
    </r>
    <r>
      <rPr>
        <sz val="11"/>
        <color rgb="FF000000"/>
        <rFont val="Calibri"/>
      </rPr>
      <t xml:space="preserve">
</t>
    </r>
    <r>
      <rPr>
        <sz val="11"/>
        <color rgb="FF000000"/>
        <rFont val="Calibri"/>
      </rPr>
      <t xml:space="preserve">In order to start an EDB Postgres Advanced Server instance in SSL mode, files containing the server certificate and private key must exist. By default, these files are expected to exist in the Postgres data directory and are expected to be named server.crt and server.key, respectively. Update the ssl_cert_file and ssl_cert_key parameters in the postgresql.conf file if the files are placed in a different location or are named differently. </t>
    </r>
    <r>
      <rPr>
        <sz val="11"/>
        <color rgb="FF000000"/>
        <rFont val="Calibri"/>
      </rPr>
      <t xml:space="preserve">
</t>
    </r>
    <r>
      <rPr>
        <sz val="11"/>
        <color rgb="FF000000"/>
        <rFont val="Calibri"/>
      </rPr>
      <t xml:space="preserve">Note that changes to the SSL parameter setting and any of the other SSL-related parameters require a database server restart to be put the changes into effect. </t>
    </r>
    <r>
      <rPr>
        <sz val="11"/>
        <color rgb="FF000000"/>
        <rFont val="Calibri"/>
      </rPr>
      <t xml:space="preserve">
</t>
    </r>
    <r>
      <rPr>
        <sz val="11"/>
        <color rgb="FF000000"/>
        <rFont val="Calibri"/>
      </rPr>
      <t>To restart the database on a systemd server, issue the following command as the root user or a user with sudo access:</t>
    </r>
    <r>
      <rPr>
        <sz val="11"/>
        <color rgb="FF000000"/>
        <rFont val="Calibri"/>
      </rPr>
      <t xml:space="preserve">
</t>
    </r>
    <r>
      <rPr>
        <sz val="11"/>
        <color rgb="FF000000"/>
        <rFont val="Calibri"/>
      </rPr>
      <t xml:space="preserve">   systemctl restart edb-as-&lt;EPAS version&gt;</t>
    </r>
    <r>
      <rPr>
        <sz val="11"/>
        <color rgb="FF000000"/>
        <rFont val="Calibri"/>
      </rPr>
      <t xml:space="preserve">
</t>
    </r>
    <r>
      <rPr>
        <sz val="11"/>
        <color rgb="FF000000"/>
        <rFont val="Calibri"/>
      </rPr>
      <t>Where, “&lt;EPAS version&gt;” is the major version of the EDB Postgres Advanced Server instance (e.g., 9.6).</t>
    </r>
    <r>
      <rPr>
        <sz val="11"/>
        <color rgb="FF000000"/>
        <rFont val="Calibri"/>
      </rPr>
      <t xml:space="preserve">
</t>
    </r>
    <r>
      <rPr>
        <sz val="11"/>
        <color rgb="FF000000"/>
        <rFont val="Calibri"/>
      </rPr>
      <t>To restart the database on an initd server, issue the following command as the root user or a user with sudo access:</t>
    </r>
    <r>
      <rPr>
        <sz val="11"/>
        <color rgb="FF000000"/>
        <rFont val="Calibri"/>
      </rPr>
      <t xml:space="preserve">
</t>
    </r>
    <r>
      <rPr>
        <sz val="11"/>
        <color rgb="FF000000"/>
        <rFont val="Calibri"/>
      </rPr>
      <t xml:space="preserve">   service edb-as-&lt;EDB Postgres version&gt; restart</t>
    </r>
    <r>
      <rPr>
        <sz val="11"/>
        <color rgb="FF000000"/>
        <rFont val="Calibri"/>
      </rPr>
      <t xml:space="preserve">
</t>
    </r>
    <r>
      <rPr>
        <sz val="11"/>
        <color rgb="FF000000"/>
        <rFont val="Calibri"/>
      </rPr>
      <t>Where, “&lt;EPAS version&gt;” is the major version of the EDB Postgres Advanced Server instance (e.g., 9.6).</t>
    </r>
    <r>
      <rPr>
        <sz val="11"/>
        <color rgb="FF000000"/>
        <rFont val="Calibri"/>
      </rPr>
      <t xml:space="preserve">
</t>
    </r>
    <r>
      <rPr>
        <sz val="11"/>
        <color rgb="FF000000"/>
        <rFont val="Calibri"/>
      </rPr>
      <t>After verifying SSL is enabled for the database, open the pg_hba.conf file in an editor to configure the host-based authentication settings. Note the default location for the pg_hba.conf file is in the postgresql data directory. The location of the pg_hba.conf file for a running EDB postgres instance can be found using the following command run from a command prompt:</t>
    </r>
    <r>
      <rPr>
        <sz val="11"/>
        <color rgb="FF000000"/>
        <rFont val="Calibri"/>
      </rPr>
      <t xml:space="preserve">
</t>
    </r>
    <r>
      <rPr>
        <sz val="11"/>
        <color rgb="FF000000"/>
        <rFont val="Calibri"/>
      </rPr>
      <t xml:space="preserve">   psql -d &lt;database name&gt; -U &lt;database superuser name&gt; -c "SHOW hba_file" </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Obtain approval and document any uncommented entries with corresponding justification that are not of type hostssl and do not include the “clientcert=1” option.</t>
    </r>
    <r>
      <rPr>
        <sz val="11"/>
        <color rgb="FF000000"/>
        <rFont val="Calibri"/>
      </rPr>
      <t xml:space="preserve">
</t>
    </r>
    <r>
      <rPr>
        <sz val="11"/>
        <color rgb="FF000000"/>
        <rFont val="Calibri"/>
      </rPr>
      <t xml:space="preserve">For any entries that are not of type hostssl authentication with the “clientcert=1” option and not documented and approved, change the "TYPE" column to “hostssl” and add the “clientcert=1” authentication method option. </t>
    </r>
    <r>
      <rPr>
        <sz val="11"/>
        <color rgb="FF000000"/>
        <rFont val="Calibri"/>
      </rPr>
      <t xml:space="preserve">
</t>
    </r>
    <r>
      <rPr>
        <sz val="11"/>
        <color rgb="FF000000"/>
        <rFont val="Calibri"/>
      </rPr>
      <t>Note that changes to the host-based authentication settings require a database reload in order to apply the updated settings.</t>
    </r>
    <r>
      <rPr>
        <sz val="11"/>
        <color rgb="FF000000"/>
        <rFont val="Calibri"/>
      </rPr>
      <t xml:space="preserve">
</t>
    </r>
    <r>
      <rPr>
        <sz val="11"/>
        <color rgb="FF000000"/>
        <rFont val="Calibri"/>
      </rPr>
      <t>To reload the database on a systemd server, issue the following command as the root user or a user with sudo access:</t>
    </r>
    <r>
      <rPr>
        <sz val="11"/>
        <color rgb="FF000000"/>
        <rFont val="Calibri"/>
      </rPr>
      <t xml:space="preserve">
</t>
    </r>
    <r>
      <rPr>
        <sz val="11"/>
        <color rgb="FF000000"/>
        <rFont val="Calibri"/>
      </rPr>
      <t xml:space="preserve">   systemctl reload edb-as-&lt;EPAS version&gt;</t>
    </r>
    <r>
      <rPr>
        <sz val="11"/>
        <color rgb="FF000000"/>
        <rFont val="Calibri"/>
      </rPr>
      <t xml:space="preserve">
</t>
    </r>
    <r>
      <rPr>
        <sz val="11"/>
        <color rgb="FF000000"/>
        <rFont val="Calibri"/>
      </rPr>
      <t>Where, “&lt;EPAS version&gt;” is the major version of the EDB Postgres Advanced Server instance (e.g., 9.6).</t>
    </r>
    <r>
      <rPr>
        <sz val="11"/>
        <color rgb="FF000000"/>
        <rFont val="Calibri"/>
      </rPr>
      <t xml:space="preserve">
</t>
    </r>
    <r>
      <rPr>
        <sz val="11"/>
        <color rgb="FF000000"/>
        <rFont val="Calibri"/>
      </rPr>
      <t>To reload the database on an initd server, issue the following command as the root user or a user with sudo access:</t>
    </r>
    <r>
      <rPr>
        <sz val="11"/>
        <color rgb="FF000000"/>
        <rFont val="Calibri"/>
      </rPr>
      <t xml:space="preserve">
</t>
    </r>
    <r>
      <rPr>
        <sz val="11"/>
        <color rgb="FF000000"/>
        <rFont val="Calibri"/>
      </rPr>
      <t xml:space="preserve">   service edb-as-&lt;EDB Postgres version&gt; reload</t>
    </r>
    <r>
      <rPr>
        <sz val="11"/>
        <color rgb="FF000000"/>
        <rFont val="Calibri"/>
      </rPr>
      <t xml:space="preserve">
</t>
    </r>
    <r>
      <rPr>
        <sz val="11"/>
        <color rgb="FF000000"/>
        <rFont val="Calibri"/>
      </rPr>
      <t>Where, “&lt;EPAS version&gt;” is the major version of the EDB Postgres Advanced Server instance (e.g., 9.6).</t>
    </r>
    <r>
      <rPr>
        <sz val="11"/>
        <color rgb="FF000000"/>
        <rFont val="Calibri"/>
      </rPr>
      <t xml:space="preserve">
</t>
    </r>
    <r>
      <rPr>
        <sz val="11"/>
        <color rgb="FF000000"/>
        <rFont val="Calibri"/>
      </rPr>
      <t>For more information on configuring PostgreSQL to use SSL, consult the following documentation:</t>
    </r>
    <r>
      <rPr>
        <sz val="11"/>
        <color rgb="FF000000"/>
        <rFont val="Calibri"/>
      </rPr>
      <t xml:space="preserve">
</t>
    </r>
    <r>
      <rPr>
        <sz val="11"/>
        <color rgb="FF000000"/>
        <rFont val="Calibri"/>
      </rPr>
      <t>https://www.postgresql.org/docs/current/ssl-tcp.html</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</si>
  <si>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transmitting data, the DBMS, associated applications, and infrastructure must leverage transmission protection mechanisms.</t>
    </r>
    <r>
      <rPr>
        <sz val="11"/>
        <color rgb="FF000000"/>
        <rFont val="Calibri"/>
      </rPr>
      <t xml:space="preserve">
</t>
    </r>
    <r>
      <rPr>
        <sz val="11"/>
        <color rgb="FF000000"/>
        <rFont val="Calibri"/>
      </rPr>
      <t>EDB Postgres Advanced Server provides native support for using SSL connections to encrypt client/server communications. To enable the use of SSL, the postgres “ssl” configuration parameter must be set to “on”, and the database instance needs to be configured to use a valid server certificate and private key installed on the server. With SSL enabled, connections made to the database server will default to being encrypted. However, it is possible for clients to override the default and attempt to establish an unencrypted connection. To prevent connections made from non-local hosts from being unencrypted, the postgres host-based authentication settings should be configured to only allow hostssl (i.e., encrypted) connections. The hostssl connections can be further configured to require that the client present a valid (trusted) SSL certificate for a connection.</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</si>
  <si>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 xml:space="preserve">Open "&lt;postgresql data directory&gt;/pg_hba.conf" in a viewer or editor.  (The default path for the postgresql data directory is /var/lib/ppas/9.5/data, but this will vary according to local circumstances.) </t>
    </r>
    <r>
      <rPr>
        <sz val="11"/>
        <color rgb="FF000000"/>
        <rFont val="Calibri"/>
      </rPr>
      <t xml:space="preserve">
</t>
    </r>
    <r>
      <rPr>
        <sz val="11"/>
        <color rgb="FF000000"/>
        <rFont val="Calibri"/>
      </rPr>
      <t>If any rows do not have TYPE of "hostssl" as well as a METHOD of "cert", this is a finding.</t>
    </r>
  </si>
  <si>
    <t>V-213634</t>
  </si>
  <si>
    <r>
      <rPr>
        <sz val="11"/>
        <rFont val="Calibri"/>
      </rPr>
      <t>The EDB Postgres Advanced Server must maintain the confidentiality and integrity of information during reception.</t>
    </r>
  </si>
  <si>
    <r>
      <rPr>
        <sz val="11"/>
        <color rgb="FF000000"/>
        <rFont val="Calibri"/>
      </rPr>
      <t>To configure EDB Postgres Advanced Server to use SSL, open the ”postgresql.conf" file in an editor. Note the default location for the postgresql.conf file is in the postgresql data directory.  The location of the postgresql.conf for a running EDB Postgres instance can be found using the following command run from a command prompt:</t>
    </r>
    <r>
      <rPr>
        <sz val="11"/>
        <color rgb="FF000000"/>
        <rFont val="Calibri"/>
      </rPr>
      <t xml:space="preserve">
</t>
    </r>
    <r>
      <rPr>
        <sz val="11"/>
        <color rgb="FF000000"/>
        <rFont val="Calibri"/>
      </rPr>
      <t xml:space="preserve">   psql -d &lt;database name&gt; -U &lt;database superuser name&gt; -c “SHOW config_file”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In the postgresql.conf file, set the “ssl” parameter as follows:</t>
    </r>
    <r>
      <rPr>
        <sz val="11"/>
        <color rgb="FF000000"/>
        <rFont val="Calibri"/>
      </rPr>
      <t xml:space="preserve">
</t>
    </r>
    <r>
      <rPr>
        <sz val="11"/>
        <color rgb="FF000000"/>
        <rFont val="Calibri"/>
      </rPr>
      <t xml:space="preserve">   ssl = on</t>
    </r>
    <r>
      <rPr>
        <sz val="11"/>
        <color rgb="FF000000"/>
        <rFont val="Calibri"/>
      </rPr>
      <t xml:space="preserve">
</t>
    </r>
    <r>
      <rPr>
        <sz val="11"/>
        <color rgb="FF000000"/>
        <rFont val="Calibri"/>
      </rPr>
      <t xml:space="preserve">Make sure the parameter is uncommented. </t>
    </r>
    <r>
      <rPr>
        <sz val="11"/>
        <color rgb="FF000000"/>
        <rFont val="Calibri"/>
      </rPr>
      <t xml:space="preserve">
</t>
    </r>
    <r>
      <rPr>
        <sz val="11"/>
        <color rgb="FF000000"/>
        <rFont val="Calibri"/>
      </rPr>
      <t xml:space="preserve">In order to start an EDB Postgres Advanced Server instance in SSL mode, files containing the server certificate and private key must exist. By default, these files are expected to exist in the Postgres data directory and are expected to be named server.crt and server.key, respectively. Update the ssl_cert_file and ssl_cert_key parameters in the postgresql.conf file if the files are placed in a different location or are named differently. </t>
    </r>
    <r>
      <rPr>
        <sz val="11"/>
        <color rgb="FF000000"/>
        <rFont val="Calibri"/>
      </rPr>
      <t xml:space="preserve">
</t>
    </r>
    <r>
      <rPr>
        <sz val="11"/>
        <color rgb="FF000000"/>
        <rFont val="Calibri"/>
      </rPr>
      <t xml:space="preserve">Note that changes to the SSL parameter setting and any of the other SSL- related parameters require a database server restart to be put the changes into effect. </t>
    </r>
    <r>
      <rPr>
        <sz val="11"/>
        <color rgb="FF000000"/>
        <rFont val="Calibri"/>
      </rPr>
      <t xml:space="preserve">
</t>
    </r>
    <r>
      <rPr>
        <sz val="11"/>
        <color rgb="FF000000"/>
        <rFont val="Calibri"/>
      </rPr>
      <t>To restart the database on a systemd server, issue the following command as the root user or a user with sudo access:</t>
    </r>
    <r>
      <rPr>
        <sz val="11"/>
        <color rgb="FF000000"/>
        <rFont val="Calibri"/>
      </rPr>
      <t xml:space="preserve">
</t>
    </r>
    <r>
      <rPr>
        <sz val="11"/>
        <color rgb="FF000000"/>
        <rFont val="Calibri"/>
      </rPr>
      <t xml:space="preserve">   systemctl restart edb-as-&lt;EPAS version&gt;</t>
    </r>
    <r>
      <rPr>
        <sz val="11"/>
        <color rgb="FF000000"/>
        <rFont val="Calibri"/>
      </rPr>
      <t xml:space="preserve">
</t>
    </r>
    <r>
      <rPr>
        <sz val="11"/>
        <color rgb="FF000000"/>
        <rFont val="Calibri"/>
      </rPr>
      <t>Where, “&lt;EPAS version&gt;” is the major version of the EDB Postgres Advanced Server instance (e.g., 9.6).</t>
    </r>
    <r>
      <rPr>
        <sz val="11"/>
        <color rgb="FF000000"/>
        <rFont val="Calibri"/>
      </rPr>
      <t xml:space="preserve">
</t>
    </r>
    <r>
      <rPr>
        <sz val="11"/>
        <color rgb="FF000000"/>
        <rFont val="Calibri"/>
      </rPr>
      <t>To restart the database on an initd server, issue the following command as the root user or a user with sudo access:</t>
    </r>
    <r>
      <rPr>
        <sz val="11"/>
        <color rgb="FF000000"/>
        <rFont val="Calibri"/>
      </rPr>
      <t xml:space="preserve">
</t>
    </r>
    <r>
      <rPr>
        <sz val="11"/>
        <color rgb="FF000000"/>
        <rFont val="Calibri"/>
      </rPr>
      <t xml:space="preserve">   service edb-as-&lt;EDB Postgres version&gt; restart</t>
    </r>
    <r>
      <rPr>
        <sz val="11"/>
        <color rgb="FF000000"/>
        <rFont val="Calibri"/>
      </rPr>
      <t xml:space="preserve">
</t>
    </r>
    <r>
      <rPr>
        <sz val="11"/>
        <color rgb="FF000000"/>
        <rFont val="Calibri"/>
      </rPr>
      <t>Where, “&lt;EPAS version&gt;” is the major version of the EDB Postgres Advanced Server instance (e.g., 9.6).</t>
    </r>
    <r>
      <rPr>
        <sz val="11"/>
        <color rgb="FF000000"/>
        <rFont val="Calibri"/>
      </rPr>
      <t xml:space="preserve">
</t>
    </r>
    <r>
      <rPr>
        <sz val="11"/>
        <color rgb="FF000000"/>
        <rFont val="Calibri"/>
      </rPr>
      <t>After verifying that SSL is enabled for the database, open the pg_hba.conf file in an editor to configure the host-based authentication settings. Note that the default location for the pg_hba.conf file is in the postgresql data directory. The location of the pg_hba.conf file for a running EDB postgres instance can be found using the following command run from a command prompt:</t>
    </r>
    <r>
      <rPr>
        <sz val="11"/>
        <color rgb="FF000000"/>
        <rFont val="Calibri"/>
      </rPr>
      <t xml:space="preserve">
</t>
    </r>
    <r>
      <rPr>
        <sz val="11"/>
        <color rgb="FF000000"/>
        <rFont val="Calibri"/>
      </rPr>
      <t xml:space="preserve">   psql -d &lt;database name&gt; -U &lt;database superuser name&gt; -c "SHOW hba_file" </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Obtain approval and document any uncommented entries with corresponding justification that are not of type hostssl and do not include the “clientcert=1” option.</t>
    </r>
    <r>
      <rPr>
        <sz val="11"/>
        <color rgb="FF000000"/>
        <rFont val="Calibri"/>
      </rPr>
      <t xml:space="preserve">
</t>
    </r>
    <r>
      <rPr>
        <sz val="11"/>
        <color rgb="FF000000"/>
        <rFont val="Calibri"/>
      </rPr>
      <t xml:space="preserve">For any entries that are not of type hostssl authentication with the “clientcert=1” option and not documented and approved, change the "TYPE" column to “hostssl” and add the “clientcert=1” authentication method option. </t>
    </r>
    <r>
      <rPr>
        <sz val="11"/>
        <color rgb="FF000000"/>
        <rFont val="Calibri"/>
      </rPr>
      <t xml:space="preserve">
</t>
    </r>
    <r>
      <rPr>
        <sz val="11"/>
        <color rgb="FF000000"/>
        <rFont val="Calibri"/>
      </rPr>
      <t>Note that changes to the host-based authentication settings require a database reload in order to apply the updated settings.</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</si>
  <si>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receiving data, the DBMS, associated applications, and infrastructure must leverage protection mechanisms.</t>
    </r>
    <r>
      <rPr>
        <sz val="11"/>
        <color rgb="FF000000"/>
        <rFont val="Calibri"/>
      </rPr>
      <t xml:space="preserve">
</t>
    </r>
    <r>
      <rPr>
        <sz val="11"/>
        <color rgb="FF000000"/>
        <rFont val="Calibri"/>
      </rPr>
      <t>EDB Postgres Advanced Server provides native support for using SSL connections to encrypt client/server communications. To enable the use of SSL, the postgres “ssl” configuration parameter must be set to “on” and the database instance needs to be configured to use a valid server certificate and private key installed on the server. With SSL enabled, connections made to the database server will default to being encrypted. However, it is possible for clients to override the default and attempt to establish an unencrypted connection. To prevent connections made from non-local hosts from being unencrypted, the postgres host-based authentication settings should be configured to only allow hostssl (i.e., encrypted) connections. The hostssl connections can be further configured to require that the client present a valid (trusted) SSL certificate for a connection.</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</si>
  <si>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First, check if SSL is enabled for the database instance by executing the following command from a command prompt:</t>
    </r>
    <r>
      <rPr>
        <sz val="11"/>
        <color rgb="FF000000"/>
        <rFont val="Calibri"/>
      </rPr>
      <t xml:space="preserve">
</t>
    </r>
    <r>
      <rPr>
        <sz val="11"/>
        <color rgb="FF000000"/>
        <rFont val="Calibri"/>
      </rPr>
      <t xml:space="preserve">   psql -d &lt;database name&gt; -U &lt;database superuser name&gt; -c "SHOW ssl”</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 xml:space="preserve">If the result is not "on", this is a finding. </t>
    </r>
    <r>
      <rPr>
        <sz val="11"/>
        <color rgb="FF000000"/>
        <rFont val="Calibri"/>
      </rPr>
      <t xml:space="preserve">
</t>
    </r>
    <r>
      <rPr>
        <sz val="11"/>
        <color rgb="FF000000"/>
        <rFont val="Calibri"/>
      </rPr>
      <t xml:space="preserve">Next, open the pg_hba.conf file in a viewer or editor and review the authentication settings that are configured in that file. </t>
    </r>
    <r>
      <rPr>
        <sz val="11"/>
        <color rgb="FF000000"/>
        <rFont val="Calibri"/>
      </rPr>
      <t xml:space="preserve">
</t>
    </r>
    <r>
      <rPr>
        <sz val="11"/>
        <color rgb="FF000000"/>
        <rFont val="Calibri"/>
      </rPr>
      <t>Note the default location for the pg_hba.conf file is in the postgresql data directory. The location of the pg_hba.conf file for a running EDB postgres instance can be found using the following command run from a command prompt:</t>
    </r>
    <r>
      <rPr>
        <sz val="11"/>
        <color rgb="FF000000"/>
        <rFont val="Calibri"/>
      </rPr>
      <t xml:space="preserve">
</t>
    </r>
    <r>
      <rPr>
        <sz val="11"/>
        <color rgb="FF000000"/>
        <rFont val="Calibri"/>
      </rPr>
      <t xml:space="preserve">   psql -d &lt;database name&gt; -U &lt;database superuser name&gt; -c "SHOW hba_file" </t>
    </r>
    <r>
      <rPr>
        <sz val="11"/>
        <color rgb="FF000000"/>
        <rFont val="Calibri"/>
      </rPr>
      <t xml:space="preserve">
</t>
    </r>
    <r>
      <rPr>
        <sz val="11"/>
        <color rgb="FF000000"/>
        <rFont val="Calibri"/>
      </rPr>
      <t xml:space="preserve">Where, &lt;database name&gt; is any database in the EDB postgres instance and &lt;database superuser name&gt; is a database superuser. By default, a database named "edb" and a superuser named "enterprisedb" are installed with EDB Postgres Advanced Server (EPAS). </t>
    </r>
    <r>
      <rPr>
        <sz val="11"/>
        <color rgb="FF000000"/>
        <rFont val="Calibri"/>
      </rPr>
      <t xml:space="preserve">
</t>
    </r>
    <r>
      <rPr>
        <sz val="11"/>
        <color rgb="FF000000"/>
        <rFont val="Calibri"/>
      </rPr>
      <t>If any uncommented lines are not of TYPE "hostssl" and do not include the "clientcert=1" authentication option and are not documented in the system security plan or equivalent document as being approved, this is a finding.</t>
    </r>
  </si>
  <si>
    <t>V-213635</t>
  </si>
  <si>
    <r>
      <rPr>
        <sz val="11"/>
        <rFont val="Calibri"/>
      </rPr>
      <t>When invalid inputs are received, the EDB Postgres Advanced Server must behave in a predictable and documented manner that reflects organizational and system objectives.</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</si>
  <si>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</si>
  <si>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t>V-213636</t>
  </si>
  <si>
    <r>
      <rPr>
        <sz val="11"/>
        <rFont val="Calibri"/>
      </rPr>
      <t>Security-relevant software updates to the EDB Postgres Advanced Server must be installed within the time period directed by an authoritative source (e.g., IAVM, CTOs, DTMs, and STIGs).</t>
    </r>
  </si>
  <si>
    <r>
      <rPr>
        <sz val="11"/>
        <color rgb="FF000000"/>
        <rFont val="Calibri"/>
      </rPr>
      <t>Institute and adhere to policies and procedures to ensure that patches are consistently obtained from EnterpriseDB and applied to the DBMS within the time allowed.</t>
    </r>
    <r>
      <rPr>
        <sz val="11"/>
        <color rgb="FF000000"/>
        <rFont val="Calibri"/>
      </rPr>
      <t xml:space="preserve">
</t>
    </r>
    <r>
      <rPr>
        <sz val="11"/>
        <color rgb="FF000000"/>
        <rFont val="Calibri"/>
      </rPr>
      <t>Ensure that a monitored email address is registered as a user on the EDB support portal and is receiving technical alerts.</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</si>
  <si>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</si>
  <si>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evidence that software patches are obtained from EnterpriseDB and are consistently applied to the DBMS within the timeframe defined for each patch.</t>
    </r>
    <r>
      <rPr>
        <sz val="11"/>
        <color rgb="FF000000"/>
        <rFont val="Calibri"/>
      </rPr>
      <t xml:space="preserve">
</t>
    </r>
    <r>
      <rPr>
        <sz val="11"/>
        <color rgb="FF000000"/>
        <rFont val="Calibri"/>
      </rPr>
      <t>If such evidence cannot be obtained, or the evidence that is obtained indicates a pattern of noncompliance, this is a finding.</t>
    </r>
    <r>
      <rPr>
        <sz val="11"/>
        <color rgb="FF000000"/>
        <rFont val="Calibri"/>
      </rPr>
      <t xml:space="preserve">
</t>
    </r>
    <r>
      <rPr>
        <sz val="11"/>
        <color rgb="FF000000"/>
        <rFont val="Calibri"/>
      </rPr>
      <t>If an administrator is not registered on the EDB Support Portal with an email address for monitoring technical alerts, this is a finding.</t>
    </r>
  </si>
  <si>
    <t>V-213637</t>
  </si>
  <si>
    <r>
      <rPr>
        <sz val="11"/>
        <rFont val="Calibri"/>
      </rPr>
      <t>The EDB Postgres Advanced Server must generate audit records when security objects are accessed.</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</si>
  <si>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</si>
  <si>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t>V-213638</t>
  </si>
  <si>
    <r>
      <rPr>
        <sz val="11"/>
        <rFont val="Calibri"/>
      </rPr>
      <t>The EDB Postgres Advanced Server must generate audit records when unsuccessful attempts to access security objects occur.</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</si>
  <si>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</si>
  <si>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t>V-213639</t>
  </si>
  <si>
    <r>
      <rPr>
        <sz val="11"/>
        <rFont val="Calibri"/>
      </rPr>
      <t>The DBMS must generate audit records when categories of information (e.g., classification levels/security levels) are accessed.</t>
    </r>
  </si>
  <si>
    <r>
      <rPr>
        <sz val="11"/>
        <color rgb="FF000000"/>
        <rFont val="Calibri"/>
      </rPr>
      <t>Execute the following SQL as enterprisedb: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ALTER SYSTEM SET edb_audit_statement = 'all';</t>
    </r>
    <r>
      <rPr>
        <sz val="11"/>
        <color rgb="FF000000"/>
        <rFont val="Calibri"/>
      </rPr>
      <t xml:space="preserve">
</t>
    </r>
    <r>
      <rPr>
        <sz val="11"/>
        <color rgb="FF000000"/>
        <rFont val="Calibri"/>
      </rPr>
      <t>SELECT pg_reload_conf();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</si>
  <si>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</si>
  <si>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Review the system documentation to determine whether it is required to track categorized information, such as classification or sensitivity level. If it is not, this is not applicable (NA).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Execute the following SQL as enterprisedb: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SHOW edb_audit_statement;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</si>
  <si>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V-213640</t>
  </si>
  <si>
    <r>
      <rPr>
        <sz val="11"/>
        <rFont val="Calibri"/>
      </rPr>
      <t>Audit records must be generated when unsuccessful attempts to access categorized information (e.g., classification levels/security levels) occur.</t>
    </r>
  </si>
  <si>
    <r>
      <rPr>
        <sz val="11"/>
        <color rgb="FF000000"/>
        <rFont val="Calibri"/>
      </rPr>
      <t>Changes in categorized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</si>
  <si>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t>V-213641</t>
  </si>
  <si>
    <r>
      <rPr>
        <sz val="11"/>
        <rFont val="Calibri"/>
      </rPr>
      <t>The EDB Postgres Advanced Server must generate audit records when privileges/permissions are added.</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</si>
  <si>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adding permissions is typically done via the GRANT command, or, in the negative, the REVOKE command.</t>
    </r>
  </si>
  <si>
    <t>V-213642</t>
  </si>
  <si>
    <r>
      <rPr>
        <sz val="11"/>
        <rFont val="Calibri"/>
      </rPr>
      <t>The EDB Postgres Advanced Server must generate audit records when unsuccessful attempts to add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</si>
  <si>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individuals' and groups' privileges could go undetected. </t>
    </r>
    <r>
      <rPr>
        <sz val="11"/>
        <color rgb="FF000000"/>
        <rFont val="Calibri"/>
      </rPr>
      <t xml:space="preserve">
</t>
    </r>
    <r>
      <rPr>
        <sz val="11"/>
        <color rgb="FF000000"/>
        <rFont val="Calibri"/>
      </rPr>
      <t xml:space="preserve">In an SQL environment, adding permissions is typically done via the GRANT command, or, in the negative, the REVOKE command. </t>
    </r>
    <r>
      <rPr>
        <sz val="11"/>
        <color rgb="FF000000"/>
        <rFont val="Calibri"/>
      </rPr>
      <t xml:space="preserve">
</t>
    </r>
    <r>
      <rPr>
        <sz val="11"/>
        <color rgb="FF000000"/>
        <rFont val="Calibri"/>
      </rPr>
      <t>To aid in diagnosis, it is necessary to keep track of failed attempts in addition to the successful ones.</t>
    </r>
  </si>
  <si>
    <t>V-213643</t>
  </si>
  <si>
    <r>
      <rPr>
        <sz val="11"/>
        <rFont val="Calibri"/>
      </rPr>
      <t>The EDB Postgres Advanced Server must generate audit records when security objects are modified.</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</si>
  <si>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</si>
  <si>
    <t>V-213644</t>
  </si>
  <si>
    <r>
      <rPr>
        <sz val="11"/>
        <rFont val="Calibri"/>
      </rPr>
      <t>The EDB Postgres Advanced Server must generate audit records when unsuccessful attempts to modify security objects occur.</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</si>
  <si>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r>
      <rPr>
        <sz val="11"/>
        <color rgb="FF000000"/>
        <rFont val="Calibri"/>
      </rPr>
      <t xml:space="preserve">
</t>
    </r>
    <r>
      <rPr>
        <sz val="11"/>
        <color rgb="FF000000"/>
        <rFont val="Calibri"/>
      </rPr>
      <t>To aid in diagnosis, it is necessary to keep track of failed attempts in addition to the successful ones.</t>
    </r>
  </si>
  <si>
    <t>V-213645</t>
  </si>
  <si>
    <r>
      <rPr>
        <sz val="11"/>
        <rFont val="Calibri"/>
      </rPr>
      <t>Audit records must be generated when categorized information (e.g., classification levels/security levels) is created.</t>
    </r>
  </si>
  <si>
    <t>V-213646</t>
  </si>
  <si>
    <r>
      <rPr>
        <sz val="11"/>
        <rFont val="Calibri"/>
      </rPr>
      <t>Audit records must be generated when categorized information (e.g., classification levels/security levels) is modified.</t>
    </r>
  </si>
  <si>
    <t>V-213647</t>
  </si>
  <si>
    <r>
      <rPr>
        <sz val="11"/>
        <rFont val="Calibri"/>
      </rPr>
      <t>Audit records must be generated when unsuccessful attempts to create categorized information (e.g., classification levels/security levels) occur.</t>
    </r>
  </si>
  <si>
    <t>V-213648</t>
  </si>
  <si>
    <r>
      <rPr>
        <sz val="11"/>
        <rFont val="Calibri"/>
      </rPr>
      <t>Audit records must be generated when unsuccessful attempts to modify categorized information (e.g., classification levels/security levels) occur.</t>
    </r>
  </si>
  <si>
    <t>V-213649</t>
  </si>
  <si>
    <r>
      <rPr>
        <sz val="11"/>
        <rFont val="Calibri"/>
      </rPr>
      <t>The EDB Postgres Advanced Server must generate audit records when privileges/permissions are deleted.</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</si>
  <si>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deleting permissions is typically done via the REVOKE command.</t>
    </r>
  </si>
  <si>
    <t>V-213650</t>
  </si>
  <si>
    <r>
      <rPr>
        <sz val="11"/>
        <rFont val="Calibri"/>
      </rPr>
      <t>The EDB Postgres Advanced Server must generate audit records when unsuccessful attempts to delete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</si>
  <si>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individuals' and groups' privileges could go undetected. </t>
    </r>
    <r>
      <rPr>
        <sz val="11"/>
        <color rgb="FF000000"/>
        <rFont val="Calibri"/>
      </rPr>
      <t xml:space="preserve">
</t>
    </r>
    <r>
      <rPr>
        <sz val="11"/>
        <color rgb="FF000000"/>
        <rFont val="Calibri"/>
      </rPr>
      <t xml:space="preserve">In an SQL environment, deleting permissions is typically done via the REVOKE command. </t>
    </r>
    <r>
      <rPr>
        <sz val="11"/>
        <color rgb="FF000000"/>
        <rFont val="Calibri"/>
      </rPr>
      <t xml:space="preserve">
</t>
    </r>
    <r>
      <rPr>
        <sz val="11"/>
        <color rgb="FF000000"/>
        <rFont val="Calibri"/>
      </rPr>
      <t>To aid in diagnosis, it is necessary to keep track of failed attempts in addition to the successful ones.</t>
    </r>
  </si>
  <si>
    <t>V-213651</t>
  </si>
  <si>
    <r>
      <rPr>
        <sz val="11"/>
        <rFont val="Calibri"/>
      </rPr>
      <t>The EDB Postgres Advanced Server must generate audit records when security objects are deleted.</t>
    </r>
  </si>
  <si>
    <r>
      <rPr>
        <sz val="11"/>
        <color rgb="FF000000"/>
        <rFont val="Calibri"/>
      </rPr>
      <t>The removal of security objects from the database/DBMS would seriously degrade a system's information assurance posture. If such an event occurs, it must be logged.</t>
    </r>
  </si>
  <si>
    <t>V-213652</t>
  </si>
  <si>
    <r>
      <rPr>
        <sz val="11"/>
        <rFont val="Calibri"/>
      </rPr>
      <t>The EDB Postgres Advanced Server must generate audit records when unsuccessful attempts to delete security objects occur.</t>
    </r>
  </si>
  <si>
    <r>
      <rPr>
        <sz val="11"/>
        <color rgb="FF000000"/>
        <rFont val="Calibri"/>
      </rPr>
      <t>The removal of security objects from the database/DBMS would seriously degrade a system's information assurance posture. If such an action is attempted, it must be logged.</t>
    </r>
    <r>
      <rPr>
        <sz val="11"/>
        <color rgb="FF000000"/>
        <rFont val="Calibri"/>
      </rPr>
      <t xml:space="preserve">
</t>
    </r>
    <r>
      <rPr>
        <sz val="11"/>
        <color rgb="FF000000"/>
        <rFont val="Calibri"/>
      </rPr>
      <t>To aid in diagnosis, it is necessary to keep track of failed attempts in addition to the successful ones.</t>
    </r>
  </si>
  <si>
    <t>V-213653</t>
  </si>
  <si>
    <r>
      <rPr>
        <sz val="11"/>
        <rFont val="Calibri"/>
      </rPr>
      <t>Audit records must be generated when categorized information (e.g., classification levels/security levels) is deleted.</t>
    </r>
  </si>
  <si>
    <t>V-213654</t>
  </si>
  <si>
    <r>
      <rPr>
        <sz val="11"/>
        <rFont val="Calibri"/>
      </rPr>
      <t>Audit records must be generated when unsuccessful attempts to delete categorized information (e.g., classification levels/security levels) occur.</t>
    </r>
  </si>
  <si>
    <t>V-213655</t>
  </si>
  <si>
    <r>
      <rPr>
        <sz val="11"/>
        <rFont val="Calibri"/>
      </rPr>
      <t>The EDB Postgres Advanced Server must generate audit records when successful logons or connections occur.</t>
    </r>
  </si>
  <si>
    <r>
      <rPr>
        <sz val="11"/>
        <color rgb="FF000000"/>
        <rFont val="Calibri"/>
      </rPr>
      <t>Execute the following SQL as enterprisedb: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SHOW edb_audit_connect;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Fix Text: Execute the following SQL as enterprisedb: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ALTER SYSTEM SET edb_audit_connect = 'all';</t>
    </r>
    <r>
      <rPr>
        <sz val="11"/>
        <color rgb="FF000000"/>
        <rFont val="Calibri"/>
      </rPr>
      <t xml:space="preserve">
</t>
    </r>
    <r>
      <rPr>
        <sz val="11"/>
        <color rgb="FF000000"/>
        <rFont val="Calibri"/>
      </rPr>
      <t>ALTER SYSTEM SET edb_audit_disconnect = 'all';</t>
    </r>
    <r>
      <rPr>
        <sz val="11"/>
        <color rgb="FF000000"/>
        <rFont val="Calibri"/>
      </rPr>
      <t xml:space="preserve">
</t>
    </r>
    <r>
      <rPr>
        <sz val="11"/>
        <color rgb="FF000000"/>
        <rFont val="Calibri"/>
      </rPr>
      <t xml:space="preserve">SELECT pg_reload_conf();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</si>
  <si>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For completeness of forensic analysis, it is necessary to track who/what (a user or other principal) logs on to the DBMS.</t>
    </r>
  </si>
  <si>
    <r>
      <rPr>
        <sz val="11"/>
        <color rgb="FF000000"/>
        <rFont val="Calibri"/>
      </rPr>
      <t>Execute the following SQL as enterprisedb: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SHOW edb_audit_connect;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</si>
  <si>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V-213656</t>
  </si>
  <si>
    <r>
      <rPr>
        <sz val="11"/>
        <rFont val="Calibri"/>
      </rPr>
      <t>The EDB Postgres Advanced Server must generate audit records when unsuccessful logons or connection attempts occur.</t>
    </r>
  </si>
  <si>
    <r>
      <rPr>
        <sz val="11"/>
        <color rgb="FF000000"/>
        <rFont val="Calibri"/>
      </rPr>
      <t>Execute the following SQL as enterprisedb:</t>
    </r>
    <r>
      <rPr>
        <sz val="11"/>
        <color rgb="FF000000"/>
        <rFont val="Calibri"/>
      </rPr>
      <t xml:space="preserve">
</t>
    </r>
    <r>
      <rPr>
        <sz val="11"/>
        <color rgb="FF000000"/>
        <rFont val="Calibri"/>
      </rPr>
      <t>ALTER SYSTEM SET edb_audit_connect = 'all';</t>
    </r>
    <r>
      <rPr>
        <sz val="11"/>
        <color rgb="FF000000"/>
        <rFont val="Calibri"/>
      </rPr>
      <t xml:space="preserve">
</t>
    </r>
    <r>
      <rPr>
        <sz val="11"/>
        <color rgb="FF000000"/>
        <rFont val="Calibri"/>
      </rPr>
      <t>ALTER SYSTEM SET edb_audit_disconnect = 'all';</t>
    </r>
    <r>
      <rPr>
        <sz val="11"/>
        <color rgb="FF000000"/>
        <rFont val="Calibri"/>
      </rPr>
      <t xml:space="preserve">
</t>
    </r>
    <r>
      <rPr>
        <sz val="11"/>
        <color rgb="FF000000"/>
        <rFont val="Calibri"/>
      </rPr>
      <t xml:space="preserve">SELECT pg_reload_conf();   </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</si>
  <si>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For completeness of forensic analysis, it is necessary to track failed attempts to log on to the DBMS. While positive identification may not be possible in a case of failed authentication, as much information as possible about the incident must be captured.</t>
    </r>
  </si>
  <si>
    <r>
      <rPr>
        <sz val="11"/>
        <color rgb="FF000000"/>
        <rFont val="Calibri"/>
      </rPr>
      <t>Execute the following SQL as enterprisedb:</t>
    </r>
    <r>
      <rPr>
        <sz val="11"/>
        <color rgb="FF000000"/>
        <rFont val="Calibri"/>
      </rPr>
      <t xml:space="preserve">
</t>
    </r>
    <r>
      <rPr>
        <sz val="11"/>
        <color rgb="FF000000"/>
        <rFont val="Calibri"/>
      </rPr>
      <t>SHOW edb_audit_connect;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</si>
  <si>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V-213657</t>
  </si>
  <si>
    <r>
      <rPr>
        <sz val="11"/>
        <rFont val="Calibri"/>
      </rPr>
      <t>The EDB Postgres Advanced Server must generate audit records for all privileged activities or other system-level access.</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</si>
  <si>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audit logging may be achieved by means of DBMS auditing features, database triggers, other mechanisms, or a combination of these.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</si>
  <si>
    <t>V-213658</t>
  </si>
  <si>
    <r>
      <rPr>
        <sz val="11"/>
        <rFont val="Calibri"/>
      </rPr>
      <t>The EDB Postgres Advanced Server must generate audit records when unsuccessful attempts to execute privileged activities or other system-level access occur.</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</si>
  <si>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To aid in diagnosis, it is necessary to keep track of failed attempts in addition to the successful ones.</t>
    </r>
  </si>
  <si>
    <t>V-213659</t>
  </si>
  <si>
    <r>
      <rPr>
        <sz val="11"/>
        <rFont val="Calibri"/>
      </rPr>
      <t>The EDB Postgres Advanced Server must generate audit records showing starting and ending time for user access to the database(s).</t>
    </r>
  </si>
  <si>
    <r>
      <rPr>
        <sz val="11"/>
        <color rgb="FF000000"/>
        <rFont val="Calibri"/>
      </rPr>
      <t xml:space="preserve">For completeness of forensic analysis, it is necessary to know how long a user's (or other principal's) connection to the DBMS lasts. This can be achieved by recording disconnections, in addition to logons/connections, in the audit logs. </t>
    </r>
    <r>
      <rPr>
        <sz val="11"/>
        <color rgb="FF000000"/>
        <rFont val="Calibri"/>
      </rPr>
      <t xml:space="preserve">
</t>
    </r>
    <r>
      <rPr>
        <sz val="11"/>
        <color rgb="FF000000"/>
        <rFont val="Calibri"/>
      </rPr>
      <t>Disconnection may be initiated by the user or forced by the system (as in a timeout) or result from a system or network failure. To the greatest extent possible, all disconnections must be logged.</t>
    </r>
  </si>
  <si>
    <t>V-213660</t>
  </si>
  <si>
    <r>
      <rPr>
        <sz val="11"/>
        <rFont val="Calibri"/>
      </rPr>
      <t>The EDB Postgres Advanced Server must generate audit records when concurrent logons/connections by the same user from different workstations occur.</t>
    </r>
  </si>
  <si>
    <r>
      <rPr>
        <sz val="11"/>
        <color rgb="FF000000"/>
        <rFont val="Calibri"/>
      </rPr>
      <t>For completeness of forensic analysis, it is necessary to track who logs on to the DBMS.</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</si>
  <si>
    <t>V-213661</t>
  </si>
  <si>
    <r>
      <rPr>
        <sz val="11"/>
        <rFont val="Calibri"/>
      </rPr>
      <t>The EDB Postgres Advanced Server must be able to generate audit records when successful accesses to objects occur.</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</si>
  <si>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</si>
  <si>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t>V-213662</t>
  </si>
  <si>
    <r>
      <rPr>
        <sz val="11"/>
        <rFont val="Calibri"/>
      </rPr>
      <t>The EDB Postgres Advanced Server must generate audit records when unsuccessful accesses to objects occur.</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</si>
  <si>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</si>
  <si>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t>V-213663</t>
  </si>
  <si>
    <r>
      <rPr>
        <sz val="11"/>
        <rFont val="Calibri"/>
      </rPr>
      <t>The EDB Postgres Advanced Server must generate audit records for all direct access to the database(s).</t>
    </r>
  </si>
  <si>
    <r>
      <rPr>
        <sz val="11"/>
        <color rgb="FF000000"/>
        <rFont val="Calibri"/>
      </rPr>
      <t>Execute the following SQL as enterprisedb: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ALTER SYSTEM SET edb_audit_statement = 'all';</t>
    </r>
    <r>
      <rPr>
        <sz val="11"/>
        <color rgb="FF000000"/>
        <rFont val="Calibri"/>
      </rPr>
      <t xml:space="preserve">
</t>
    </r>
    <r>
      <rPr>
        <sz val="11"/>
        <color rgb="FF000000"/>
        <rFont val="Calibri"/>
      </rPr>
      <t>ALTER SYSTEM SET edb_audit_connect = 'all';</t>
    </r>
    <r>
      <rPr>
        <sz val="11"/>
        <color rgb="FF000000"/>
        <rFont val="Calibri"/>
      </rPr>
      <t xml:space="preserve">
</t>
    </r>
    <r>
      <rPr>
        <sz val="11"/>
        <color rgb="FF000000"/>
        <rFont val="Calibri"/>
      </rPr>
      <t>ALTER SYSTEM SET edb_audit_disconnect = 'all';</t>
    </r>
    <r>
      <rPr>
        <sz val="11"/>
        <color rgb="FF000000"/>
        <rFont val="Calibri"/>
      </rPr>
      <t xml:space="preserve">
</t>
    </r>
    <r>
      <rPr>
        <sz val="11"/>
        <color rgb="FF000000"/>
        <rFont val="Calibri"/>
      </rPr>
      <t xml:space="preserve">SELECT pg_reload_conf();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</si>
  <si>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In this context, direct access is any query, command, or call to the DBMS that comes from any source other than the application(s) that it supports. Examples would be the command line or a database management utility program. The intent is to capture all activity from administrative and non-standard sources.</t>
    </r>
  </si>
  <si>
    <r>
      <rPr>
        <sz val="11"/>
        <color rgb="FF000000"/>
        <rFont val="Calibri"/>
      </rPr>
      <t>Execute the following SQL as enterprisedb: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SHOW edb_audit_statement;</t>
    </r>
    <r>
      <rPr>
        <sz val="11"/>
        <color rgb="FF000000"/>
        <rFont val="Calibri"/>
      </rPr>
      <t xml:space="preserve">
</t>
    </r>
    <r>
      <rPr>
        <sz val="11"/>
        <color rgb="FF000000"/>
        <rFont val="Calibri"/>
      </rPr>
      <t>SHOW edb_audit_connect;</t>
    </r>
    <r>
      <rPr>
        <sz val="11"/>
        <color rgb="FF000000"/>
        <rFont val="Calibri"/>
      </rPr>
      <t xml:space="preserve">
</t>
    </r>
    <r>
      <rPr>
        <sz val="11"/>
        <color rgb="FF000000"/>
        <rFont val="Calibri"/>
      </rPr>
      <t xml:space="preserve">SHOW edb_audit_disconnect;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result is not "all" for any or if the current settings for this requirement have not been noted and approved by the organization in the system documentation, this is a finding.</t>
    </r>
  </si>
  <si>
    <t>V-213664</t>
  </si>
  <si>
    <r>
      <rPr>
        <sz val="11"/>
        <rFont val="Calibri"/>
      </rPr>
      <t>The EDB Postgres Advanced Server must implement NIST FIPS 140-2 or 140-3 validated cryptographic modules to provision digital signatures.</t>
    </r>
  </si>
  <si>
    <r>
      <rPr>
        <sz val="11"/>
        <color rgb="FF000000"/>
        <rFont val="Calibri"/>
      </rPr>
      <t>If fips_enabled = 0, configure OpenSSL to be FIPS compliant.</t>
    </r>
    <r>
      <rPr>
        <sz val="11"/>
        <color rgb="FF000000"/>
        <rFont val="Calibri"/>
      </rPr>
      <t xml:space="preserve">
</t>
    </r>
    <r>
      <rPr>
        <sz val="11"/>
        <color rgb="FF000000"/>
        <rFont val="Calibri"/>
      </rPr>
      <t xml:space="preserve">Configure per operating system documentation: </t>
    </r>
    <r>
      <rPr>
        <sz val="11"/>
        <color rgb="FF000000"/>
        <rFont val="Calibri"/>
      </rPr>
      <t xml:space="preserve">
</t>
    </r>
    <r>
      <rPr>
        <sz val="11"/>
        <color rgb="FF000000"/>
        <rFont val="Calibri"/>
      </rPr>
      <t>RedHat: https://access.redhat.com/documentation/en-us/red_hat_enterprise_linux/7/html/security_guide/chap-federal_standards_and_regulations</t>
    </r>
    <r>
      <rPr>
        <sz val="11"/>
        <color rgb="FF000000"/>
        <rFont val="Calibri"/>
      </rPr>
      <t xml:space="preserve">
</t>
    </r>
    <r>
      <rPr>
        <sz val="11"/>
        <color rgb="FF000000"/>
        <rFont val="Calibri"/>
      </rPr>
      <t>Ubuntu: https://security-certs.docs.ubuntu.com/en/fips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</si>
  <si>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</si>
  <si>
    <r>
      <rPr>
        <sz val="11"/>
        <color rgb="FF000000"/>
        <rFont val="Calibri"/>
      </rPr>
      <t>If a FIPS-certified OpenSSL library is not installed, this is a finding.</t>
    </r>
    <r>
      <rPr>
        <sz val="11"/>
        <color rgb="FF000000"/>
        <rFont val="Calibri"/>
      </rPr>
      <t xml:space="preserve">
</t>
    </r>
    <r>
      <rPr>
        <sz val="11"/>
        <color rgb="FF000000"/>
        <rFont val="Calibri"/>
      </rPr>
      <t xml:space="preserve">Run the command "cat /proc/sys/crypto/fips_enabled". </t>
    </r>
    <r>
      <rPr>
        <sz val="11"/>
        <color rgb="FF000000"/>
        <rFont val="Calibri"/>
      </rPr>
      <t xml:space="preserve">
</t>
    </r>
    <r>
      <rPr>
        <sz val="11"/>
        <color rgb="FF000000"/>
        <rFont val="Calibri"/>
      </rPr>
      <t>If the output is not "1", this is a finding.</t>
    </r>
  </si>
  <si>
    <t>V-213665</t>
  </si>
  <si>
    <r>
      <rPr>
        <sz val="11"/>
        <rFont val="Calibri"/>
      </rPr>
      <t>The EDB Postgres Advanced Server must implement NIST FIPS 140-2 or 140-3 validated cryptographic modules to generate and validate cryptographic hashes.</t>
    </r>
  </si>
  <si>
    <t>V-213666</t>
  </si>
  <si>
    <r>
      <rPr>
        <sz val="11"/>
        <rFont val="Calibri"/>
      </rPr>
      <t>The EDB Postgres Advanced Server must implement NIST FIPS 140-2 or 140-3 validated cryptographic modules to protect unclassified information requiring confidentiality and cryptographic protection, in accordance with the requirements of the data owner.</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</si>
  <si>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</si>
  <si>
    <t>V-213667</t>
  </si>
  <si>
    <r>
      <rPr>
        <sz val="11"/>
        <rFont val="Calibri"/>
      </rPr>
      <t>The EDB Postgres Advanced Server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</si>
  <si>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Install PEM and configure the centralized audit manager as documented here: http://www.enterprisedb.com/docs/en/5.0/pemgetstarted/PEM_Getting_Started_Guide.1.32.html#</t>
    </r>
    <r>
      <rPr>
        <sz val="11"/>
        <color rgb="FF000000"/>
        <rFont val="Calibri"/>
      </rPr>
      <t xml:space="preserve">
</t>
    </r>
    <r>
      <rPr>
        <sz val="11"/>
        <color rgb="FF000000"/>
        <rFont val="Calibri"/>
      </rPr>
      <t>If another tool other than PEM is used, configure it to meet this requirement.</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</si>
  <si>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</si>
  <si>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 xml:space="preserve">If Postgres Enterprise Manager (PEM) or another log collection tool is not installed and configured to automatically collect audit logs, this is a finding. </t>
    </r>
    <r>
      <rPr>
        <sz val="11"/>
        <color rgb="FF000000"/>
        <rFont val="Calibri"/>
      </rPr>
      <t xml:space="preserve">
</t>
    </r>
    <r>
      <rPr>
        <sz val="11"/>
        <color rgb="FF000000"/>
        <rFont val="Calibri"/>
      </rPr>
      <t>Review the system documentation for a description of how audit records are off-loaded and how local audit log space is managed.</t>
    </r>
  </si>
  <si>
    <t>V-213668</t>
  </si>
  <si>
    <r>
      <rPr>
        <sz val="11"/>
        <rFont val="Calibri"/>
      </rPr>
      <t>The EDB Postgres Advanced Server must be configured on a platform that has a NIST certified FIPS 140-2 ior 140-3 nstallation of OpenSSL.</t>
    </r>
  </si>
  <si>
    <r>
      <rPr>
        <sz val="11"/>
        <color rgb="FF000000"/>
        <rFont val="Calibri"/>
      </rPr>
      <t>Install PostgreSQL with FIPS-compliant cryptography enabled on an OS found in the CMVP (https://csrc.nist.gov/projects/cryptographic-module-validation-program/validated-modules) or by other means, ensure that FIPS 140-2 or 140-3 certified OpenSSL libraries are used by the DBMS.</t>
    </r>
  </si>
  <si>
    <r>
      <rPr>
        <sz val="11"/>
        <color rgb="FF000000"/>
        <rFont val="Calibri"/>
      </rPr>
      <t>PostgreSQL uses OpenSSL for the underlying encryption layer. It must be installed on an operating system that contains a certified FIPS 140-2 or 140-3 distribution of OpenSSL. For other operating systems, users must obtain or build their own FIPS 140 OpenSSL libraries.</t>
    </r>
  </si>
  <si>
    <r>
      <rPr>
        <sz val="11"/>
        <color rgb="FF000000"/>
        <rFont val="Calibri"/>
      </rPr>
      <t xml:space="preserve">If the deployment incorporates a custom build of the operating system and PostgreSQL guaranteeing the use of FIPS 140-2 or 140-3 compliant OpenSSL, this is not a finding. </t>
    </r>
    <r>
      <rPr>
        <sz val="11"/>
        <color rgb="FF000000"/>
        <rFont val="Calibri"/>
      </rPr>
      <t xml:space="preserve">
</t>
    </r>
    <r>
      <rPr>
        <sz val="11"/>
        <color rgb="FF000000"/>
        <rFont val="Calibri"/>
      </rPr>
      <t xml:space="preserve">If PostgreSQL is not installed on an OS found in the CMVP (https://csrc.nist.gov/projects/cryptographic-module-validation-program/validated-modules), this is a finding. </t>
    </r>
    <r>
      <rPr>
        <sz val="11"/>
        <color rgb="FF000000"/>
        <rFont val="Calibri"/>
      </rPr>
      <t xml:space="preserve">
</t>
    </r>
    <r>
      <rPr>
        <sz val="11"/>
        <color rgb="FF000000"/>
        <rFont val="Calibri"/>
      </rPr>
      <t>If FIPS encryption is not enabled,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</si>
  <si>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</si>
  <si>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</si>
  <si>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</si>
  <si>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</si>
  <si>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</si>
  <si>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</si>
  <si>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</si>
  <si>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</si>
  <si>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</si>
  <si>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</si>
  <si>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</si>
  <si>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</si>
  <si>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</si>
  <si>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</si>
  <si>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</si>
  <si>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</si>
  <si>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</si>
  <si>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</si>
  <si>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</si>
  <si>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</si>
  <si>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</si>
  <si>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</si>
  <si>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</si>
  <si>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</si>
  <si>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</si>
  <si>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</si>
  <si>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</si>
  <si>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</si>
  <si>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</si>
  <si>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EDB Postgres Advanced Server Security Technical Implementation Guide V2R2</t>
  </si>
  <si>
    <t>Developed By:</t>
  </si>
  <si>
    <t>EnterpriseDB and 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</si>
  <si>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</si>
  <si>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27 July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108</t>
    </r>
  </si>
  <si>
    <t>Download Url:</t>
  </si>
  <si>
    <t>https://www.cyber.mil/stigs</t>
  </si>
  <si>
    <t>Guide Overview:</t>
  </si>
  <si>
    <r>
      <rPr>
        <sz val="11"/>
        <color rgb="FF000000"/>
        <rFont val="Calibri"/>
      </rPr>
      <t>The EnterpriseDB (EDB) Postgres Advanced Server 9 on Red Hat Enterprise Linux Security Technical Implementation Guide (STIG) is published as a tool to improve the security of Department of Defense (DoD) information systems. This document is meant for use in conjunction with the Enclave, Network Infrastructure, Secure Remote Computing, and appropriate Operating System (OS) STIGs. It is based on the Database Security Requirements Guide (SRG) Version 2 Release 3, which in turn derives its cybersecurity controls from National Institute of Standards and Technology (NIST) Special Publication (SP) 800-53, Revision 4.</t>
    </r>
    <r>
      <rPr>
        <sz val="11"/>
        <color rgb="FF000000"/>
        <rFont val="Calibri"/>
      </rPr>
      <t xml:space="preserve">
</t>
    </r>
    <r>
      <rPr>
        <sz val="11"/>
        <color rgb="FF000000"/>
        <rFont val="Calibri"/>
      </rPr>
      <t>Postgres (also known as PostgreSQL) is an open-source, community-developed database management system. EDB is a value-added distributor of Postgres; its extensions and modifications to the base product address performance, security, and enterprise operations.</t>
    </r>
    <r>
      <rPr>
        <sz val="11"/>
        <color rgb="FF000000"/>
        <rFont val="Calibri"/>
      </rPr>
      <t xml:space="preserve">
</t>
    </r>
    <r>
      <rPr>
        <sz val="11"/>
        <color rgb="FF000000"/>
        <rFont val="Calibri"/>
      </rPr>
      <t>This STIG is specific to EDB Postgres Advanced Server. Some of the guidance may be applicable to other Postgres implementations, but because EDB’s product includes many modifications to the generic version, this cannot be guaranteed. Further, this STIG requires that the product be deployed on Red Hat Enterprise Linux (RHEL) to enable the use of NISTcertified cryptographic modules. While it can run, and use cryptography, on many versions of Linux, UNIX, and Windows, EDB states that only RHEL can guarantee certified crypto modules are used by Postgres.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</si>
  <si>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</si>
  <si>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</si>
  <si>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</si>
  <si>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</si>
  <si>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</si>
  <si>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</si>
  <si>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</si>
  <si>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</si>
  <si>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</si>
  <si>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</si>
  <si>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</si>
  <si>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</si>
  <si>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</si>
  <si>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</si>
  <si>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</si>
  <si>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</si>
  <si>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</si>
  <si>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</si>
  <si>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</si>
  <si>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</si>
  <si>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</si>
  <si>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</si>
  <si>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</si>
  <si>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EDB Postgres Advanced Server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</si>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</sst>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4B8-4BFB-8221-1CB6FD92B4F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4B8-4BFB-8221-1CB6FD92B4F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108</c:v>
                </c:pt>
              </c:numCache>
            </c:numRef>
          </c:val>
          <c:extLst>
            <c:ext xmlns:c16="http://schemas.microsoft.com/office/drawing/2014/chart" uri="{C3380CC4-5D6E-409C-BE32-E72D297353CC}">
              <c16:uniqueId val="{00000002-F4B8-4BFB-8221-1CB6FD92B4F1}"/>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A01-4D4C-A650-A2D42A2367D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A01-4D4C-A650-A2D42A2367D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108</c:v>
                </c:pt>
              </c:numCache>
            </c:numRef>
          </c:val>
          <c:extLst>
            <c:ext xmlns:c16="http://schemas.microsoft.com/office/drawing/2014/chart" uri="{C3380CC4-5D6E-409C-BE32-E72D297353CC}">
              <c16:uniqueId val="{00000002-8A01-4D4C-A650-A2D42A2367D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0B62-4971-BB02-4A1A2DF27A4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0B62-4971-BB02-4A1A2DF27A4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15</c:v>
                </c:pt>
                <c:pt idx="1">
                  <c:v>93</c:v>
                </c:pt>
              </c:numCache>
            </c:numRef>
          </c:val>
          <c:extLst>
            <c:ext xmlns:c16="http://schemas.microsoft.com/office/drawing/2014/chart" uri="{C3380CC4-5D6E-409C-BE32-E72D297353CC}">
              <c16:uniqueId val="{00000002-0B62-4971-BB02-4A1A2DF27A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FAE-4B7D-A5CF-34F38E1B149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FAE-4B7D-A5CF-34F38E1B149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108</c:v>
                </c:pt>
              </c:numCache>
            </c:numRef>
          </c:val>
          <c:extLst>
            <c:ext xmlns:c16="http://schemas.microsoft.com/office/drawing/2014/chart" uri="{C3380CC4-5D6E-409C-BE32-E72D297353CC}">
              <c16:uniqueId val="{00000002-BFAE-4B7D-A5CF-34F38E1B149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C56-4FD0-82DC-AB8AFF66E63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C56-4FD0-82DC-AB8AFF66E63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108</c:v>
                </c:pt>
              </c:numCache>
            </c:numRef>
          </c:val>
          <c:extLst>
            <c:ext xmlns:c16="http://schemas.microsoft.com/office/drawing/2014/chart" uri="{C3380CC4-5D6E-409C-BE32-E72D297353CC}">
              <c16:uniqueId val="{00000002-1C56-4FD0-82DC-AB8AFF66E63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2F3-476D-9029-67413742CB94}"/>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2F3-476D-9029-67413742CB94}"/>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2F3-476D-9029-67413742CB94}"/>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2F3-476D-9029-67413742CB9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2CE-4642-B859-BFB05E24202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hsz1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33abk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fjoq4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wrazv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ndzxs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3t03i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tls5o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9">
  <autoFilter ref="A1:M10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456</v>
      </c>
    </row>
    <row r="3" spans="2:3" ht="15" customHeight="1" x14ac:dyDescent="0.35"/>
    <row r="4" spans="2:3" ht="58" x14ac:dyDescent="0.35">
      <c r="B4" s="18" t="s">
        <v>457</v>
      </c>
      <c r="C4" s="19" t="s">
        <v>458</v>
      </c>
    </row>
    <row r="5" spans="2:3" x14ac:dyDescent="0.35">
      <c r="C5" s="19" t="s">
        <v>459</v>
      </c>
    </row>
    <row r="6" spans="2:3" x14ac:dyDescent="0.35">
      <c r="C6" s="16" t="s">
        <v>460</v>
      </c>
    </row>
    <row r="7" spans="2:3" ht="10" customHeight="1" x14ac:dyDescent="0.35"/>
    <row r="8" spans="2:3" ht="232" x14ac:dyDescent="0.35">
      <c r="B8" s="20" t="s">
        <v>461</v>
      </c>
      <c r="C8" s="19" t="s">
        <v>462</v>
      </c>
    </row>
    <row r="9" spans="2:3" ht="10" customHeight="1" x14ac:dyDescent="0.35"/>
    <row r="10" spans="2:3" ht="35" customHeight="1" x14ac:dyDescent="0.35">
      <c r="B10" s="20" t="s">
        <v>463</v>
      </c>
      <c r="C10" s="19" t="s">
        <v>464</v>
      </c>
    </row>
    <row r="11" spans="2:3" ht="75" customHeight="1" x14ac:dyDescent="0.35">
      <c r="B11" s="16" t="s">
        <v>19</v>
      </c>
      <c r="C11" s="19" t="s">
        <v>465</v>
      </c>
    </row>
    <row r="12" spans="2:3" ht="47" customHeight="1" x14ac:dyDescent="0.35">
      <c r="B12" s="16" t="s">
        <v>19</v>
      </c>
      <c r="C12" s="19" t="s">
        <v>466</v>
      </c>
    </row>
    <row r="13" spans="2:3" ht="35" customHeight="1" x14ac:dyDescent="0.35">
      <c r="B13" s="16" t="s">
        <v>19</v>
      </c>
      <c r="C13" s="19" t="s">
        <v>467</v>
      </c>
    </row>
    <row r="14" spans="2:3" ht="32" customHeight="1" x14ac:dyDescent="0.35">
      <c r="B14" s="16" t="s">
        <v>19</v>
      </c>
      <c r="C14" s="19" t="s">
        <v>468</v>
      </c>
    </row>
    <row r="15" spans="2:3" ht="30" customHeight="1" x14ac:dyDescent="0.35">
      <c r="B15" s="16" t="s">
        <v>19</v>
      </c>
      <c r="C15" s="19" t="s">
        <v>469</v>
      </c>
    </row>
    <row r="16" spans="2:3" ht="10" customHeight="1" x14ac:dyDescent="0.35"/>
    <row r="17" spans="1:3" ht="145" customHeight="1" x14ac:dyDescent="0.35">
      <c r="B17" s="20" t="s">
        <v>470</v>
      </c>
      <c r="C17" s="19" t="s">
        <v>471</v>
      </c>
    </row>
    <row r="18" spans="1:3" ht="10" customHeight="1" x14ac:dyDescent="0.35"/>
    <row r="19" spans="1:3" ht="3" customHeight="1" x14ac:dyDescent="0.35">
      <c r="B19" s="21"/>
      <c r="C19" s="21"/>
    </row>
    <row r="20" spans="1:3" ht="12" customHeight="1" x14ac:dyDescent="0.35"/>
    <row r="21" spans="1:3" ht="35" customHeight="1" x14ac:dyDescent="0.35">
      <c r="A21" s="23"/>
      <c r="B21" s="24" t="s">
        <v>472</v>
      </c>
      <c r="C21" s="25" t="s">
        <v>473</v>
      </c>
    </row>
    <row r="22" spans="1:3" ht="18" customHeight="1" x14ac:dyDescent="0.35">
      <c r="A22" s="23"/>
      <c r="B22" s="23" t="s">
        <v>19</v>
      </c>
      <c r="C22" s="25" t="s">
        <v>474</v>
      </c>
    </row>
    <row r="23" spans="1:3" ht="18" customHeight="1" x14ac:dyDescent="0.35">
      <c r="A23" s="23"/>
      <c r="B23" s="23" t="s">
        <v>19</v>
      </c>
      <c r="C23" s="25" t="s">
        <v>475</v>
      </c>
    </row>
    <row r="24" spans="1:3" ht="18" customHeight="1" x14ac:dyDescent="0.35">
      <c r="A24" s="23"/>
      <c r="B24" s="23" t="s">
        <v>19</v>
      </c>
      <c r="C24" s="25" t="s">
        <v>476</v>
      </c>
    </row>
    <row r="25" spans="1:3" ht="18" customHeight="1" x14ac:dyDescent="0.35">
      <c r="A25" s="23"/>
      <c r="B25" s="23" t="s">
        <v>19</v>
      </c>
      <c r="C25" s="25" t="s">
        <v>477</v>
      </c>
    </row>
    <row r="26" spans="1:3" ht="18" customHeight="1" x14ac:dyDescent="0.35">
      <c r="A26" s="23"/>
      <c r="B26" s="23" t="s">
        <v>19</v>
      </c>
      <c r="C26" s="25" t="s">
        <v>478</v>
      </c>
    </row>
    <row r="27" spans="1:3" ht="18" customHeight="1" x14ac:dyDescent="0.35">
      <c r="A27" s="23"/>
      <c r="B27" s="23" t="s">
        <v>19</v>
      </c>
      <c r="C27" s="25" t="s">
        <v>479</v>
      </c>
    </row>
    <row r="28" spans="1:3" ht="18" customHeight="1" x14ac:dyDescent="0.35">
      <c r="A28" s="23"/>
      <c r="B28" s="23" t="s">
        <v>19</v>
      </c>
      <c r="C28" s="25" t="s">
        <v>480</v>
      </c>
    </row>
    <row r="29" spans="1:3" ht="18" customHeight="1" x14ac:dyDescent="0.35">
      <c r="A29" s="23"/>
      <c r="B29" s="23" t="s">
        <v>19</v>
      </c>
      <c r="C29" s="25" t="s">
        <v>481</v>
      </c>
    </row>
    <row r="30" spans="1:3" ht="44" customHeight="1" x14ac:dyDescent="0.35">
      <c r="A30" s="23"/>
      <c r="B30" s="23" t="s">
        <v>19</v>
      </c>
      <c r="C30" s="26" t="s">
        <v>482</v>
      </c>
    </row>
    <row r="31" spans="1:3" ht="10" customHeight="1" x14ac:dyDescent="0.35"/>
    <row r="32" spans="1:3" ht="3" customHeight="1" x14ac:dyDescent="0.35">
      <c r="B32" s="21"/>
      <c r="C32" s="21"/>
    </row>
    <row r="33" spans="2:3" ht="12" customHeight="1" x14ac:dyDescent="0.35"/>
    <row r="34" spans="2:3" ht="24" customHeight="1" x14ac:dyDescent="0.35">
      <c r="B34" s="27" t="s">
        <v>483</v>
      </c>
      <c r="C34" s="28" t="s">
        <v>484</v>
      </c>
    </row>
    <row r="35" spans="2:3" ht="18.5" x14ac:dyDescent="0.35">
      <c r="B35" s="27" t="s">
        <v>485</v>
      </c>
      <c r="C35" s="29" t="s">
        <v>486</v>
      </c>
    </row>
    <row r="36" spans="2:3" ht="27" customHeight="1" x14ac:dyDescent="0.35">
      <c r="B36" s="30" t="s">
        <v>487</v>
      </c>
      <c r="C36" s="22" t="s">
        <v>488</v>
      </c>
    </row>
    <row r="37" spans="2:3" x14ac:dyDescent="0.35">
      <c r="B37" s="27" t="s">
        <v>489</v>
      </c>
      <c r="C37" s="31" t="s">
        <v>490</v>
      </c>
    </row>
    <row r="38" spans="2:3" ht="10" customHeight="1" x14ac:dyDescent="0.35"/>
    <row r="39" spans="2:3" ht="261" x14ac:dyDescent="0.35">
      <c r="B39" s="27" t="s">
        <v>491</v>
      </c>
      <c r="C39" s="32" t="s">
        <v>492</v>
      </c>
    </row>
    <row r="40" spans="2:3" ht="10" customHeight="1" x14ac:dyDescent="0.35"/>
    <row r="41" spans="2:3" ht="43.5" x14ac:dyDescent="0.35">
      <c r="B41" s="27" t="s">
        <v>493</v>
      </c>
      <c r="C41" s="19" t="s">
        <v>494</v>
      </c>
    </row>
    <row r="42" spans="2:3" ht="10" customHeight="1" x14ac:dyDescent="0.35"/>
    <row r="43" spans="2:3" ht="15.5" x14ac:dyDescent="0.35">
      <c r="C43" s="33" t="s">
        <v>25</v>
      </c>
    </row>
    <row r="44" spans="2:3" ht="29" x14ac:dyDescent="0.35">
      <c r="C44" s="19" t="s">
        <v>495</v>
      </c>
    </row>
    <row r="45" spans="2:3" ht="10" customHeight="1" x14ac:dyDescent="0.35"/>
    <row r="46" spans="2:3" ht="15.5" x14ac:dyDescent="0.35">
      <c r="C46" s="34" t="s">
        <v>15</v>
      </c>
    </row>
    <row r="47" spans="2:3" ht="29" x14ac:dyDescent="0.35">
      <c r="C47" s="19" t="s">
        <v>496</v>
      </c>
    </row>
    <row r="48" spans="2:3" ht="10" customHeight="1" x14ac:dyDescent="0.35"/>
    <row r="49" spans="2:3" ht="15.5" x14ac:dyDescent="0.35">
      <c r="C49" s="35" t="s">
        <v>497</v>
      </c>
    </row>
    <row r="50" spans="2:3" ht="29" x14ac:dyDescent="0.35">
      <c r="C50" s="19" t="s">
        <v>498</v>
      </c>
    </row>
    <row r="51" spans="2:3" ht="10" customHeight="1" x14ac:dyDescent="0.35"/>
    <row r="52" spans="2:3" ht="3" customHeight="1" x14ac:dyDescent="0.35">
      <c r="B52" s="21"/>
      <c r="C52" s="21"/>
    </row>
    <row r="53" spans="2:3" ht="12" customHeight="1" x14ac:dyDescent="0.35"/>
    <row r="54" spans="2:3" ht="130.5" x14ac:dyDescent="0.35">
      <c r="B54" s="18" t="s">
        <v>499</v>
      </c>
      <c r="C54" s="19" t="s">
        <v>500</v>
      </c>
    </row>
    <row r="55" spans="2:3" ht="6" customHeight="1" x14ac:dyDescent="0.35"/>
    <row r="56" spans="2:3" ht="217.5" x14ac:dyDescent="0.35">
      <c r="C56" s="19" t="s">
        <v>501</v>
      </c>
    </row>
    <row r="57" spans="2:3" ht="6" customHeight="1" x14ac:dyDescent="0.35"/>
    <row r="58" spans="2:3" ht="43.5" x14ac:dyDescent="0.35">
      <c r="C58" s="19" t="s">
        <v>502</v>
      </c>
    </row>
    <row r="59" spans="2:3" ht="10" customHeight="1" x14ac:dyDescent="0.35"/>
    <row r="60" spans="2:3" ht="3" customHeight="1" x14ac:dyDescent="0.35">
      <c r="B60" s="21"/>
      <c r="C60" s="21"/>
    </row>
    <row r="61" spans="2:3" ht="12" customHeight="1" x14ac:dyDescent="0.35"/>
    <row r="62" spans="2:3" ht="145" x14ac:dyDescent="0.35">
      <c r="B62" s="18" t="s">
        <v>503</v>
      </c>
      <c r="C62" s="19" t="s">
        <v>504</v>
      </c>
    </row>
    <row r="63" spans="2:3" ht="6" customHeight="1" x14ac:dyDescent="0.35"/>
    <row r="64" spans="2:3" ht="203" x14ac:dyDescent="0.35">
      <c r="C64" s="19" t="s">
        <v>505</v>
      </c>
    </row>
    <row r="65" spans="2:3" ht="6" customHeight="1" x14ac:dyDescent="0.35"/>
    <row r="66" spans="2:3" ht="43.5" x14ac:dyDescent="0.35">
      <c r="C66" s="19" t="s">
        <v>506</v>
      </c>
    </row>
    <row r="67" spans="2:3" ht="10" customHeight="1" x14ac:dyDescent="0.35"/>
    <row r="68" spans="2:3" ht="3" customHeight="1" x14ac:dyDescent="0.35">
      <c r="B68" s="21"/>
      <c r="C68" s="21"/>
    </row>
    <row r="69" spans="2:3" ht="12" customHeight="1" x14ac:dyDescent="0.35"/>
    <row r="70" spans="2:3" ht="101.5" x14ac:dyDescent="0.35">
      <c r="B70" s="18" t="s">
        <v>507</v>
      </c>
      <c r="C70" s="19" t="s">
        <v>508</v>
      </c>
    </row>
    <row r="71" spans="2:3" ht="6" customHeight="1" x14ac:dyDescent="0.35"/>
    <row r="72" spans="2:3" ht="145" x14ac:dyDescent="0.35">
      <c r="C72" s="19" t="s">
        <v>509</v>
      </c>
    </row>
    <row r="73" spans="2:3" ht="6" customHeight="1" x14ac:dyDescent="0.35"/>
    <row r="74" spans="2:3" ht="43.5" x14ac:dyDescent="0.35">
      <c r="C74" s="19" t="s">
        <v>510</v>
      </c>
    </row>
    <row r="78" spans="2:3" ht="32" customHeight="1" x14ac:dyDescent="0.35">
      <c r="B78" s="78" t="s">
        <v>455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511</v>
      </c>
      <c r="C2" s="80"/>
      <c r="D2" s="80"/>
      <c r="E2" s="80"/>
      <c r="F2" s="80"/>
      <c r="G2" s="80"/>
      <c r="H2" s="80"/>
      <c r="I2" s="80"/>
    </row>
    <row r="4" spans="2:15" ht="18.5" x14ac:dyDescent="0.45">
      <c r="B4" s="37" t="s">
        <v>512</v>
      </c>
    </row>
    <row r="5" spans="2:15" x14ac:dyDescent="0.35">
      <c r="B5" s="39" t="s">
        <v>19</v>
      </c>
      <c r="C5" s="39" t="s">
        <v>513</v>
      </c>
      <c r="D5" s="39" t="s">
        <v>514</v>
      </c>
      <c r="F5" s="81" t="s">
        <v>515</v>
      </c>
      <c r="G5" s="81"/>
      <c r="H5" s="81"/>
      <c r="I5" s="82" t="s">
        <v>516</v>
      </c>
      <c r="J5" s="82"/>
      <c r="K5" s="82"/>
      <c r="L5" s="82"/>
      <c r="M5" s="82"/>
      <c r="N5" s="82"/>
      <c r="O5" s="82"/>
    </row>
    <row r="6" spans="2:15" x14ac:dyDescent="0.35">
      <c r="B6" s="45" t="s">
        <v>517</v>
      </c>
      <c r="C6" s="46">
        <v>108</v>
      </c>
      <c r="D6" s="47" t="s">
        <v>19</v>
      </c>
      <c r="F6" s="81" t="s">
        <v>518</v>
      </c>
      <c r="G6" s="81"/>
      <c r="H6" s="81"/>
      <c r="I6" s="83" t="s">
        <v>519</v>
      </c>
      <c r="J6" s="83"/>
      <c r="K6" s="83"/>
      <c r="L6" s="83"/>
      <c r="M6" s="83"/>
      <c r="N6" s="83"/>
      <c r="O6" s="83"/>
    </row>
    <row r="7" spans="2:15" x14ac:dyDescent="0.35">
      <c r="B7" s="48" t="s">
        <v>520</v>
      </c>
      <c r="C7" s="49">
        <f>C6-C8-C9</f>
        <v>108</v>
      </c>
      <c r="D7" s="50">
        <f>IF(C6&gt;0,C7/C6,0)</f>
        <v>1</v>
      </c>
      <c r="F7" s="81" t="s">
        <v>521</v>
      </c>
      <c r="G7" s="81"/>
      <c r="H7" s="81"/>
      <c r="I7" s="83" t="s">
        <v>519</v>
      </c>
      <c r="J7" s="83"/>
      <c r="K7" s="83"/>
      <c r="L7" s="83"/>
      <c r="M7" s="83"/>
      <c r="N7" s="83"/>
      <c r="O7" s="83"/>
    </row>
    <row r="8" spans="2:15" x14ac:dyDescent="0.35">
      <c r="B8" s="41" t="s">
        <v>522</v>
      </c>
      <c r="C8" s="42">
        <f>COUNTIF('Recommendations'!G:G,"Risk Accepted")</f>
        <v>0</v>
      </c>
      <c r="D8" s="43">
        <f>IF(C6&gt;0,C8/C6,0)</f>
        <v>0</v>
      </c>
      <c r="F8" s="81" t="s">
        <v>523</v>
      </c>
      <c r="G8" s="81"/>
      <c r="H8" s="81"/>
      <c r="I8" s="83" t="s">
        <v>519</v>
      </c>
      <c r="J8" s="83"/>
      <c r="K8" s="83"/>
      <c r="L8" s="83"/>
      <c r="M8" s="83"/>
      <c r="N8" s="83"/>
      <c r="O8" s="83"/>
    </row>
    <row r="9" spans="2:15" x14ac:dyDescent="0.35">
      <c r="B9" s="41" t="s">
        <v>524</v>
      </c>
      <c r="C9" s="42">
        <f>COUNTIF('Recommendations'!G:G,"N/A")</f>
        <v>0</v>
      </c>
      <c r="D9" s="43">
        <f>IF(C6&gt;0,C9/C6,0)</f>
        <v>0</v>
      </c>
      <c r="F9" s="81" t="s">
        <v>525</v>
      </c>
      <c r="G9" s="81"/>
      <c r="H9" s="81"/>
      <c r="I9" s="83" t="s">
        <v>519</v>
      </c>
      <c r="J9" s="83"/>
      <c r="K9" s="83"/>
      <c r="L9" s="83"/>
      <c r="M9" s="83"/>
      <c r="N9" s="83"/>
      <c r="O9" s="83"/>
    </row>
    <row r="12" spans="2:15" ht="18.5" x14ac:dyDescent="0.45">
      <c r="B12" s="37" t="s">
        <v>526</v>
      </c>
    </row>
    <row r="14" spans="2:15" x14ac:dyDescent="0.35">
      <c r="B14" s="51" t="s">
        <v>527</v>
      </c>
    </row>
    <row r="15" spans="2:15" x14ac:dyDescent="0.35">
      <c r="B15" s="39" t="s">
        <v>19</v>
      </c>
      <c r="C15" s="39" t="s">
        <v>528</v>
      </c>
      <c r="D15" s="39" t="s">
        <v>529</v>
      </c>
      <c r="E15" s="39" t="s">
        <v>530</v>
      </c>
      <c r="F15" s="39" t="s">
        <v>531</v>
      </c>
    </row>
    <row r="16" spans="2:15" x14ac:dyDescent="0.35">
      <c r="B16" s="41" t="s">
        <v>532</v>
      </c>
      <c r="C16" s="42">
        <f>COUNTIF('Recommendations'!L:L,"Resolved")</f>
        <v>0</v>
      </c>
      <c r="D16" s="42">
        <f>COUNTIF('Recommendations'!L:L,"Testing")</f>
        <v>0</v>
      </c>
      <c r="E16" s="42">
        <f>COUNTIF('Recommendations'!L:L,"Outstanding")</f>
        <v>108</v>
      </c>
      <c r="F16" s="42">
        <f>SUM(C16:E16)</f>
        <v>108</v>
      </c>
    </row>
    <row r="18" spans="2:6" x14ac:dyDescent="0.35">
      <c r="B18" s="51" t="s">
        <v>533</v>
      </c>
    </row>
    <row r="19" spans="2:6" x14ac:dyDescent="0.35">
      <c r="B19" s="52" t="s">
        <v>19</v>
      </c>
      <c r="C19" s="52" t="s">
        <v>528</v>
      </c>
      <c r="D19" s="52" t="s">
        <v>529</v>
      </c>
      <c r="E19" s="52" t="s">
        <v>530</v>
      </c>
      <c r="F19" s="52" t="s">
        <v>19</v>
      </c>
    </row>
    <row r="20" spans="2:6" x14ac:dyDescent="0.35">
      <c r="B20" s="41" t="s">
        <v>532</v>
      </c>
      <c r="C20" s="43">
        <f>IF(F16&gt;0, C16/F16, 0)</f>
        <v>0</v>
      </c>
      <c r="D20" s="43">
        <f>IF(F16&gt;0, D16/F16, 0)</f>
        <v>0</v>
      </c>
      <c r="E20" s="43">
        <f>IF(F16&gt;0, E16/F16, 0)</f>
        <v>1</v>
      </c>
      <c r="F20" s="44" t="s">
        <v>19</v>
      </c>
    </row>
    <row r="25" spans="2:6" ht="18.5" x14ac:dyDescent="0.45">
      <c r="B25" s="37" t="s">
        <v>534</v>
      </c>
    </row>
    <row r="27" spans="2:6" x14ac:dyDescent="0.35">
      <c r="B27" s="51" t="s">
        <v>527</v>
      </c>
    </row>
    <row r="28" spans="2:6" x14ac:dyDescent="0.35">
      <c r="B28" s="39" t="s">
        <v>5</v>
      </c>
      <c r="C28" s="39" t="s">
        <v>528</v>
      </c>
      <c r="D28" s="39" t="s">
        <v>529</v>
      </c>
      <c r="E28" s="39" t="s">
        <v>530</v>
      </c>
      <c r="F28" s="39" t="s">
        <v>531</v>
      </c>
    </row>
    <row r="29" spans="2:6" x14ac:dyDescent="0.35">
      <c r="B29" s="41" t="s">
        <v>535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536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537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538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539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108</v>
      </c>
      <c r="F34" s="42">
        <f t="shared" si="0"/>
        <v>108</v>
      </c>
    </row>
    <row r="36" spans="2:6" x14ac:dyDescent="0.35">
      <c r="B36" s="51" t="s">
        <v>533</v>
      </c>
    </row>
    <row r="37" spans="2:6" x14ac:dyDescent="0.35">
      <c r="B37" s="52" t="s">
        <v>5</v>
      </c>
      <c r="C37" s="52" t="s">
        <v>528</v>
      </c>
      <c r="D37" s="52" t="s">
        <v>529</v>
      </c>
      <c r="E37" s="52" t="s">
        <v>530</v>
      </c>
      <c r="F37" s="52" t="s">
        <v>19</v>
      </c>
    </row>
    <row r="38" spans="2:6" x14ac:dyDescent="0.35">
      <c r="B38" s="41" t="s">
        <v>535</v>
      </c>
      <c r="C38" s="43">
        <f t="shared" ref="C38:C43" si="1">IF(F29&gt;0, C29/F29, 0)</f>
        <v>0</v>
      </c>
      <c r="D38" s="43">
        <f t="shared" ref="D38:D43" si="2">IF(F29&gt;0, D29/F29, 0)</f>
        <v>0</v>
      </c>
      <c r="E38" s="43">
        <f t="shared" ref="E38:E43" si="3">IF(F29&gt;0, E29/F29, 0)</f>
        <v>0</v>
      </c>
      <c r="F38" s="44" t="s">
        <v>19</v>
      </c>
    </row>
    <row r="39" spans="2:6" x14ac:dyDescent="0.35">
      <c r="B39" s="41" t="s">
        <v>536</v>
      </c>
      <c r="C39" s="43">
        <f t="shared" si="1"/>
        <v>0</v>
      </c>
      <c r="D39" s="43">
        <f t="shared" si="2"/>
        <v>0</v>
      </c>
      <c r="E39" s="43">
        <f t="shared" si="3"/>
        <v>0</v>
      </c>
      <c r="F39" s="44" t="s">
        <v>19</v>
      </c>
    </row>
    <row r="40" spans="2:6" x14ac:dyDescent="0.35">
      <c r="B40" s="41" t="s">
        <v>537</v>
      </c>
      <c r="C40" s="43">
        <f t="shared" si="1"/>
        <v>0</v>
      </c>
      <c r="D40" s="43">
        <f t="shared" si="2"/>
        <v>0</v>
      </c>
      <c r="E40" s="43">
        <f t="shared" si="3"/>
        <v>0</v>
      </c>
      <c r="F40" s="44" t="s">
        <v>19</v>
      </c>
    </row>
    <row r="41" spans="2:6" x14ac:dyDescent="0.35">
      <c r="B41" s="41" t="s">
        <v>538</v>
      </c>
      <c r="C41" s="43">
        <f t="shared" si="1"/>
        <v>0</v>
      </c>
      <c r="D41" s="43">
        <f t="shared" si="2"/>
        <v>0</v>
      </c>
      <c r="E41" s="43">
        <f t="shared" si="3"/>
        <v>0</v>
      </c>
      <c r="F41" s="44" t="s">
        <v>19</v>
      </c>
    </row>
    <row r="42" spans="2:6" x14ac:dyDescent="0.35">
      <c r="B42" s="41" t="s">
        <v>539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540</v>
      </c>
    </row>
    <row r="50" spans="2:6" x14ac:dyDescent="0.35">
      <c r="B50" s="51" t="s">
        <v>527</v>
      </c>
    </row>
    <row r="51" spans="2:6" x14ac:dyDescent="0.35">
      <c r="B51" s="39" t="s">
        <v>2</v>
      </c>
      <c r="C51" s="39" t="s">
        <v>528</v>
      </c>
      <c r="D51" s="39" t="s">
        <v>529</v>
      </c>
      <c r="E51" s="39" t="s">
        <v>530</v>
      </c>
      <c r="F51" s="39" t="s">
        <v>531</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15</v>
      </c>
      <c r="F52" s="42">
        <f>SUM(C52:E52)</f>
        <v>15</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93</v>
      </c>
      <c r="F53" s="42">
        <f>SUM(C53:E53)</f>
        <v>93</v>
      </c>
    </row>
    <row r="55" spans="2:6" x14ac:dyDescent="0.35">
      <c r="B55" s="51" t="s">
        <v>533</v>
      </c>
    </row>
    <row r="56" spans="2:6" x14ac:dyDescent="0.35">
      <c r="B56" s="52" t="s">
        <v>2</v>
      </c>
      <c r="C56" s="52" t="s">
        <v>528</v>
      </c>
      <c r="D56" s="52" t="s">
        <v>529</v>
      </c>
      <c r="E56" s="52" t="s">
        <v>530</v>
      </c>
      <c r="F56" s="52" t="s">
        <v>19</v>
      </c>
    </row>
    <row r="57" spans="2:6" x14ac:dyDescent="0.35">
      <c r="B57" s="41" t="s">
        <v>25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541</v>
      </c>
    </row>
    <row r="65" spans="2:6" x14ac:dyDescent="0.35">
      <c r="B65" s="51" t="s">
        <v>527</v>
      </c>
    </row>
    <row r="66" spans="2:6" x14ac:dyDescent="0.35">
      <c r="B66" s="39" t="s">
        <v>3</v>
      </c>
      <c r="C66" s="39" t="s">
        <v>528</v>
      </c>
      <c r="D66" s="39" t="s">
        <v>529</v>
      </c>
      <c r="E66" s="39" t="s">
        <v>530</v>
      </c>
      <c r="F66" s="39" t="s">
        <v>531</v>
      </c>
    </row>
    <row r="67" spans="2:6" x14ac:dyDescent="0.35">
      <c r="B67" s="41" t="s">
        <v>542</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543</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544</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545</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108</v>
      </c>
      <c r="F71" s="42">
        <f>SUM(C71:E71)</f>
        <v>108</v>
      </c>
    </row>
    <row r="73" spans="2:6" x14ac:dyDescent="0.35">
      <c r="B73" s="51" t="s">
        <v>533</v>
      </c>
    </row>
    <row r="74" spans="2:6" x14ac:dyDescent="0.35">
      <c r="B74" s="52" t="s">
        <v>3</v>
      </c>
      <c r="C74" s="52" t="s">
        <v>528</v>
      </c>
      <c r="D74" s="52" t="s">
        <v>529</v>
      </c>
      <c r="E74" s="52" t="s">
        <v>530</v>
      </c>
      <c r="F74" s="52" t="s">
        <v>19</v>
      </c>
    </row>
    <row r="75" spans="2:6" x14ac:dyDescent="0.35">
      <c r="B75" s="41" t="s">
        <v>542</v>
      </c>
      <c r="C75" s="43">
        <f>IF(F67&gt;0, C67/F67, 0)</f>
        <v>0</v>
      </c>
      <c r="D75" s="43">
        <f>IF(F67&gt;0, D67/F67, 0)</f>
        <v>0</v>
      </c>
      <c r="E75" s="43">
        <f>IF(F67&gt;0, E67/F67, 0)</f>
        <v>0</v>
      </c>
      <c r="F75" s="44" t="s">
        <v>19</v>
      </c>
    </row>
    <row r="76" spans="2:6" x14ac:dyDescent="0.35">
      <c r="B76" s="41" t="s">
        <v>543</v>
      </c>
      <c r="C76" s="43">
        <f>IF(F68&gt;0, C68/F68, 0)</f>
        <v>0</v>
      </c>
      <c r="D76" s="43">
        <f>IF(F68&gt;0, D68/F68, 0)</f>
        <v>0</v>
      </c>
      <c r="E76" s="43">
        <f>IF(F68&gt;0, E68/F68, 0)</f>
        <v>0</v>
      </c>
      <c r="F76" s="44" t="s">
        <v>19</v>
      </c>
    </row>
    <row r="77" spans="2:6" x14ac:dyDescent="0.35">
      <c r="B77" s="41" t="s">
        <v>544</v>
      </c>
      <c r="C77" s="43">
        <f>IF(F69&gt;0, C69/F69, 0)</f>
        <v>0</v>
      </c>
      <c r="D77" s="43">
        <f>IF(F69&gt;0, D69/F69, 0)</f>
        <v>0</v>
      </c>
      <c r="E77" s="43">
        <f>IF(F69&gt;0, E69/F69, 0)</f>
        <v>0</v>
      </c>
      <c r="F77" s="44" t="s">
        <v>19</v>
      </c>
    </row>
    <row r="78" spans="2:6" x14ac:dyDescent="0.35">
      <c r="B78" s="41" t="s">
        <v>545</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546</v>
      </c>
    </row>
    <row r="86" spans="2:6" x14ac:dyDescent="0.35">
      <c r="B86" s="51" t="s">
        <v>527</v>
      </c>
    </row>
    <row r="87" spans="2:6" x14ac:dyDescent="0.35">
      <c r="B87" s="39" t="s">
        <v>547</v>
      </c>
      <c r="C87" s="39" t="s">
        <v>528</v>
      </c>
      <c r="D87" s="39" t="s">
        <v>529</v>
      </c>
      <c r="E87" s="39" t="s">
        <v>530</v>
      </c>
      <c r="F87" s="39" t="s">
        <v>531</v>
      </c>
    </row>
    <row r="88" spans="2:6" x14ac:dyDescent="0.35">
      <c r="B88" s="41" t="s">
        <v>548</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549</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550</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108</v>
      </c>
      <c r="F91" s="42">
        <f>SUM(C91:E91)</f>
        <v>108</v>
      </c>
    </row>
    <row r="93" spans="2:6" x14ac:dyDescent="0.35">
      <c r="B93" s="51" t="s">
        <v>533</v>
      </c>
    </row>
    <row r="94" spans="2:6" x14ac:dyDescent="0.35">
      <c r="B94" s="52" t="s">
        <v>547</v>
      </c>
      <c r="C94" s="52" t="s">
        <v>528</v>
      </c>
      <c r="D94" s="52" t="s">
        <v>529</v>
      </c>
      <c r="E94" s="52" t="s">
        <v>530</v>
      </c>
      <c r="F94" s="52" t="s">
        <v>19</v>
      </c>
    </row>
    <row r="95" spans="2:6" x14ac:dyDescent="0.35">
      <c r="B95" s="41" t="s">
        <v>548</v>
      </c>
      <c r="C95" s="43">
        <f>IF(F88&gt;0, C88/F88, 0)</f>
        <v>0</v>
      </c>
      <c r="D95" s="43">
        <f>IF(F88&gt;0, D88/F88, 0)</f>
        <v>0</v>
      </c>
      <c r="E95" s="43">
        <f>IF(F88&gt;0, E88/F88, 0)</f>
        <v>0</v>
      </c>
      <c r="F95" s="44" t="s">
        <v>19</v>
      </c>
    </row>
    <row r="96" spans="2:6" x14ac:dyDescent="0.35">
      <c r="B96" s="41" t="s">
        <v>549</v>
      </c>
      <c r="C96" s="43">
        <f>IF(F89&gt;0, C89/F89, 0)</f>
        <v>0</v>
      </c>
      <c r="D96" s="43">
        <f>IF(F89&gt;0, D89/F89, 0)</f>
        <v>0</v>
      </c>
      <c r="E96" s="43">
        <f>IF(F89&gt;0, E89/F89, 0)</f>
        <v>0</v>
      </c>
      <c r="F96" s="44" t="s">
        <v>19</v>
      </c>
    </row>
    <row r="97" spans="2:15" x14ac:dyDescent="0.35">
      <c r="B97" s="41" t="s">
        <v>550</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551</v>
      </c>
      <c r="J103" s="37" t="s">
        <v>552</v>
      </c>
    </row>
    <row r="104" spans="2:15" x14ac:dyDescent="0.35">
      <c r="B104" s="39" t="s">
        <v>5</v>
      </c>
      <c r="C104" s="84" t="s">
        <v>553</v>
      </c>
      <c r="D104" s="84"/>
      <c r="E104" s="39" t="s">
        <v>520</v>
      </c>
      <c r="F104" s="39" t="s">
        <v>528</v>
      </c>
      <c r="G104" s="84" t="s">
        <v>554</v>
      </c>
      <c r="H104" s="84"/>
      <c r="J104" s="39" t="s">
        <v>5</v>
      </c>
      <c r="K104" s="39" t="s">
        <v>542</v>
      </c>
      <c r="L104" s="39" t="s">
        <v>543</v>
      </c>
      <c r="M104" s="39" t="s">
        <v>544</v>
      </c>
      <c r="N104" s="39" t="s">
        <v>545</v>
      </c>
      <c r="O104" s="39" t="s">
        <v>16</v>
      </c>
    </row>
    <row r="105" spans="2:15" x14ac:dyDescent="0.35">
      <c r="B105" s="45" t="s">
        <v>535</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535</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536</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536</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537</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537</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538</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538</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539</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539</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108</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108</v>
      </c>
    </row>
    <row r="117" spans="2:24" ht="21" x14ac:dyDescent="0.5">
      <c r="B117" s="37" t="s">
        <v>555</v>
      </c>
      <c r="P117" s="54" t="s">
        <v>556</v>
      </c>
    </row>
    <row r="119" spans="2:24" ht="60" customHeight="1" x14ac:dyDescent="0.35">
      <c r="B119" s="87" t="s">
        <v>557</v>
      </c>
      <c r="C119" s="80"/>
      <c r="D119" s="80"/>
      <c r="E119" s="80"/>
      <c r="F119" s="80"/>
      <c r="P119" s="87" t="s">
        <v>558</v>
      </c>
      <c r="Q119" s="80"/>
      <c r="R119" s="80"/>
      <c r="S119" s="80"/>
      <c r="T119" s="80"/>
      <c r="U119" s="80"/>
      <c r="V119" s="80"/>
      <c r="W119" s="80"/>
    </row>
    <row r="121" spans="2:24" ht="30" customHeight="1" x14ac:dyDescent="0.35">
      <c r="P121" s="55" t="s">
        <v>559</v>
      </c>
      <c r="Q121" s="56">
        <f>C16</f>
        <v>0</v>
      </c>
      <c r="R121" s="57"/>
      <c r="S121" s="56">
        <f>C67</f>
        <v>0</v>
      </c>
      <c r="T121" s="57"/>
      <c r="U121" s="56">
        <f>C68</f>
        <v>0</v>
      </c>
      <c r="V121" s="57"/>
      <c r="W121" s="56">
        <f>C69</f>
        <v>0</v>
      </c>
      <c r="X121" s="57"/>
    </row>
    <row r="122" spans="2:24" ht="35" customHeight="1" x14ac:dyDescent="0.35">
      <c r="P122" s="58" t="s">
        <v>560</v>
      </c>
      <c r="Q122" s="58" t="s">
        <v>561</v>
      </c>
      <c r="R122" s="58" t="s">
        <v>562</v>
      </c>
      <c r="S122" s="58" t="s">
        <v>563</v>
      </c>
      <c r="T122" s="58" t="s">
        <v>564</v>
      </c>
      <c r="U122" s="58" t="s">
        <v>565</v>
      </c>
      <c r="V122" s="58" t="s">
        <v>566</v>
      </c>
      <c r="W122" s="58" t="s">
        <v>567</v>
      </c>
      <c r="X122" s="58" t="s">
        <v>568</v>
      </c>
    </row>
    <row r="123" spans="2:24" x14ac:dyDescent="0.35">
      <c r="O123" s="59" t="s">
        <v>569</v>
      </c>
      <c r="P123" s="60" t="s">
        <v>570</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571</v>
      </c>
      <c r="P158" s="54" t="s">
        <v>572</v>
      </c>
    </row>
    <row r="160" spans="2:24" ht="45" customHeight="1" x14ac:dyDescent="0.35">
      <c r="B160" s="87" t="s">
        <v>573</v>
      </c>
      <c r="C160" s="80"/>
      <c r="D160" s="80"/>
      <c r="E160" s="80"/>
      <c r="F160" s="80"/>
      <c r="P160" s="87" t="s">
        <v>574</v>
      </c>
      <c r="Q160" s="80"/>
      <c r="R160" s="80"/>
      <c r="S160" s="80"/>
      <c r="T160" s="80"/>
      <c r="U160" s="80"/>
    </row>
    <row r="161" spans="16:22" ht="35" customHeight="1" x14ac:dyDescent="0.35">
      <c r="P161" s="84" t="s">
        <v>575</v>
      </c>
      <c r="Q161" s="84"/>
      <c r="R161" s="84" t="s">
        <v>576</v>
      </c>
      <c r="S161" s="84"/>
      <c r="T161" s="84"/>
    </row>
    <row r="162" spans="16:22" ht="30" customHeight="1" x14ac:dyDescent="0.35">
      <c r="P162" s="88">
        <v>0</v>
      </c>
      <c r="Q162" s="89"/>
      <c r="R162" s="90" t="s">
        <v>577</v>
      </c>
      <c r="S162" s="91"/>
      <c r="T162" s="91"/>
    </row>
    <row r="165" spans="16:22" ht="25" customHeight="1" x14ac:dyDescent="0.35">
      <c r="P165" s="63" t="s">
        <v>560</v>
      </c>
      <c r="Q165" s="63" t="s">
        <v>578</v>
      </c>
      <c r="R165" s="63" t="s">
        <v>579</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455</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9"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36</v>
      </c>
      <c r="J6" s="1" t="s">
        <v>41</v>
      </c>
      <c r="K6" s="1" t="s">
        <v>38</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49</v>
      </c>
      <c r="J9" s="1" t="s">
        <v>54</v>
      </c>
      <c r="K9" s="1" t="s">
        <v>51</v>
      </c>
      <c r="L9" s="3" t="str">
        <f t="shared" si="0"/>
        <v>Outstanding</v>
      </c>
      <c r="M9" s="11" t="s">
        <v>19</v>
      </c>
    </row>
    <row r="10" spans="1:13" ht="60" customHeight="1" x14ac:dyDescent="0.35">
      <c r="A10" s="9" t="s">
        <v>55</v>
      </c>
      <c r="B10" s="1" t="s">
        <v>56</v>
      </c>
      <c r="C10" s="2" t="s">
        <v>15</v>
      </c>
      <c r="D10" s="3" t="s">
        <v>16</v>
      </c>
      <c r="E10" s="3" t="s">
        <v>17</v>
      </c>
      <c r="F10" s="3" t="s">
        <v>18</v>
      </c>
      <c r="G10" s="3" t="s">
        <v>19</v>
      </c>
      <c r="H10" s="4" t="s">
        <v>19</v>
      </c>
      <c r="I10" s="1" t="s">
        <v>49</v>
      </c>
      <c r="J10" s="1" t="s">
        <v>57</v>
      </c>
      <c r="K10" s="1" t="s">
        <v>51</v>
      </c>
      <c r="L10" s="3" t="str">
        <f t="shared" si="0"/>
        <v>Outstanding</v>
      </c>
      <c r="M10" s="11" t="s">
        <v>19</v>
      </c>
    </row>
    <row r="11" spans="1:13" ht="60" customHeight="1" x14ac:dyDescent="0.35">
      <c r="A11" s="9" t="s">
        <v>58</v>
      </c>
      <c r="B11" s="1" t="s">
        <v>59</v>
      </c>
      <c r="C11" s="2" t="s">
        <v>15</v>
      </c>
      <c r="D11" s="3" t="s">
        <v>16</v>
      </c>
      <c r="E11" s="3" t="s">
        <v>17</v>
      </c>
      <c r="F11" s="3" t="s">
        <v>18</v>
      </c>
      <c r="G11" s="3" t="s">
        <v>19</v>
      </c>
      <c r="H11" s="4" t="s">
        <v>19</v>
      </c>
      <c r="I11" s="1" t="s">
        <v>49</v>
      </c>
      <c r="J11" s="1" t="s">
        <v>60</v>
      </c>
      <c r="K11" s="1" t="s">
        <v>51</v>
      </c>
      <c r="L11" s="3" t="str">
        <f t="shared" si="0"/>
        <v>Outstanding</v>
      </c>
      <c r="M11" s="11" t="s">
        <v>19</v>
      </c>
    </row>
    <row r="12" spans="1:13" ht="60" customHeight="1" x14ac:dyDescent="0.35">
      <c r="A12" s="9" t="s">
        <v>61</v>
      </c>
      <c r="B12" s="1" t="s">
        <v>62</v>
      </c>
      <c r="C12" s="2" t="s">
        <v>15</v>
      </c>
      <c r="D12" s="3" t="s">
        <v>16</v>
      </c>
      <c r="E12" s="3" t="s">
        <v>17</v>
      </c>
      <c r="F12" s="3" t="s">
        <v>18</v>
      </c>
      <c r="G12" s="3" t="s">
        <v>19</v>
      </c>
      <c r="H12" s="4" t="s">
        <v>19</v>
      </c>
      <c r="I12" s="1" t="s">
        <v>49</v>
      </c>
      <c r="J12" s="1" t="s">
        <v>63</v>
      </c>
      <c r="K12" s="1" t="s">
        <v>51</v>
      </c>
      <c r="L12" s="3" t="str">
        <f t="shared" si="0"/>
        <v>Outstanding</v>
      </c>
      <c r="M12" s="11" t="s">
        <v>19</v>
      </c>
    </row>
    <row r="13" spans="1:13" ht="60" customHeight="1" x14ac:dyDescent="0.35">
      <c r="A13" s="9" t="s">
        <v>64</v>
      </c>
      <c r="B13" s="1" t="s">
        <v>65</v>
      </c>
      <c r="C13" s="2" t="s">
        <v>15</v>
      </c>
      <c r="D13" s="3" t="s">
        <v>16</v>
      </c>
      <c r="E13" s="3" t="s">
        <v>17</v>
      </c>
      <c r="F13" s="3" t="s">
        <v>18</v>
      </c>
      <c r="G13" s="3" t="s">
        <v>19</v>
      </c>
      <c r="H13" s="4" t="s">
        <v>19</v>
      </c>
      <c r="I13" s="1" t="s">
        <v>49</v>
      </c>
      <c r="J13" s="1" t="s">
        <v>66</v>
      </c>
      <c r="K13" s="1" t="s">
        <v>51</v>
      </c>
      <c r="L13" s="3" t="str">
        <f t="shared" si="0"/>
        <v>Outstanding</v>
      </c>
      <c r="M13" s="11" t="s">
        <v>19</v>
      </c>
    </row>
    <row r="14" spans="1:13" ht="60" customHeight="1" x14ac:dyDescent="0.35">
      <c r="A14" s="9" t="s">
        <v>67</v>
      </c>
      <c r="B14" s="1" t="s">
        <v>68</v>
      </c>
      <c r="C14" s="2" t="s">
        <v>15</v>
      </c>
      <c r="D14" s="3" t="s">
        <v>16</v>
      </c>
      <c r="E14" s="3" t="s">
        <v>17</v>
      </c>
      <c r="F14" s="3" t="s">
        <v>18</v>
      </c>
      <c r="G14" s="3" t="s">
        <v>19</v>
      </c>
      <c r="H14" s="4" t="s">
        <v>19</v>
      </c>
      <c r="I14" s="1" t="s">
        <v>49</v>
      </c>
      <c r="J14" s="1" t="s">
        <v>69</v>
      </c>
      <c r="K14" s="1" t="s">
        <v>51</v>
      </c>
      <c r="L14" s="3" t="str">
        <f t="shared" si="0"/>
        <v>Outstanding</v>
      </c>
      <c r="M14" s="11" t="s">
        <v>19</v>
      </c>
    </row>
    <row r="15" spans="1:13" ht="60" customHeight="1" x14ac:dyDescent="0.35">
      <c r="A15" s="9" t="s">
        <v>70</v>
      </c>
      <c r="B15" s="1" t="s">
        <v>71</v>
      </c>
      <c r="C15" s="2" t="s">
        <v>15</v>
      </c>
      <c r="D15" s="3" t="s">
        <v>16</v>
      </c>
      <c r="E15" s="3" t="s">
        <v>17</v>
      </c>
      <c r="F15" s="3" t="s">
        <v>18</v>
      </c>
      <c r="G15" s="3" t="s">
        <v>19</v>
      </c>
      <c r="H15" s="4" t="s">
        <v>19</v>
      </c>
      <c r="I15" s="1" t="s">
        <v>49</v>
      </c>
      <c r="J15" s="1" t="s">
        <v>72</v>
      </c>
      <c r="K15" s="1" t="s">
        <v>51</v>
      </c>
      <c r="L15" s="3" t="str">
        <f t="shared" si="0"/>
        <v>Outstanding</v>
      </c>
      <c r="M15" s="11" t="s">
        <v>19</v>
      </c>
    </row>
    <row r="16" spans="1:13" ht="60" customHeight="1" x14ac:dyDescent="0.35">
      <c r="A16" s="9" t="s">
        <v>73</v>
      </c>
      <c r="B16" s="1" t="s">
        <v>74</v>
      </c>
      <c r="C16" s="2" t="s">
        <v>15</v>
      </c>
      <c r="D16" s="3" t="s">
        <v>16</v>
      </c>
      <c r="E16" s="3" t="s">
        <v>17</v>
      </c>
      <c r="F16" s="3" t="s">
        <v>18</v>
      </c>
      <c r="G16" s="3" t="s">
        <v>19</v>
      </c>
      <c r="H16" s="4" t="s">
        <v>19</v>
      </c>
      <c r="I16" s="1" t="s">
        <v>49</v>
      </c>
      <c r="J16" s="1" t="s">
        <v>75</v>
      </c>
      <c r="K16" s="1" t="s">
        <v>51</v>
      </c>
      <c r="L16" s="3" t="str">
        <f t="shared" si="0"/>
        <v>Outstanding</v>
      </c>
      <c r="M16" s="11" t="s">
        <v>19</v>
      </c>
    </row>
    <row r="17" spans="1:13" ht="60" customHeight="1" x14ac:dyDescent="0.35">
      <c r="A17" s="9" t="s">
        <v>76</v>
      </c>
      <c r="B17" s="1" t="s">
        <v>77</v>
      </c>
      <c r="C17" s="2" t="s">
        <v>15</v>
      </c>
      <c r="D17" s="3" t="s">
        <v>16</v>
      </c>
      <c r="E17" s="3" t="s">
        <v>17</v>
      </c>
      <c r="F17" s="3" t="s">
        <v>18</v>
      </c>
      <c r="G17" s="3" t="s">
        <v>19</v>
      </c>
      <c r="H17" s="4" t="s">
        <v>19</v>
      </c>
      <c r="I17" s="1" t="s">
        <v>78</v>
      </c>
      <c r="J17" s="1" t="s">
        <v>79</v>
      </c>
      <c r="K17" s="1" t="s">
        <v>80</v>
      </c>
      <c r="L17" s="3" t="str">
        <f t="shared" si="0"/>
        <v>Outstanding</v>
      </c>
      <c r="M17" s="11" t="s">
        <v>19</v>
      </c>
    </row>
    <row r="18" spans="1:13" ht="60" customHeight="1" x14ac:dyDescent="0.35">
      <c r="A18" s="9" t="s">
        <v>81</v>
      </c>
      <c r="B18" s="1" t="s">
        <v>82</v>
      </c>
      <c r="C18" s="2" t="s">
        <v>15</v>
      </c>
      <c r="D18" s="3" t="s">
        <v>16</v>
      </c>
      <c r="E18" s="3" t="s">
        <v>17</v>
      </c>
      <c r="F18" s="3" t="s">
        <v>18</v>
      </c>
      <c r="G18" s="3" t="s">
        <v>19</v>
      </c>
      <c r="H18" s="4" t="s">
        <v>19</v>
      </c>
      <c r="I18" s="1" t="s">
        <v>83</v>
      </c>
      <c r="J18" s="1" t="s">
        <v>84</v>
      </c>
      <c r="K18" s="1" t="s">
        <v>85</v>
      </c>
      <c r="L18" s="3" t="str">
        <f t="shared" si="0"/>
        <v>Outstanding</v>
      </c>
      <c r="M18" s="11" t="s">
        <v>19</v>
      </c>
    </row>
    <row r="19" spans="1:13" ht="60" customHeight="1" x14ac:dyDescent="0.35">
      <c r="A19" s="9" t="s">
        <v>86</v>
      </c>
      <c r="B19" s="1" t="s">
        <v>87</v>
      </c>
      <c r="C19" s="2" t="s">
        <v>25</v>
      </c>
      <c r="D19" s="3" t="s">
        <v>16</v>
      </c>
      <c r="E19" s="3" t="s">
        <v>17</v>
      </c>
      <c r="F19" s="3" t="s">
        <v>18</v>
      </c>
      <c r="G19" s="3" t="s">
        <v>19</v>
      </c>
      <c r="H19" s="4" t="s">
        <v>19</v>
      </c>
      <c r="I19" s="1" t="s">
        <v>88</v>
      </c>
      <c r="J19" s="1" t="s">
        <v>89</v>
      </c>
      <c r="K19" s="1" t="s">
        <v>90</v>
      </c>
      <c r="L19" s="3" t="str">
        <f t="shared" si="0"/>
        <v>Outstanding</v>
      </c>
      <c r="M19" s="11" t="s">
        <v>19</v>
      </c>
    </row>
    <row r="20" spans="1:13" ht="60" customHeight="1" x14ac:dyDescent="0.35">
      <c r="A20" s="9" t="s">
        <v>91</v>
      </c>
      <c r="B20" s="1" t="s">
        <v>92</v>
      </c>
      <c r="C20" s="2" t="s">
        <v>15</v>
      </c>
      <c r="D20" s="3" t="s">
        <v>16</v>
      </c>
      <c r="E20" s="3" t="s">
        <v>17</v>
      </c>
      <c r="F20" s="3" t="s">
        <v>18</v>
      </c>
      <c r="G20" s="3" t="s">
        <v>19</v>
      </c>
      <c r="H20" s="4" t="s">
        <v>19</v>
      </c>
      <c r="I20" s="1" t="s">
        <v>93</v>
      </c>
      <c r="J20" s="1" t="s">
        <v>94</v>
      </c>
      <c r="K20" s="1" t="s">
        <v>95</v>
      </c>
      <c r="L20" s="3" t="str">
        <f t="shared" si="0"/>
        <v>Outstanding</v>
      </c>
      <c r="M20" s="11" t="s">
        <v>19</v>
      </c>
    </row>
    <row r="21" spans="1:13" ht="60" customHeight="1" x14ac:dyDescent="0.35">
      <c r="A21" s="9" t="s">
        <v>96</v>
      </c>
      <c r="B21" s="1" t="s">
        <v>97</v>
      </c>
      <c r="C21" s="2" t="s">
        <v>15</v>
      </c>
      <c r="D21" s="3" t="s">
        <v>16</v>
      </c>
      <c r="E21" s="3" t="s">
        <v>17</v>
      </c>
      <c r="F21" s="3" t="s">
        <v>18</v>
      </c>
      <c r="G21" s="3" t="s">
        <v>19</v>
      </c>
      <c r="H21" s="4" t="s">
        <v>19</v>
      </c>
      <c r="I21" s="1" t="s">
        <v>98</v>
      </c>
      <c r="J21" s="1" t="s">
        <v>99</v>
      </c>
      <c r="K21" s="1" t="s">
        <v>95</v>
      </c>
      <c r="L21" s="3" t="str">
        <f t="shared" si="0"/>
        <v>Outstanding</v>
      </c>
      <c r="M21" s="11" t="s">
        <v>19</v>
      </c>
    </row>
    <row r="22" spans="1:13" ht="60" customHeight="1" x14ac:dyDescent="0.35">
      <c r="A22" s="9" t="s">
        <v>100</v>
      </c>
      <c r="B22" s="1" t="s">
        <v>101</v>
      </c>
      <c r="C22" s="2" t="s">
        <v>15</v>
      </c>
      <c r="D22" s="3" t="s">
        <v>16</v>
      </c>
      <c r="E22" s="3" t="s">
        <v>17</v>
      </c>
      <c r="F22" s="3" t="s">
        <v>18</v>
      </c>
      <c r="G22" s="3" t="s">
        <v>19</v>
      </c>
      <c r="H22" s="4" t="s">
        <v>19</v>
      </c>
      <c r="I22" s="1" t="s">
        <v>98</v>
      </c>
      <c r="J22" s="1" t="s">
        <v>102</v>
      </c>
      <c r="K22" s="1" t="s">
        <v>95</v>
      </c>
      <c r="L22" s="3" t="str">
        <f t="shared" si="0"/>
        <v>Outstanding</v>
      </c>
      <c r="M22" s="11" t="s">
        <v>19</v>
      </c>
    </row>
    <row r="23" spans="1:13" ht="60" customHeight="1" x14ac:dyDescent="0.35">
      <c r="A23" s="9" t="s">
        <v>103</v>
      </c>
      <c r="B23" s="1" t="s">
        <v>104</v>
      </c>
      <c r="C23" s="2" t="s">
        <v>15</v>
      </c>
      <c r="D23" s="3" t="s">
        <v>16</v>
      </c>
      <c r="E23" s="3" t="s">
        <v>17</v>
      </c>
      <c r="F23" s="3" t="s">
        <v>18</v>
      </c>
      <c r="G23" s="3" t="s">
        <v>19</v>
      </c>
      <c r="H23" s="4" t="s">
        <v>19</v>
      </c>
      <c r="I23" s="1" t="s">
        <v>98</v>
      </c>
      <c r="J23" s="1" t="s">
        <v>105</v>
      </c>
      <c r="K23" s="1" t="s">
        <v>95</v>
      </c>
      <c r="L23" s="3" t="str">
        <f t="shared" si="0"/>
        <v>Outstanding</v>
      </c>
      <c r="M23" s="11" t="s">
        <v>19</v>
      </c>
    </row>
    <row r="24" spans="1:13" ht="60" customHeight="1" x14ac:dyDescent="0.35">
      <c r="A24" s="9" t="s">
        <v>106</v>
      </c>
      <c r="B24" s="1" t="s">
        <v>107</v>
      </c>
      <c r="C24" s="2" t="s">
        <v>15</v>
      </c>
      <c r="D24" s="3" t="s">
        <v>16</v>
      </c>
      <c r="E24" s="3" t="s">
        <v>17</v>
      </c>
      <c r="F24" s="3" t="s">
        <v>18</v>
      </c>
      <c r="G24" s="3" t="s">
        <v>19</v>
      </c>
      <c r="H24" s="4" t="s">
        <v>19</v>
      </c>
      <c r="I24" s="1" t="s">
        <v>98</v>
      </c>
      <c r="J24" s="1" t="s">
        <v>108</v>
      </c>
      <c r="K24" s="1" t="s">
        <v>95</v>
      </c>
      <c r="L24" s="3" t="str">
        <f t="shared" si="0"/>
        <v>Outstanding</v>
      </c>
      <c r="M24" s="11" t="s">
        <v>19</v>
      </c>
    </row>
    <row r="25" spans="1:13" ht="60" customHeight="1" x14ac:dyDescent="0.35">
      <c r="A25" s="9" t="s">
        <v>109</v>
      </c>
      <c r="B25" s="1" t="s">
        <v>110</v>
      </c>
      <c r="C25" s="2" t="s">
        <v>15</v>
      </c>
      <c r="D25" s="3" t="s">
        <v>16</v>
      </c>
      <c r="E25" s="3" t="s">
        <v>17</v>
      </c>
      <c r="F25" s="3" t="s">
        <v>18</v>
      </c>
      <c r="G25" s="3" t="s">
        <v>19</v>
      </c>
      <c r="H25" s="4" t="s">
        <v>19</v>
      </c>
      <c r="I25" s="1" t="s">
        <v>98</v>
      </c>
      <c r="J25" s="1" t="s">
        <v>111</v>
      </c>
      <c r="K25" s="1" t="s">
        <v>95</v>
      </c>
      <c r="L25" s="3" t="str">
        <f t="shared" si="0"/>
        <v>Outstanding</v>
      </c>
      <c r="M25" s="11" t="s">
        <v>19</v>
      </c>
    </row>
    <row r="26" spans="1:13" ht="60" customHeight="1" x14ac:dyDescent="0.35">
      <c r="A26" s="9" t="s">
        <v>112</v>
      </c>
      <c r="B26" s="1" t="s">
        <v>113</v>
      </c>
      <c r="C26" s="2" t="s">
        <v>15</v>
      </c>
      <c r="D26" s="3" t="s">
        <v>16</v>
      </c>
      <c r="E26" s="3" t="s">
        <v>17</v>
      </c>
      <c r="F26" s="3" t="s">
        <v>18</v>
      </c>
      <c r="G26" s="3" t="s">
        <v>19</v>
      </c>
      <c r="H26" s="4" t="s">
        <v>19</v>
      </c>
      <c r="I26" s="1" t="s">
        <v>114</v>
      </c>
      <c r="J26" s="1" t="s">
        <v>115</v>
      </c>
      <c r="K26" s="1" t="s">
        <v>116</v>
      </c>
      <c r="L26" s="3" t="str">
        <f t="shared" si="0"/>
        <v>Outstanding</v>
      </c>
      <c r="M26" s="11" t="s">
        <v>19</v>
      </c>
    </row>
    <row r="27" spans="1:13" ht="60" customHeight="1" x14ac:dyDescent="0.35">
      <c r="A27" s="9" t="s">
        <v>117</v>
      </c>
      <c r="B27" s="1" t="s">
        <v>118</v>
      </c>
      <c r="C27" s="2" t="s">
        <v>15</v>
      </c>
      <c r="D27" s="3" t="s">
        <v>16</v>
      </c>
      <c r="E27" s="3" t="s">
        <v>17</v>
      </c>
      <c r="F27" s="3" t="s">
        <v>18</v>
      </c>
      <c r="G27" s="3" t="s">
        <v>19</v>
      </c>
      <c r="H27" s="4" t="s">
        <v>19</v>
      </c>
      <c r="I27" s="1" t="s">
        <v>119</v>
      </c>
      <c r="J27" s="1" t="s">
        <v>120</v>
      </c>
      <c r="K27" s="1" t="s">
        <v>121</v>
      </c>
      <c r="L27" s="3" t="str">
        <f t="shared" si="0"/>
        <v>Outstanding</v>
      </c>
      <c r="M27" s="11" t="s">
        <v>19</v>
      </c>
    </row>
    <row r="28" spans="1:13" ht="60" customHeight="1" x14ac:dyDescent="0.35">
      <c r="A28" s="9" t="s">
        <v>122</v>
      </c>
      <c r="B28" s="1" t="s">
        <v>123</v>
      </c>
      <c r="C28" s="2" t="s">
        <v>25</v>
      </c>
      <c r="D28" s="3" t="s">
        <v>16</v>
      </c>
      <c r="E28" s="3" t="s">
        <v>17</v>
      </c>
      <c r="F28" s="3" t="s">
        <v>18</v>
      </c>
      <c r="G28" s="3" t="s">
        <v>19</v>
      </c>
      <c r="H28" s="4" t="s">
        <v>19</v>
      </c>
      <c r="I28" s="1" t="s">
        <v>124</v>
      </c>
      <c r="J28" s="1" t="s">
        <v>125</v>
      </c>
      <c r="K28" s="1" t="s">
        <v>126</v>
      </c>
      <c r="L28" s="3" t="str">
        <f t="shared" si="0"/>
        <v>Outstanding</v>
      </c>
      <c r="M28" s="11" t="s">
        <v>19</v>
      </c>
    </row>
    <row r="29" spans="1:13" ht="60" customHeight="1" x14ac:dyDescent="0.35">
      <c r="A29" s="9" t="s">
        <v>127</v>
      </c>
      <c r="B29" s="1" t="s">
        <v>128</v>
      </c>
      <c r="C29" s="2" t="s">
        <v>15</v>
      </c>
      <c r="D29" s="3" t="s">
        <v>16</v>
      </c>
      <c r="E29" s="3" t="s">
        <v>17</v>
      </c>
      <c r="F29" s="3" t="s">
        <v>18</v>
      </c>
      <c r="G29" s="3" t="s">
        <v>19</v>
      </c>
      <c r="H29" s="4" t="s">
        <v>19</v>
      </c>
      <c r="I29" s="1" t="s">
        <v>129</v>
      </c>
      <c r="J29" s="1" t="s">
        <v>130</v>
      </c>
      <c r="K29" s="1" t="s">
        <v>131</v>
      </c>
      <c r="L29" s="3" t="str">
        <f t="shared" si="0"/>
        <v>Outstanding</v>
      </c>
      <c r="M29" s="11" t="s">
        <v>19</v>
      </c>
    </row>
    <row r="30" spans="1:13" ht="60" customHeight="1" x14ac:dyDescent="0.35">
      <c r="A30" s="9" t="s">
        <v>132</v>
      </c>
      <c r="B30" s="1" t="s">
        <v>133</v>
      </c>
      <c r="C30" s="2" t="s">
        <v>15</v>
      </c>
      <c r="D30" s="3" t="s">
        <v>16</v>
      </c>
      <c r="E30" s="3" t="s">
        <v>17</v>
      </c>
      <c r="F30" s="3" t="s">
        <v>18</v>
      </c>
      <c r="G30" s="3" t="s">
        <v>19</v>
      </c>
      <c r="H30" s="4" t="s">
        <v>19</v>
      </c>
      <c r="I30" s="1" t="s">
        <v>134</v>
      </c>
      <c r="J30" s="1" t="s">
        <v>135</v>
      </c>
      <c r="K30" s="1" t="s">
        <v>136</v>
      </c>
      <c r="L30" s="3" t="str">
        <f t="shared" si="0"/>
        <v>Outstanding</v>
      </c>
      <c r="M30" s="11" t="s">
        <v>19</v>
      </c>
    </row>
    <row r="31" spans="1:13" ht="60" customHeight="1" x14ac:dyDescent="0.35">
      <c r="A31" s="9" t="s">
        <v>137</v>
      </c>
      <c r="B31" s="1" t="s">
        <v>138</v>
      </c>
      <c r="C31" s="2" t="s">
        <v>15</v>
      </c>
      <c r="D31" s="3" t="s">
        <v>16</v>
      </c>
      <c r="E31" s="3" t="s">
        <v>17</v>
      </c>
      <c r="F31" s="3" t="s">
        <v>18</v>
      </c>
      <c r="G31" s="3" t="s">
        <v>19</v>
      </c>
      <c r="H31" s="4" t="s">
        <v>19</v>
      </c>
      <c r="I31" s="1" t="s">
        <v>139</v>
      </c>
      <c r="J31" s="1" t="s">
        <v>140</v>
      </c>
      <c r="K31" s="1" t="s">
        <v>141</v>
      </c>
      <c r="L31" s="3" t="str">
        <f t="shared" si="0"/>
        <v>Outstanding</v>
      </c>
      <c r="M31" s="11" t="s">
        <v>19</v>
      </c>
    </row>
    <row r="32" spans="1:13" ht="60" customHeight="1" x14ac:dyDescent="0.35">
      <c r="A32" s="9" t="s">
        <v>142</v>
      </c>
      <c r="B32" s="1" t="s">
        <v>143</v>
      </c>
      <c r="C32" s="2" t="s">
        <v>15</v>
      </c>
      <c r="D32" s="3" t="s">
        <v>16</v>
      </c>
      <c r="E32" s="3" t="s">
        <v>17</v>
      </c>
      <c r="F32" s="3" t="s">
        <v>18</v>
      </c>
      <c r="G32" s="3" t="s">
        <v>19</v>
      </c>
      <c r="H32" s="4" t="s">
        <v>19</v>
      </c>
      <c r="I32" s="1" t="s">
        <v>144</v>
      </c>
      <c r="J32" s="1" t="s">
        <v>145</v>
      </c>
      <c r="K32" s="1" t="s">
        <v>146</v>
      </c>
      <c r="L32" s="3" t="str">
        <f t="shared" si="0"/>
        <v>Outstanding</v>
      </c>
      <c r="M32" s="11" t="s">
        <v>19</v>
      </c>
    </row>
    <row r="33" spans="1:13" ht="60" customHeight="1" x14ac:dyDescent="0.35">
      <c r="A33" s="9" t="s">
        <v>147</v>
      </c>
      <c r="B33" s="1" t="s">
        <v>148</v>
      </c>
      <c r="C33" s="2" t="s">
        <v>15</v>
      </c>
      <c r="D33" s="3" t="s">
        <v>16</v>
      </c>
      <c r="E33" s="3" t="s">
        <v>17</v>
      </c>
      <c r="F33" s="3" t="s">
        <v>18</v>
      </c>
      <c r="G33" s="3" t="s">
        <v>19</v>
      </c>
      <c r="H33" s="4" t="s">
        <v>19</v>
      </c>
      <c r="I33" s="1" t="s">
        <v>149</v>
      </c>
      <c r="J33" s="1" t="s">
        <v>150</v>
      </c>
      <c r="K33" s="1" t="s">
        <v>151</v>
      </c>
      <c r="L33" s="3" t="str">
        <f t="shared" si="0"/>
        <v>Outstanding</v>
      </c>
      <c r="M33" s="11" t="s">
        <v>19</v>
      </c>
    </row>
    <row r="34" spans="1:13" ht="60" customHeight="1" x14ac:dyDescent="0.35">
      <c r="A34" s="9" t="s">
        <v>152</v>
      </c>
      <c r="B34" s="1" t="s">
        <v>153</v>
      </c>
      <c r="C34" s="2" t="s">
        <v>15</v>
      </c>
      <c r="D34" s="3" t="s">
        <v>16</v>
      </c>
      <c r="E34" s="3" t="s">
        <v>17</v>
      </c>
      <c r="F34" s="3" t="s">
        <v>18</v>
      </c>
      <c r="G34" s="3" t="s">
        <v>19</v>
      </c>
      <c r="H34" s="4" t="s">
        <v>19</v>
      </c>
      <c r="I34" s="1" t="s">
        <v>154</v>
      </c>
      <c r="J34" s="1" t="s">
        <v>155</v>
      </c>
      <c r="K34" s="1" t="s">
        <v>156</v>
      </c>
      <c r="L34" s="3" t="str">
        <f t="shared" si="0"/>
        <v>Outstanding</v>
      </c>
      <c r="M34" s="11" t="s">
        <v>19</v>
      </c>
    </row>
    <row r="35" spans="1:13" ht="60" customHeight="1" x14ac:dyDescent="0.35">
      <c r="A35" s="9" t="s">
        <v>157</v>
      </c>
      <c r="B35" s="1" t="s">
        <v>158</v>
      </c>
      <c r="C35" s="2" t="s">
        <v>15</v>
      </c>
      <c r="D35" s="3" t="s">
        <v>16</v>
      </c>
      <c r="E35" s="3" t="s">
        <v>17</v>
      </c>
      <c r="F35" s="3" t="s">
        <v>18</v>
      </c>
      <c r="G35" s="3" t="s">
        <v>19</v>
      </c>
      <c r="H35" s="4" t="s">
        <v>19</v>
      </c>
      <c r="I35" s="1" t="s">
        <v>159</v>
      </c>
      <c r="J35" s="1" t="s">
        <v>160</v>
      </c>
      <c r="K35" s="1" t="s">
        <v>156</v>
      </c>
      <c r="L35" s="3" t="str">
        <f t="shared" si="0"/>
        <v>Outstanding</v>
      </c>
      <c r="M35" s="11" t="s">
        <v>19</v>
      </c>
    </row>
    <row r="36" spans="1:13" ht="60" customHeight="1" x14ac:dyDescent="0.35">
      <c r="A36" s="9" t="s">
        <v>161</v>
      </c>
      <c r="B36" s="1" t="s">
        <v>162</v>
      </c>
      <c r="C36" s="2" t="s">
        <v>15</v>
      </c>
      <c r="D36" s="3" t="s">
        <v>16</v>
      </c>
      <c r="E36" s="3" t="s">
        <v>17</v>
      </c>
      <c r="F36" s="3" t="s">
        <v>18</v>
      </c>
      <c r="G36" s="3" t="s">
        <v>19</v>
      </c>
      <c r="H36" s="4" t="s">
        <v>19</v>
      </c>
      <c r="I36" s="1" t="s">
        <v>163</v>
      </c>
      <c r="J36" s="1" t="s">
        <v>164</v>
      </c>
      <c r="K36" s="1" t="s">
        <v>165</v>
      </c>
      <c r="L36" s="3" t="str">
        <f t="shared" si="0"/>
        <v>Outstanding</v>
      </c>
      <c r="M36" s="11" t="s">
        <v>19</v>
      </c>
    </row>
    <row r="37" spans="1:13" ht="60" customHeight="1" x14ac:dyDescent="0.35">
      <c r="A37" s="9" t="s">
        <v>166</v>
      </c>
      <c r="B37" s="1" t="s">
        <v>167</v>
      </c>
      <c r="C37" s="2" t="s">
        <v>15</v>
      </c>
      <c r="D37" s="3" t="s">
        <v>16</v>
      </c>
      <c r="E37" s="3" t="s">
        <v>17</v>
      </c>
      <c r="F37" s="3" t="s">
        <v>18</v>
      </c>
      <c r="G37" s="3" t="s">
        <v>19</v>
      </c>
      <c r="H37" s="4" t="s">
        <v>19</v>
      </c>
      <c r="I37" s="1" t="s">
        <v>168</v>
      </c>
      <c r="J37" s="1" t="s">
        <v>169</v>
      </c>
      <c r="K37" s="1" t="s">
        <v>170</v>
      </c>
      <c r="L37" s="3" t="str">
        <f t="shared" si="0"/>
        <v>Outstanding</v>
      </c>
      <c r="M37" s="11" t="s">
        <v>19</v>
      </c>
    </row>
    <row r="38" spans="1:13" ht="60" customHeight="1" x14ac:dyDescent="0.35">
      <c r="A38" s="9" t="s">
        <v>171</v>
      </c>
      <c r="B38" s="1" t="s">
        <v>172</v>
      </c>
      <c r="C38" s="2" t="s">
        <v>25</v>
      </c>
      <c r="D38" s="3" t="s">
        <v>16</v>
      </c>
      <c r="E38" s="3" t="s">
        <v>17</v>
      </c>
      <c r="F38" s="3" t="s">
        <v>18</v>
      </c>
      <c r="G38" s="3" t="s">
        <v>19</v>
      </c>
      <c r="H38" s="4" t="s">
        <v>19</v>
      </c>
      <c r="I38" s="1" t="s">
        <v>173</v>
      </c>
      <c r="J38" s="1" t="s">
        <v>174</v>
      </c>
      <c r="K38" s="1" t="s">
        <v>175</v>
      </c>
      <c r="L38" s="3" t="str">
        <f t="shared" si="0"/>
        <v>Outstanding</v>
      </c>
      <c r="M38" s="11" t="s">
        <v>19</v>
      </c>
    </row>
    <row r="39" spans="1:13" ht="60" customHeight="1" x14ac:dyDescent="0.35">
      <c r="A39" s="9" t="s">
        <v>176</v>
      </c>
      <c r="B39" s="1" t="s">
        <v>177</v>
      </c>
      <c r="C39" s="2" t="s">
        <v>25</v>
      </c>
      <c r="D39" s="3" t="s">
        <v>16</v>
      </c>
      <c r="E39" s="3" t="s">
        <v>17</v>
      </c>
      <c r="F39" s="3" t="s">
        <v>18</v>
      </c>
      <c r="G39" s="3" t="s">
        <v>19</v>
      </c>
      <c r="H39" s="4" t="s">
        <v>19</v>
      </c>
      <c r="I39" s="1" t="s">
        <v>178</v>
      </c>
      <c r="J39" s="1" t="s">
        <v>179</v>
      </c>
      <c r="K39" s="1" t="s">
        <v>180</v>
      </c>
      <c r="L39" s="3" t="str">
        <f t="shared" si="0"/>
        <v>Outstanding</v>
      </c>
      <c r="M39" s="11" t="s">
        <v>19</v>
      </c>
    </row>
    <row r="40" spans="1:13" ht="60" customHeight="1" x14ac:dyDescent="0.35">
      <c r="A40" s="9" t="s">
        <v>181</v>
      </c>
      <c r="B40" s="1" t="s">
        <v>182</v>
      </c>
      <c r="C40" s="2" t="s">
        <v>15</v>
      </c>
      <c r="D40" s="3" t="s">
        <v>16</v>
      </c>
      <c r="E40" s="3" t="s">
        <v>17</v>
      </c>
      <c r="F40" s="3" t="s">
        <v>18</v>
      </c>
      <c r="G40" s="3" t="s">
        <v>19</v>
      </c>
      <c r="H40" s="4" t="s">
        <v>19</v>
      </c>
      <c r="I40" s="1" t="s">
        <v>183</v>
      </c>
      <c r="J40" s="1" t="s">
        <v>184</v>
      </c>
      <c r="K40" s="1" t="s">
        <v>185</v>
      </c>
      <c r="L40" s="3" t="str">
        <f t="shared" si="0"/>
        <v>Outstanding</v>
      </c>
      <c r="M40" s="11" t="s">
        <v>19</v>
      </c>
    </row>
    <row r="41" spans="1:13" ht="60" customHeight="1" x14ac:dyDescent="0.35">
      <c r="A41" s="9" t="s">
        <v>186</v>
      </c>
      <c r="B41" s="1" t="s">
        <v>187</v>
      </c>
      <c r="C41" s="2" t="s">
        <v>25</v>
      </c>
      <c r="D41" s="3" t="s">
        <v>16</v>
      </c>
      <c r="E41" s="3" t="s">
        <v>17</v>
      </c>
      <c r="F41" s="3" t="s">
        <v>18</v>
      </c>
      <c r="G41" s="3" t="s">
        <v>19</v>
      </c>
      <c r="H41" s="4" t="s">
        <v>19</v>
      </c>
      <c r="I41" s="1" t="s">
        <v>188</v>
      </c>
      <c r="J41" s="1" t="s">
        <v>189</v>
      </c>
      <c r="K41" s="1" t="s">
        <v>190</v>
      </c>
      <c r="L41" s="3" t="str">
        <f t="shared" si="0"/>
        <v>Outstanding</v>
      </c>
      <c r="M41" s="11" t="s">
        <v>19</v>
      </c>
    </row>
    <row r="42" spans="1:13" ht="60" customHeight="1" x14ac:dyDescent="0.35">
      <c r="A42" s="9" t="s">
        <v>191</v>
      </c>
      <c r="B42" s="1" t="s">
        <v>192</v>
      </c>
      <c r="C42" s="2" t="s">
        <v>25</v>
      </c>
      <c r="D42" s="3" t="s">
        <v>16</v>
      </c>
      <c r="E42" s="3" t="s">
        <v>17</v>
      </c>
      <c r="F42" s="3" t="s">
        <v>18</v>
      </c>
      <c r="G42" s="3" t="s">
        <v>19</v>
      </c>
      <c r="H42" s="4" t="s">
        <v>19</v>
      </c>
      <c r="I42" s="1" t="s">
        <v>193</v>
      </c>
      <c r="J42" s="1" t="s">
        <v>194</v>
      </c>
      <c r="K42" s="1" t="s">
        <v>195</v>
      </c>
      <c r="L42" s="3" t="str">
        <f t="shared" si="0"/>
        <v>Outstanding</v>
      </c>
      <c r="M42" s="11" t="s">
        <v>19</v>
      </c>
    </row>
    <row r="43" spans="1:13" ht="60" customHeight="1" x14ac:dyDescent="0.35">
      <c r="A43" s="9" t="s">
        <v>196</v>
      </c>
      <c r="B43" s="1" t="s">
        <v>197</v>
      </c>
      <c r="C43" s="2" t="s">
        <v>25</v>
      </c>
      <c r="D43" s="3" t="s">
        <v>16</v>
      </c>
      <c r="E43" s="3" t="s">
        <v>17</v>
      </c>
      <c r="F43" s="3" t="s">
        <v>18</v>
      </c>
      <c r="G43" s="3" t="s">
        <v>19</v>
      </c>
      <c r="H43" s="4" t="s">
        <v>19</v>
      </c>
      <c r="I43" s="1" t="s">
        <v>198</v>
      </c>
      <c r="J43" s="1" t="s">
        <v>199</v>
      </c>
      <c r="K43" s="1" t="s">
        <v>200</v>
      </c>
      <c r="L43" s="3" t="str">
        <f t="shared" si="0"/>
        <v>Outstanding</v>
      </c>
      <c r="M43" s="11" t="s">
        <v>19</v>
      </c>
    </row>
    <row r="44" spans="1:13" ht="60" customHeight="1" x14ac:dyDescent="0.35">
      <c r="A44" s="9" t="s">
        <v>201</v>
      </c>
      <c r="B44" s="1" t="s">
        <v>202</v>
      </c>
      <c r="C44" s="2" t="s">
        <v>25</v>
      </c>
      <c r="D44" s="3" t="s">
        <v>16</v>
      </c>
      <c r="E44" s="3" t="s">
        <v>17</v>
      </c>
      <c r="F44" s="3" t="s">
        <v>18</v>
      </c>
      <c r="G44" s="3" t="s">
        <v>19</v>
      </c>
      <c r="H44" s="4" t="s">
        <v>19</v>
      </c>
      <c r="I44" s="1" t="s">
        <v>203</v>
      </c>
      <c r="J44" s="1" t="s">
        <v>204</v>
      </c>
      <c r="K44" s="1" t="s">
        <v>205</v>
      </c>
      <c r="L44" s="3" t="str">
        <f t="shared" si="0"/>
        <v>Outstanding</v>
      </c>
      <c r="M44" s="11" t="s">
        <v>19</v>
      </c>
    </row>
    <row r="45" spans="1:13" ht="60" customHeight="1" x14ac:dyDescent="0.35">
      <c r="A45" s="9" t="s">
        <v>206</v>
      </c>
      <c r="B45" s="1" t="s">
        <v>207</v>
      </c>
      <c r="C45" s="2" t="s">
        <v>25</v>
      </c>
      <c r="D45" s="3" t="s">
        <v>16</v>
      </c>
      <c r="E45" s="3" t="s">
        <v>17</v>
      </c>
      <c r="F45" s="3" t="s">
        <v>18</v>
      </c>
      <c r="G45" s="3" t="s">
        <v>19</v>
      </c>
      <c r="H45" s="4" t="s">
        <v>19</v>
      </c>
      <c r="I45" s="1" t="s">
        <v>208</v>
      </c>
      <c r="J45" s="1" t="s">
        <v>209</v>
      </c>
      <c r="K45" s="1" t="s">
        <v>210</v>
      </c>
      <c r="L45" s="3" t="str">
        <f t="shared" si="0"/>
        <v>Outstanding</v>
      </c>
      <c r="M45" s="11" t="s">
        <v>19</v>
      </c>
    </row>
    <row r="46" spans="1:13" ht="60" customHeight="1" x14ac:dyDescent="0.35">
      <c r="A46" s="9" t="s">
        <v>211</v>
      </c>
      <c r="B46" s="1" t="s">
        <v>212</v>
      </c>
      <c r="C46" s="2" t="s">
        <v>15</v>
      </c>
      <c r="D46" s="3" t="s">
        <v>16</v>
      </c>
      <c r="E46" s="3" t="s">
        <v>17</v>
      </c>
      <c r="F46" s="3" t="s">
        <v>18</v>
      </c>
      <c r="G46" s="3" t="s">
        <v>19</v>
      </c>
      <c r="H46" s="4" t="s">
        <v>19</v>
      </c>
      <c r="I46" s="1" t="s">
        <v>213</v>
      </c>
      <c r="J46" s="1" t="s">
        <v>214</v>
      </c>
      <c r="K46" s="1" t="s">
        <v>215</v>
      </c>
      <c r="L46" s="3" t="str">
        <f t="shared" si="0"/>
        <v>Outstanding</v>
      </c>
      <c r="M46" s="11" t="s">
        <v>19</v>
      </c>
    </row>
    <row r="47" spans="1:13" ht="60" customHeight="1" x14ac:dyDescent="0.35">
      <c r="A47" s="9" t="s">
        <v>216</v>
      </c>
      <c r="B47" s="1" t="s">
        <v>217</v>
      </c>
      <c r="C47" s="2" t="s">
        <v>15</v>
      </c>
      <c r="D47" s="3" t="s">
        <v>16</v>
      </c>
      <c r="E47" s="3" t="s">
        <v>17</v>
      </c>
      <c r="F47" s="3" t="s">
        <v>18</v>
      </c>
      <c r="G47" s="3" t="s">
        <v>19</v>
      </c>
      <c r="H47" s="4" t="s">
        <v>19</v>
      </c>
      <c r="I47" s="1" t="s">
        <v>218</v>
      </c>
      <c r="J47" s="1" t="s">
        <v>219</v>
      </c>
      <c r="K47" s="1" t="s">
        <v>220</v>
      </c>
      <c r="L47" s="3" t="str">
        <f t="shared" si="0"/>
        <v>Outstanding</v>
      </c>
      <c r="M47" s="11" t="s">
        <v>19</v>
      </c>
    </row>
    <row r="48" spans="1:13" ht="60" customHeight="1" x14ac:dyDescent="0.35">
      <c r="A48" s="9" t="s">
        <v>221</v>
      </c>
      <c r="B48" s="1" t="s">
        <v>222</v>
      </c>
      <c r="C48" s="2" t="s">
        <v>15</v>
      </c>
      <c r="D48" s="3" t="s">
        <v>16</v>
      </c>
      <c r="E48" s="3" t="s">
        <v>17</v>
      </c>
      <c r="F48" s="3" t="s">
        <v>18</v>
      </c>
      <c r="G48" s="3" t="s">
        <v>19</v>
      </c>
      <c r="H48" s="4" t="s">
        <v>19</v>
      </c>
      <c r="I48" s="1" t="s">
        <v>223</v>
      </c>
      <c r="J48" s="1" t="s">
        <v>224</v>
      </c>
      <c r="K48" s="1" t="s">
        <v>225</v>
      </c>
      <c r="L48" s="3" t="str">
        <f t="shared" si="0"/>
        <v>Outstanding</v>
      </c>
      <c r="M48" s="11" t="s">
        <v>19</v>
      </c>
    </row>
    <row r="49" spans="1:13" ht="60" customHeight="1" x14ac:dyDescent="0.35">
      <c r="A49" s="9" t="s">
        <v>226</v>
      </c>
      <c r="B49" s="1" t="s">
        <v>227</v>
      </c>
      <c r="C49" s="2" t="s">
        <v>15</v>
      </c>
      <c r="D49" s="3" t="s">
        <v>16</v>
      </c>
      <c r="E49" s="3" t="s">
        <v>17</v>
      </c>
      <c r="F49" s="3" t="s">
        <v>18</v>
      </c>
      <c r="G49" s="3" t="s">
        <v>19</v>
      </c>
      <c r="H49" s="4" t="s">
        <v>19</v>
      </c>
      <c r="I49" s="1" t="s">
        <v>228</v>
      </c>
      <c r="J49" s="1" t="s">
        <v>229</v>
      </c>
      <c r="K49" s="1" t="s">
        <v>230</v>
      </c>
      <c r="L49" s="3" t="str">
        <f t="shared" si="0"/>
        <v>Outstanding</v>
      </c>
      <c r="M49" s="11" t="s">
        <v>19</v>
      </c>
    </row>
    <row r="50" spans="1:13" ht="60" customHeight="1" x14ac:dyDescent="0.35">
      <c r="A50" s="9" t="s">
        <v>231</v>
      </c>
      <c r="B50" s="1" t="s">
        <v>232</v>
      </c>
      <c r="C50" s="2" t="s">
        <v>15</v>
      </c>
      <c r="D50" s="3" t="s">
        <v>16</v>
      </c>
      <c r="E50" s="3" t="s">
        <v>17</v>
      </c>
      <c r="F50" s="3" t="s">
        <v>18</v>
      </c>
      <c r="G50" s="3" t="s">
        <v>19</v>
      </c>
      <c r="H50" s="4" t="s">
        <v>19</v>
      </c>
      <c r="I50" s="1" t="s">
        <v>228</v>
      </c>
      <c r="J50" s="1" t="s">
        <v>233</v>
      </c>
      <c r="K50" s="1" t="s">
        <v>230</v>
      </c>
      <c r="L50" s="3" t="str">
        <f t="shared" si="0"/>
        <v>Outstanding</v>
      </c>
      <c r="M50" s="11" t="s">
        <v>19</v>
      </c>
    </row>
    <row r="51" spans="1:13" ht="60" customHeight="1" x14ac:dyDescent="0.35">
      <c r="A51" s="9" t="s">
        <v>234</v>
      </c>
      <c r="B51" s="1" t="s">
        <v>235</v>
      </c>
      <c r="C51" s="2" t="s">
        <v>15</v>
      </c>
      <c r="D51" s="3" t="s">
        <v>16</v>
      </c>
      <c r="E51" s="3" t="s">
        <v>17</v>
      </c>
      <c r="F51" s="3" t="s">
        <v>18</v>
      </c>
      <c r="G51" s="3" t="s">
        <v>19</v>
      </c>
      <c r="H51" s="4" t="s">
        <v>19</v>
      </c>
      <c r="I51" s="1" t="s">
        <v>228</v>
      </c>
      <c r="J51" s="1" t="s">
        <v>236</v>
      </c>
      <c r="K51" s="1" t="s">
        <v>230</v>
      </c>
      <c r="L51" s="3" t="str">
        <f t="shared" si="0"/>
        <v>Outstanding</v>
      </c>
      <c r="M51" s="11" t="s">
        <v>19</v>
      </c>
    </row>
    <row r="52" spans="1:13" ht="60" customHeight="1" x14ac:dyDescent="0.35">
      <c r="A52" s="9" t="s">
        <v>237</v>
      </c>
      <c r="B52" s="1" t="s">
        <v>238</v>
      </c>
      <c r="C52" s="2" t="s">
        <v>15</v>
      </c>
      <c r="D52" s="3" t="s">
        <v>16</v>
      </c>
      <c r="E52" s="3" t="s">
        <v>17</v>
      </c>
      <c r="F52" s="3" t="s">
        <v>18</v>
      </c>
      <c r="G52" s="3" t="s">
        <v>19</v>
      </c>
      <c r="H52" s="4" t="s">
        <v>19</v>
      </c>
      <c r="I52" s="1" t="s">
        <v>239</v>
      </c>
      <c r="J52" s="1" t="s">
        <v>240</v>
      </c>
      <c r="K52" s="1" t="s">
        <v>241</v>
      </c>
      <c r="L52" s="3" t="str">
        <f t="shared" si="0"/>
        <v>Outstanding</v>
      </c>
      <c r="M52" s="11" t="s">
        <v>19</v>
      </c>
    </row>
    <row r="53" spans="1:13" ht="60" customHeight="1" x14ac:dyDescent="0.35">
      <c r="A53" s="9" t="s">
        <v>242</v>
      </c>
      <c r="B53" s="1" t="s">
        <v>243</v>
      </c>
      <c r="C53" s="2" t="s">
        <v>15</v>
      </c>
      <c r="D53" s="3" t="s">
        <v>16</v>
      </c>
      <c r="E53" s="3" t="s">
        <v>17</v>
      </c>
      <c r="F53" s="3" t="s">
        <v>18</v>
      </c>
      <c r="G53" s="3" t="s">
        <v>19</v>
      </c>
      <c r="H53" s="4" t="s">
        <v>19</v>
      </c>
      <c r="I53" s="1" t="s">
        <v>244</v>
      </c>
      <c r="J53" s="1" t="s">
        <v>245</v>
      </c>
      <c r="K53" s="1" t="s">
        <v>246</v>
      </c>
      <c r="L53" s="3" t="str">
        <f t="shared" si="0"/>
        <v>Outstanding</v>
      </c>
      <c r="M53" s="11" t="s">
        <v>19</v>
      </c>
    </row>
    <row r="54" spans="1:13" ht="60" customHeight="1" x14ac:dyDescent="0.35">
      <c r="A54" s="9" t="s">
        <v>247</v>
      </c>
      <c r="B54" s="1" t="s">
        <v>248</v>
      </c>
      <c r="C54" s="2" t="s">
        <v>15</v>
      </c>
      <c r="D54" s="3" t="s">
        <v>16</v>
      </c>
      <c r="E54" s="3" t="s">
        <v>17</v>
      </c>
      <c r="F54" s="3" t="s">
        <v>18</v>
      </c>
      <c r="G54" s="3" t="s">
        <v>19</v>
      </c>
      <c r="H54" s="4" t="s">
        <v>19</v>
      </c>
      <c r="I54" s="1" t="s">
        <v>249</v>
      </c>
      <c r="J54" s="1" t="s">
        <v>250</v>
      </c>
      <c r="K54" s="1" t="s">
        <v>251</v>
      </c>
      <c r="L54" s="3" t="str">
        <f t="shared" si="0"/>
        <v>Outstanding</v>
      </c>
      <c r="M54" s="11" t="s">
        <v>19</v>
      </c>
    </row>
    <row r="55" spans="1:13" ht="60" customHeight="1" x14ac:dyDescent="0.35">
      <c r="A55" s="9" t="s">
        <v>252</v>
      </c>
      <c r="B55" s="1" t="s">
        <v>253</v>
      </c>
      <c r="C55" s="2" t="s">
        <v>15</v>
      </c>
      <c r="D55" s="3" t="s">
        <v>16</v>
      </c>
      <c r="E55" s="3" t="s">
        <v>17</v>
      </c>
      <c r="F55" s="3" t="s">
        <v>18</v>
      </c>
      <c r="G55" s="3" t="s">
        <v>19</v>
      </c>
      <c r="H55" s="4" t="s">
        <v>19</v>
      </c>
      <c r="I55" s="1" t="s">
        <v>254</v>
      </c>
      <c r="J55" s="1" t="s">
        <v>255</v>
      </c>
      <c r="K55" s="1" t="s">
        <v>256</v>
      </c>
      <c r="L55" s="3" t="str">
        <f t="shared" si="0"/>
        <v>Outstanding</v>
      </c>
      <c r="M55" s="11" t="s">
        <v>19</v>
      </c>
    </row>
    <row r="56" spans="1:13" ht="60" customHeight="1" x14ac:dyDescent="0.35">
      <c r="A56" s="9" t="s">
        <v>257</v>
      </c>
      <c r="B56" s="1" t="s">
        <v>258</v>
      </c>
      <c r="C56" s="2" t="s">
        <v>15</v>
      </c>
      <c r="D56" s="3" t="s">
        <v>16</v>
      </c>
      <c r="E56" s="3" t="s">
        <v>17</v>
      </c>
      <c r="F56" s="3" t="s">
        <v>18</v>
      </c>
      <c r="G56" s="3" t="s">
        <v>19</v>
      </c>
      <c r="H56" s="4" t="s">
        <v>19</v>
      </c>
      <c r="I56" s="1" t="s">
        <v>254</v>
      </c>
      <c r="J56" s="1" t="s">
        <v>255</v>
      </c>
      <c r="K56" s="1" t="s">
        <v>256</v>
      </c>
      <c r="L56" s="3" t="str">
        <f t="shared" si="0"/>
        <v>Outstanding</v>
      </c>
      <c r="M56" s="11" t="s">
        <v>19</v>
      </c>
    </row>
    <row r="57" spans="1:13" ht="60" customHeight="1" x14ac:dyDescent="0.35">
      <c r="A57" s="9" t="s">
        <v>259</v>
      </c>
      <c r="B57" s="1" t="s">
        <v>260</v>
      </c>
      <c r="C57" s="2" t="s">
        <v>15</v>
      </c>
      <c r="D57" s="3" t="s">
        <v>16</v>
      </c>
      <c r="E57" s="3" t="s">
        <v>17</v>
      </c>
      <c r="F57" s="3" t="s">
        <v>18</v>
      </c>
      <c r="G57" s="3" t="s">
        <v>19</v>
      </c>
      <c r="H57" s="4" t="s">
        <v>19</v>
      </c>
      <c r="I57" s="1" t="s">
        <v>254</v>
      </c>
      <c r="J57" s="1" t="s">
        <v>255</v>
      </c>
      <c r="K57" s="1" t="s">
        <v>256</v>
      </c>
      <c r="L57" s="3" t="str">
        <f t="shared" si="0"/>
        <v>Outstanding</v>
      </c>
      <c r="M57" s="11" t="s">
        <v>19</v>
      </c>
    </row>
    <row r="58" spans="1:13" ht="60" customHeight="1" x14ac:dyDescent="0.35">
      <c r="A58" s="9" t="s">
        <v>261</v>
      </c>
      <c r="B58" s="1" t="s">
        <v>262</v>
      </c>
      <c r="C58" s="2" t="s">
        <v>15</v>
      </c>
      <c r="D58" s="3" t="s">
        <v>16</v>
      </c>
      <c r="E58" s="3" t="s">
        <v>17</v>
      </c>
      <c r="F58" s="3" t="s">
        <v>18</v>
      </c>
      <c r="G58" s="3" t="s">
        <v>19</v>
      </c>
      <c r="H58" s="4" t="s">
        <v>19</v>
      </c>
      <c r="I58" s="1" t="s">
        <v>263</v>
      </c>
      <c r="J58" s="1" t="s">
        <v>264</v>
      </c>
      <c r="K58" s="1" t="s">
        <v>265</v>
      </c>
      <c r="L58" s="3" t="str">
        <f t="shared" si="0"/>
        <v>Outstanding</v>
      </c>
      <c r="M58" s="11" t="s">
        <v>19</v>
      </c>
    </row>
    <row r="59" spans="1:13" ht="60" customHeight="1" x14ac:dyDescent="0.35">
      <c r="A59" s="9" t="s">
        <v>266</v>
      </c>
      <c r="B59" s="1" t="s">
        <v>267</v>
      </c>
      <c r="C59" s="2" t="s">
        <v>15</v>
      </c>
      <c r="D59" s="3" t="s">
        <v>16</v>
      </c>
      <c r="E59" s="3" t="s">
        <v>17</v>
      </c>
      <c r="F59" s="3" t="s">
        <v>18</v>
      </c>
      <c r="G59" s="3" t="s">
        <v>19</v>
      </c>
      <c r="H59" s="4" t="s">
        <v>19</v>
      </c>
      <c r="I59" s="1" t="s">
        <v>268</v>
      </c>
      <c r="J59" s="1" t="s">
        <v>269</v>
      </c>
      <c r="K59" s="1" t="s">
        <v>270</v>
      </c>
      <c r="L59" s="3" t="str">
        <f t="shared" si="0"/>
        <v>Outstanding</v>
      </c>
      <c r="M59" s="11" t="s">
        <v>19</v>
      </c>
    </row>
    <row r="60" spans="1:13" ht="60" customHeight="1" x14ac:dyDescent="0.35">
      <c r="A60" s="9" t="s">
        <v>271</v>
      </c>
      <c r="B60" s="1" t="s">
        <v>267</v>
      </c>
      <c r="C60" s="2" t="s">
        <v>15</v>
      </c>
      <c r="D60" s="3" t="s">
        <v>16</v>
      </c>
      <c r="E60" s="3" t="s">
        <v>17</v>
      </c>
      <c r="F60" s="3" t="s">
        <v>18</v>
      </c>
      <c r="G60" s="3" t="s">
        <v>19</v>
      </c>
      <c r="H60" s="4" t="s">
        <v>19</v>
      </c>
      <c r="I60" s="1" t="s">
        <v>272</v>
      </c>
      <c r="J60" s="1" t="s">
        <v>269</v>
      </c>
      <c r="K60" s="1" t="s">
        <v>273</v>
      </c>
      <c r="L60" s="3" t="str">
        <f t="shared" si="0"/>
        <v>Outstanding</v>
      </c>
      <c r="M60" s="11" t="s">
        <v>19</v>
      </c>
    </row>
    <row r="61" spans="1:13" ht="60" customHeight="1" x14ac:dyDescent="0.35">
      <c r="A61" s="9" t="s">
        <v>274</v>
      </c>
      <c r="B61" s="1" t="s">
        <v>275</v>
      </c>
      <c r="C61" s="2" t="s">
        <v>15</v>
      </c>
      <c r="D61" s="3" t="s">
        <v>16</v>
      </c>
      <c r="E61" s="3" t="s">
        <v>17</v>
      </c>
      <c r="F61" s="3" t="s">
        <v>18</v>
      </c>
      <c r="G61" s="3" t="s">
        <v>19</v>
      </c>
      <c r="H61" s="4" t="s">
        <v>19</v>
      </c>
      <c r="I61" s="1" t="s">
        <v>276</v>
      </c>
      <c r="J61" s="1" t="s">
        <v>277</v>
      </c>
      <c r="K61" s="1" t="s">
        <v>278</v>
      </c>
      <c r="L61" s="3" t="str">
        <f t="shared" si="0"/>
        <v>Outstanding</v>
      </c>
      <c r="M61" s="11" t="s">
        <v>19</v>
      </c>
    </row>
    <row r="62" spans="1:13" ht="60" customHeight="1" x14ac:dyDescent="0.35">
      <c r="A62" s="9" t="s">
        <v>279</v>
      </c>
      <c r="B62" s="1" t="s">
        <v>280</v>
      </c>
      <c r="C62" s="2" t="s">
        <v>15</v>
      </c>
      <c r="D62" s="3" t="s">
        <v>16</v>
      </c>
      <c r="E62" s="3" t="s">
        <v>17</v>
      </c>
      <c r="F62" s="3" t="s">
        <v>18</v>
      </c>
      <c r="G62" s="3" t="s">
        <v>19</v>
      </c>
      <c r="H62" s="4" t="s">
        <v>19</v>
      </c>
      <c r="I62" s="1" t="s">
        <v>276</v>
      </c>
      <c r="J62" s="1" t="s">
        <v>281</v>
      </c>
      <c r="K62" s="1" t="s">
        <v>282</v>
      </c>
      <c r="L62" s="3" t="str">
        <f t="shared" si="0"/>
        <v>Outstanding</v>
      </c>
      <c r="M62" s="11" t="s">
        <v>19</v>
      </c>
    </row>
    <row r="63" spans="1:13" ht="60" customHeight="1" x14ac:dyDescent="0.35">
      <c r="A63" s="9" t="s">
        <v>283</v>
      </c>
      <c r="B63" s="1" t="s">
        <v>284</v>
      </c>
      <c r="C63" s="2" t="s">
        <v>15</v>
      </c>
      <c r="D63" s="3" t="s">
        <v>16</v>
      </c>
      <c r="E63" s="3" t="s">
        <v>17</v>
      </c>
      <c r="F63" s="3" t="s">
        <v>18</v>
      </c>
      <c r="G63" s="3" t="s">
        <v>19</v>
      </c>
      <c r="H63" s="4" t="s">
        <v>19</v>
      </c>
      <c r="I63" s="1" t="s">
        <v>285</v>
      </c>
      <c r="J63" s="1" t="s">
        <v>286</v>
      </c>
      <c r="K63" s="1" t="s">
        <v>287</v>
      </c>
      <c r="L63" s="3" t="str">
        <f t="shared" si="0"/>
        <v>Outstanding</v>
      </c>
      <c r="M63" s="11" t="s">
        <v>19</v>
      </c>
    </row>
    <row r="64" spans="1:13" ht="60" customHeight="1" x14ac:dyDescent="0.35">
      <c r="A64" s="9" t="s">
        <v>288</v>
      </c>
      <c r="B64" s="1" t="s">
        <v>289</v>
      </c>
      <c r="C64" s="2" t="s">
        <v>15</v>
      </c>
      <c r="D64" s="3" t="s">
        <v>16</v>
      </c>
      <c r="E64" s="3" t="s">
        <v>17</v>
      </c>
      <c r="F64" s="3" t="s">
        <v>18</v>
      </c>
      <c r="G64" s="3" t="s">
        <v>19</v>
      </c>
      <c r="H64" s="4" t="s">
        <v>19</v>
      </c>
      <c r="I64" s="1" t="s">
        <v>290</v>
      </c>
      <c r="J64" s="1" t="s">
        <v>291</v>
      </c>
      <c r="K64" s="1" t="s">
        <v>292</v>
      </c>
      <c r="L64" s="3" t="str">
        <f t="shared" si="0"/>
        <v>Outstanding</v>
      </c>
      <c r="M64" s="11" t="s">
        <v>19</v>
      </c>
    </row>
    <row r="65" spans="1:13" ht="60" customHeight="1" x14ac:dyDescent="0.35">
      <c r="A65" s="9" t="s">
        <v>293</v>
      </c>
      <c r="B65" s="1" t="s">
        <v>294</v>
      </c>
      <c r="C65" s="2" t="s">
        <v>15</v>
      </c>
      <c r="D65" s="3" t="s">
        <v>16</v>
      </c>
      <c r="E65" s="3" t="s">
        <v>17</v>
      </c>
      <c r="F65" s="3" t="s">
        <v>18</v>
      </c>
      <c r="G65" s="3" t="s">
        <v>19</v>
      </c>
      <c r="H65" s="4" t="s">
        <v>19</v>
      </c>
      <c r="I65" s="1" t="s">
        <v>295</v>
      </c>
      <c r="J65" s="1" t="s">
        <v>296</v>
      </c>
      <c r="K65" s="1" t="s">
        <v>297</v>
      </c>
      <c r="L65" s="3" t="str">
        <f t="shared" si="0"/>
        <v>Outstanding</v>
      </c>
      <c r="M65" s="11" t="s">
        <v>19</v>
      </c>
    </row>
    <row r="66" spans="1:13" ht="60" customHeight="1" x14ac:dyDescent="0.35">
      <c r="A66" s="9" t="s">
        <v>298</v>
      </c>
      <c r="B66" s="1" t="s">
        <v>299</v>
      </c>
      <c r="C66" s="2" t="s">
        <v>15</v>
      </c>
      <c r="D66" s="3" t="s">
        <v>16</v>
      </c>
      <c r="E66" s="3" t="s">
        <v>17</v>
      </c>
      <c r="F66" s="3" t="s">
        <v>18</v>
      </c>
      <c r="G66" s="3" t="s">
        <v>19</v>
      </c>
      <c r="H66" s="4" t="s">
        <v>19</v>
      </c>
      <c r="I66" s="1" t="s">
        <v>300</v>
      </c>
      <c r="J66" s="1" t="s">
        <v>301</v>
      </c>
      <c r="K66" s="1" t="s">
        <v>302</v>
      </c>
      <c r="L66" s="3" t="str">
        <f t="shared" si="0"/>
        <v>Outstanding</v>
      </c>
      <c r="M66" s="11" t="s">
        <v>19</v>
      </c>
    </row>
    <row r="67" spans="1:13" ht="60" customHeight="1" x14ac:dyDescent="0.35">
      <c r="A67" s="9" t="s">
        <v>303</v>
      </c>
      <c r="B67" s="1" t="s">
        <v>304</v>
      </c>
      <c r="C67" s="2" t="s">
        <v>15</v>
      </c>
      <c r="D67" s="3" t="s">
        <v>16</v>
      </c>
      <c r="E67" s="3" t="s">
        <v>17</v>
      </c>
      <c r="F67" s="3" t="s">
        <v>18</v>
      </c>
      <c r="G67" s="3" t="s">
        <v>19</v>
      </c>
      <c r="H67" s="4" t="s">
        <v>19</v>
      </c>
      <c r="I67" s="1" t="s">
        <v>305</v>
      </c>
      <c r="J67" s="1" t="s">
        <v>306</v>
      </c>
      <c r="K67" s="1" t="s">
        <v>307</v>
      </c>
      <c r="L67" s="3" t="str">
        <f t="shared" si="0"/>
        <v>Outstanding</v>
      </c>
      <c r="M67" s="11" t="s">
        <v>19</v>
      </c>
    </row>
    <row r="68" spans="1:13" ht="60" customHeight="1" x14ac:dyDescent="0.35">
      <c r="A68" s="9" t="s">
        <v>308</v>
      </c>
      <c r="B68" s="1" t="s">
        <v>309</v>
      </c>
      <c r="C68" s="2" t="s">
        <v>15</v>
      </c>
      <c r="D68" s="3" t="s">
        <v>16</v>
      </c>
      <c r="E68" s="3" t="s">
        <v>17</v>
      </c>
      <c r="F68" s="3" t="s">
        <v>18</v>
      </c>
      <c r="G68" s="3" t="s">
        <v>19</v>
      </c>
      <c r="H68" s="4" t="s">
        <v>19</v>
      </c>
      <c r="I68" s="1" t="s">
        <v>49</v>
      </c>
      <c r="J68" s="1" t="s">
        <v>310</v>
      </c>
      <c r="K68" s="1" t="s">
        <v>51</v>
      </c>
      <c r="L68" s="3" t="str">
        <f t="shared" si="0"/>
        <v>Outstanding</v>
      </c>
      <c r="M68" s="11" t="s">
        <v>19</v>
      </c>
    </row>
    <row r="69" spans="1:13" ht="60" customHeight="1" x14ac:dyDescent="0.35">
      <c r="A69" s="9" t="s">
        <v>311</v>
      </c>
      <c r="B69" s="1" t="s">
        <v>312</v>
      </c>
      <c r="C69" s="2" t="s">
        <v>15</v>
      </c>
      <c r="D69" s="3" t="s">
        <v>16</v>
      </c>
      <c r="E69" s="3" t="s">
        <v>17</v>
      </c>
      <c r="F69" s="3" t="s">
        <v>18</v>
      </c>
      <c r="G69" s="3" t="s">
        <v>19</v>
      </c>
      <c r="H69" s="4" t="s">
        <v>19</v>
      </c>
      <c r="I69" s="1" t="s">
        <v>313</v>
      </c>
      <c r="J69" s="1" t="s">
        <v>314</v>
      </c>
      <c r="K69" s="1" t="s">
        <v>315</v>
      </c>
      <c r="L69" s="3" t="str">
        <f t="shared" si="0"/>
        <v>Outstanding</v>
      </c>
      <c r="M69" s="11" t="s">
        <v>19</v>
      </c>
    </row>
    <row r="70" spans="1:13" ht="60" customHeight="1" x14ac:dyDescent="0.35">
      <c r="A70" s="9" t="s">
        <v>316</v>
      </c>
      <c r="B70" s="1" t="s">
        <v>317</v>
      </c>
      <c r="C70" s="2" t="s">
        <v>15</v>
      </c>
      <c r="D70" s="3" t="s">
        <v>16</v>
      </c>
      <c r="E70" s="3" t="s">
        <v>17</v>
      </c>
      <c r="F70" s="3" t="s">
        <v>18</v>
      </c>
      <c r="G70" s="3" t="s">
        <v>19</v>
      </c>
      <c r="H70" s="4" t="s">
        <v>19</v>
      </c>
      <c r="I70" s="1" t="s">
        <v>318</v>
      </c>
      <c r="J70" s="1" t="s">
        <v>319</v>
      </c>
      <c r="K70" s="1" t="s">
        <v>320</v>
      </c>
      <c r="L70" s="3" t="str">
        <f t="shared" si="0"/>
        <v>Outstanding</v>
      </c>
      <c r="M70" s="11" t="s">
        <v>19</v>
      </c>
    </row>
    <row r="71" spans="1:13" ht="60" customHeight="1" x14ac:dyDescent="0.35">
      <c r="A71" s="9" t="s">
        <v>321</v>
      </c>
      <c r="B71" s="1" t="s">
        <v>322</v>
      </c>
      <c r="C71" s="2" t="s">
        <v>15</v>
      </c>
      <c r="D71" s="3" t="s">
        <v>16</v>
      </c>
      <c r="E71" s="3" t="s">
        <v>17</v>
      </c>
      <c r="F71" s="3" t="s">
        <v>18</v>
      </c>
      <c r="G71" s="3" t="s">
        <v>19</v>
      </c>
      <c r="H71" s="4" t="s">
        <v>19</v>
      </c>
      <c r="I71" s="1" t="s">
        <v>323</v>
      </c>
      <c r="J71" s="1" t="s">
        <v>324</v>
      </c>
      <c r="K71" s="1" t="s">
        <v>325</v>
      </c>
      <c r="L71" s="3" t="str">
        <f t="shared" si="0"/>
        <v>Outstanding</v>
      </c>
      <c r="M71" s="11" t="s">
        <v>19</v>
      </c>
    </row>
    <row r="72" spans="1:13" ht="60" customHeight="1" x14ac:dyDescent="0.35">
      <c r="A72" s="9" t="s">
        <v>326</v>
      </c>
      <c r="B72" s="1" t="s">
        <v>327</v>
      </c>
      <c r="C72" s="2" t="s">
        <v>15</v>
      </c>
      <c r="D72" s="3" t="s">
        <v>16</v>
      </c>
      <c r="E72" s="3" t="s">
        <v>17</v>
      </c>
      <c r="F72" s="3" t="s">
        <v>18</v>
      </c>
      <c r="G72" s="3" t="s">
        <v>19</v>
      </c>
      <c r="H72" s="4" t="s">
        <v>19</v>
      </c>
      <c r="I72" s="1" t="s">
        <v>328</v>
      </c>
      <c r="J72" s="1" t="s">
        <v>329</v>
      </c>
      <c r="K72" s="1" t="s">
        <v>330</v>
      </c>
      <c r="L72" s="3" t="str">
        <f t="shared" si="0"/>
        <v>Outstanding</v>
      </c>
      <c r="M72" s="11" t="s">
        <v>19</v>
      </c>
    </row>
    <row r="73" spans="1:13" ht="60" customHeight="1" x14ac:dyDescent="0.35">
      <c r="A73" s="9" t="s">
        <v>331</v>
      </c>
      <c r="B73" s="1" t="s">
        <v>332</v>
      </c>
      <c r="C73" s="2" t="s">
        <v>15</v>
      </c>
      <c r="D73" s="3" t="s">
        <v>16</v>
      </c>
      <c r="E73" s="3" t="s">
        <v>17</v>
      </c>
      <c r="F73" s="3" t="s">
        <v>18</v>
      </c>
      <c r="G73" s="3" t="s">
        <v>19</v>
      </c>
      <c r="H73" s="4" t="s">
        <v>19</v>
      </c>
      <c r="I73" s="1" t="s">
        <v>333</v>
      </c>
      <c r="J73" s="1" t="s">
        <v>329</v>
      </c>
      <c r="K73" s="1" t="s">
        <v>330</v>
      </c>
      <c r="L73" s="3" t="str">
        <f t="shared" si="0"/>
        <v>Outstanding</v>
      </c>
      <c r="M73" s="11" t="s">
        <v>19</v>
      </c>
    </row>
    <row r="74" spans="1:13" ht="60" customHeight="1" x14ac:dyDescent="0.35">
      <c r="A74" s="9" t="s">
        <v>334</v>
      </c>
      <c r="B74" s="1" t="s">
        <v>335</v>
      </c>
      <c r="C74" s="2" t="s">
        <v>15</v>
      </c>
      <c r="D74" s="3" t="s">
        <v>16</v>
      </c>
      <c r="E74" s="3" t="s">
        <v>17</v>
      </c>
      <c r="F74" s="3" t="s">
        <v>18</v>
      </c>
      <c r="G74" s="3" t="s">
        <v>19</v>
      </c>
      <c r="H74" s="4" t="s">
        <v>19</v>
      </c>
      <c r="I74" s="1" t="s">
        <v>336</v>
      </c>
      <c r="J74" s="1" t="s">
        <v>337</v>
      </c>
      <c r="K74" s="1" t="s">
        <v>338</v>
      </c>
      <c r="L74" s="3" t="str">
        <f t="shared" si="0"/>
        <v>Outstanding</v>
      </c>
      <c r="M74" s="11" t="s">
        <v>19</v>
      </c>
    </row>
    <row r="75" spans="1:13" ht="60" customHeight="1" x14ac:dyDescent="0.35">
      <c r="A75" s="9" t="s">
        <v>339</v>
      </c>
      <c r="B75" s="1" t="s">
        <v>340</v>
      </c>
      <c r="C75" s="2" t="s">
        <v>15</v>
      </c>
      <c r="D75" s="3" t="s">
        <v>16</v>
      </c>
      <c r="E75" s="3" t="s">
        <v>17</v>
      </c>
      <c r="F75" s="3" t="s">
        <v>18</v>
      </c>
      <c r="G75" s="3" t="s">
        <v>19</v>
      </c>
      <c r="H75" s="4" t="s">
        <v>19</v>
      </c>
      <c r="I75" s="1" t="s">
        <v>341</v>
      </c>
      <c r="J75" s="1" t="s">
        <v>342</v>
      </c>
      <c r="K75" s="1" t="s">
        <v>343</v>
      </c>
      <c r="L75" s="3" t="str">
        <f t="shared" si="0"/>
        <v>Outstanding</v>
      </c>
      <c r="M75" s="11" t="s">
        <v>19</v>
      </c>
    </row>
    <row r="76" spans="1:13" ht="60" customHeight="1" x14ac:dyDescent="0.35">
      <c r="A76" s="9" t="s">
        <v>344</v>
      </c>
      <c r="B76" s="1" t="s">
        <v>345</v>
      </c>
      <c r="C76" s="2" t="s">
        <v>15</v>
      </c>
      <c r="D76" s="3" t="s">
        <v>16</v>
      </c>
      <c r="E76" s="3" t="s">
        <v>17</v>
      </c>
      <c r="F76" s="3" t="s">
        <v>18</v>
      </c>
      <c r="G76" s="3" t="s">
        <v>19</v>
      </c>
      <c r="H76" s="4" t="s">
        <v>19</v>
      </c>
      <c r="I76" s="1" t="s">
        <v>228</v>
      </c>
      <c r="J76" s="1" t="s">
        <v>346</v>
      </c>
      <c r="K76" s="1" t="s">
        <v>230</v>
      </c>
      <c r="L76" s="3" t="str">
        <f t="shared" si="0"/>
        <v>Outstanding</v>
      </c>
      <c r="M76" s="11" t="s">
        <v>19</v>
      </c>
    </row>
    <row r="77" spans="1:13" ht="60" customHeight="1" x14ac:dyDescent="0.35">
      <c r="A77" s="9" t="s">
        <v>347</v>
      </c>
      <c r="B77" s="1" t="s">
        <v>348</v>
      </c>
      <c r="C77" s="2" t="s">
        <v>15</v>
      </c>
      <c r="D77" s="3" t="s">
        <v>16</v>
      </c>
      <c r="E77" s="3" t="s">
        <v>17</v>
      </c>
      <c r="F77" s="3" t="s">
        <v>18</v>
      </c>
      <c r="G77" s="3" t="s">
        <v>19</v>
      </c>
      <c r="H77" s="4" t="s">
        <v>19</v>
      </c>
      <c r="I77" s="1" t="s">
        <v>349</v>
      </c>
      <c r="J77" s="1" t="s">
        <v>350</v>
      </c>
      <c r="K77" s="1" t="s">
        <v>351</v>
      </c>
      <c r="L77" s="3" t="str">
        <f t="shared" si="0"/>
        <v>Outstanding</v>
      </c>
      <c r="M77" s="11" t="s">
        <v>19</v>
      </c>
    </row>
    <row r="78" spans="1:13" ht="60" customHeight="1" x14ac:dyDescent="0.35">
      <c r="A78" s="9" t="s">
        <v>352</v>
      </c>
      <c r="B78" s="1" t="s">
        <v>353</v>
      </c>
      <c r="C78" s="2" t="s">
        <v>15</v>
      </c>
      <c r="D78" s="3" t="s">
        <v>16</v>
      </c>
      <c r="E78" s="3" t="s">
        <v>17</v>
      </c>
      <c r="F78" s="3" t="s">
        <v>18</v>
      </c>
      <c r="G78" s="3" t="s">
        <v>19</v>
      </c>
      <c r="H78" s="4" t="s">
        <v>19</v>
      </c>
      <c r="I78" s="1" t="s">
        <v>49</v>
      </c>
      <c r="J78" s="1" t="s">
        <v>354</v>
      </c>
      <c r="K78" s="1" t="s">
        <v>51</v>
      </c>
      <c r="L78" s="3" t="str">
        <f t="shared" si="0"/>
        <v>Outstanding</v>
      </c>
      <c r="M78" s="11" t="s">
        <v>19</v>
      </c>
    </row>
    <row r="79" spans="1:13" ht="60" customHeight="1" x14ac:dyDescent="0.35">
      <c r="A79" s="9" t="s">
        <v>355</v>
      </c>
      <c r="B79" s="1" t="s">
        <v>356</v>
      </c>
      <c r="C79" s="2" t="s">
        <v>15</v>
      </c>
      <c r="D79" s="3" t="s">
        <v>16</v>
      </c>
      <c r="E79" s="3" t="s">
        <v>17</v>
      </c>
      <c r="F79" s="3" t="s">
        <v>18</v>
      </c>
      <c r="G79" s="3" t="s">
        <v>19</v>
      </c>
      <c r="H79" s="4" t="s">
        <v>19</v>
      </c>
      <c r="I79" s="1" t="s">
        <v>49</v>
      </c>
      <c r="J79" s="1" t="s">
        <v>357</v>
      </c>
      <c r="K79" s="1" t="s">
        <v>51</v>
      </c>
      <c r="L79" s="3" t="str">
        <f t="shared" si="0"/>
        <v>Outstanding</v>
      </c>
      <c r="M79" s="11" t="s">
        <v>19</v>
      </c>
    </row>
    <row r="80" spans="1:13" ht="60" customHeight="1" x14ac:dyDescent="0.35">
      <c r="A80" s="9" t="s">
        <v>358</v>
      </c>
      <c r="B80" s="1" t="s">
        <v>359</v>
      </c>
      <c r="C80" s="2" t="s">
        <v>15</v>
      </c>
      <c r="D80" s="3" t="s">
        <v>16</v>
      </c>
      <c r="E80" s="3" t="s">
        <v>17</v>
      </c>
      <c r="F80" s="3" t="s">
        <v>18</v>
      </c>
      <c r="G80" s="3" t="s">
        <v>19</v>
      </c>
      <c r="H80" s="4" t="s">
        <v>19</v>
      </c>
      <c r="I80" s="1" t="s">
        <v>360</v>
      </c>
      <c r="J80" s="1" t="s">
        <v>361</v>
      </c>
      <c r="K80" s="1" t="s">
        <v>362</v>
      </c>
      <c r="L80" s="3" t="str">
        <f t="shared" si="0"/>
        <v>Outstanding</v>
      </c>
      <c r="M80" s="11" t="s">
        <v>19</v>
      </c>
    </row>
    <row r="81" spans="1:13" ht="60" customHeight="1" x14ac:dyDescent="0.35">
      <c r="A81" s="9" t="s">
        <v>363</v>
      </c>
      <c r="B81" s="1" t="s">
        <v>364</v>
      </c>
      <c r="C81" s="2" t="s">
        <v>15</v>
      </c>
      <c r="D81" s="3" t="s">
        <v>16</v>
      </c>
      <c r="E81" s="3" t="s">
        <v>17</v>
      </c>
      <c r="F81" s="3" t="s">
        <v>18</v>
      </c>
      <c r="G81" s="3" t="s">
        <v>19</v>
      </c>
      <c r="H81" s="4" t="s">
        <v>19</v>
      </c>
      <c r="I81" s="1" t="s">
        <v>360</v>
      </c>
      <c r="J81" s="1" t="s">
        <v>365</v>
      </c>
      <c r="K81" s="1" t="s">
        <v>362</v>
      </c>
      <c r="L81" s="3" t="str">
        <f t="shared" si="0"/>
        <v>Outstanding</v>
      </c>
      <c r="M81" s="11" t="s">
        <v>19</v>
      </c>
    </row>
    <row r="82" spans="1:13" ht="60" customHeight="1" x14ac:dyDescent="0.35">
      <c r="A82" s="9" t="s">
        <v>366</v>
      </c>
      <c r="B82" s="1" t="s">
        <v>367</v>
      </c>
      <c r="C82" s="2" t="s">
        <v>15</v>
      </c>
      <c r="D82" s="3" t="s">
        <v>16</v>
      </c>
      <c r="E82" s="3" t="s">
        <v>17</v>
      </c>
      <c r="F82" s="3" t="s">
        <v>18</v>
      </c>
      <c r="G82" s="3" t="s">
        <v>19</v>
      </c>
      <c r="H82" s="4" t="s">
        <v>19</v>
      </c>
      <c r="I82" s="1" t="s">
        <v>49</v>
      </c>
      <c r="J82" s="1" t="s">
        <v>368</v>
      </c>
      <c r="K82" s="1" t="s">
        <v>51</v>
      </c>
      <c r="L82" s="3" t="str">
        <f t="shared" si="0"/>
        <v>Outstanding</v>
      </c>
      <c r="M82" s="11" t="s">
        <v>19</v>
      </c>
    </row>
    <row r="83" spans="1:13" ht="60" customHeight="1" x14ac:dyDescent="0.35">
      <c r="A83" s="9" t="s">
        <v>369</v>
      </c>
      <c r="B83" s="1" t="s">
        <v>370</v>
      </c>
      <c r="C83" s="2" t="s">
        <v>15</v>
      </c>
      <c r="D83" s="3" t="s">
        <v>16</v>
      </c>
      <c r="E83" s="3" t="s">
        <v>17</v>
      </c>
      <c r="F83" s="3" t="s">
        <v>18</v>
      </c>
      <c r="G83" s="3" t="s">
        <v>19</v>
      </c>
      <c r="H83" s="4" t="s">
        <v>19</v>
      </c>
      <c r="I83" s="1" t="s">
        <v>49</v>
      </c>
      <c r="J83" s="1" t="s">
        <v>371</v>
      </c>
      <c r="K83" s="1" t="s">
        <v>51</v>
      </c>
      <c r="L83" s="3" t="str">
        <f t="shared" si="0"/>
        <v>Outstanding</v>
      </c>
      <c r="M83" s="11" t="s">
        <v>19</v>
      </c>
    </row>
    <row r="84" spans="1:13" ht="60" customHeight="1" x14ac:dyDescent="0.35">
      <c r="A84" s="9" t="s">
        <v>372</v>
      </c>
      <c r="B84" s="1" t="s">
        <v>373</v>
      </c>
      <c r="C84" s="2" t="s">
        <v>15</v>
      </c>
      <c r="D84" s="3" t="s">
        <v>16</v>
      </c>
      <c r="E84" s="3" t="s">
        <v>17</v>
      </c>
      <c r="F84" s="3" t="s">
        <v>18</v>
      </c>
      <c r="G84" s="3" t="s">
        <v>19</v>
      </c>
      <c r="H84" s="4" t="s">
        <v>19</v>
      </c>
      <c r="I84" s="1" t="s">
        <v>49</v>
      </c>
      <c r="J84" s="1" t="s">
        <v>374</v>
      </c>
      <c r="K84" s="1" t="s">
        <v>51</v>
      </c>
      <c r="L84" s="3" t="str">
        <f t="shared" si="0"/>
        <v>Outstanding</v>
      </c>
      <c r="M84" s="11" t="s">
        <v>19</v>
      </c>
    </row>
    <row r="85" spans="1:13" ht="60" customHeight="1" x14ac:dyDescent="0.35">
      <c r="A85" s="9" t="s">
        <v>375</v>
      </c>
      <c r="B85" s="1" t="s">
        <v>376</v>
      </c>
      <c r="C85" s="2" t="s">
        <v>15</v>
      </c>
      <c r="D85" s="3" t="s">
        <v>16</v>
      </c>
      <c r="E85" s="3" t="s">
        <v>17</v>
      </c>
      <c r="F85" s="3" t="s">
        <v>18</v>
      </c>
      <c r="G85" s="3" t="s">
        <v>19</v>
      </c>
      <c r="H85" s="4" t="s">
        <v>19</v>
      </c>
      <c r="I85" s="1" t="s">
        <v>49</v>
      </c>
      <c r="J85" s="1" t="s">
        <v>377</v>
      </c>
      <c r="K85" s="1" t="s">
        <v>51</v>
      </c>
      <c r="L85" s="3" t="str">
        <f t="shared" si="0"/>
        <v>Outstanding</v>
      </c>
      <c r="M85" s="11" t="s">
        <v>19</v>
      </c>
    </row>
    <row r="86" spans="1:13" ht="60" customHeight="1" x14ac:dyDescent="0.35">
      <c r="A86" s="9" t="s">
        <v>378</v>
      </c>
      <c r="B86" s="1" t="s">
        <v>379</v>
      </c>
      <c r="C86" s="2" t="s">
        <v>15</v>
      </c>
      <c r="D86" s="3" t="s">
        <v>16</v>
      </c>
      <c r="E86" s="3" t="s">
        <v>17</v>
      </c>
      <c r="F86" s="3" t="s">
        <v>18</v>
      </c>
      <c r="G86" s="3" t="s">
        <v>19</v>
      </c>
      <c r="H86" s="4" t="s">
        <v>19</v>
      </c>
      <c r="I86" s="1" t="s">
        <v>360</v>
      </c>
      <c r="J86" s="1" t="s">
        <v>361</v>
      </c>
      <c r="K86" s="1" t="s">
        <v>362</v>
      </c>
      <c r="L86" s="3" t="str">
        <f t="shared" si="0"/>
        <v>Outstanding</v>
      </c>
      <c r="M86" s="11" t="s">
        <v>19</v>
      </c>
    </row>
    <row r="87" spans="1:13" ht="60" customHeight="1" x14ac:dyDescent="0.35">
      <c r="A87" s="9" t="s">
        <v>380</v>
      </c>
      <c r="B87" s="1" t="s">
        <v>381</v>
      </c>
      <c r="C87" s="2" t="s">
        <v>15</v>
      </c>
      <c r="D87" s="3" t="s">
        <v>16</v>
      </c>
      <c r="E87" s="3" t="s">
        <v>17</v>
      </c>
      <c r="F87" s="3" t="s">
        <v>18</v>
      </c>
      <c r="G87" s="3" t="s">
        <v>19</v>
      </c>
      <c r="H87" s="4" t="s">
        <v>19</v>
      </c>
      <c r="I87" s="1" t="s">
        <v>360</v>
      </c>
      <c r="J87" s="1" t="s">
        <v>361</v>
      </c>
      <c r="K87" s="1" t="s">
        <v>362</v>
      </c>
      <c r="L87" s="3" t="str">
        <f t="shared" si="0"/>
        <v>Outstanding</v>
      </c>
      <c r="M87" s="11" t="s">
        <v>19</v>
      </c>
    </row>
    <row r="88" spans="1:13" ht="60" customHeight="1" x14ac:dyDescent="0.35">
      <c r="A88" s="9" t="s">
        <v>382</v>
      </c>
      <c r="B88" s="1" t="s">
        <v>383</v>
      </c>
      <c r="C88" s="2" t="s">
        <v>15</v>
      </c>
      <c r="D88" s="3" t="s">
        <v>16</v>
      </c>
      <c r="E88" s="3" t="s">
        <v>17</v>
      </c>
      <c r="F88" s="3" t="s">
        <v>18</v>
      </c>
      <c r="G88" s="3" t="s">
        <v>19</v>
      </c>
      <c r="H88" s="4" t="s">
        <v>19</v>
      </c>
      <c r="I88" s="1" t="s">
        <v>360</v>
      </c>
      <c r="J88" s="1" t="s">
        <v>365</v>
      </c>
      <c r="K88" s="1" t="s">
        <v>362</v>
      </c>
      <c r="L88" s="3" t="str">
        <f t="shared" si="0"/>
        <v>Outstanding</v>
      </c>
      <c r="M88" s="11" t="s">
        <v>19</v>
      </c>
    </row>
    <row r="89" spans="1:13" ht="60" customHeight="1" x14ac:dyDescent="0.35">
      <c r="A89" s="9" t="s">
        <v>384</v>
      </c>
      <c r="B89" s="1" t="s">
        <v>385</v>
      </c>
      <c r="C89" s="2" t="s">
        <v>15</v>
      </c>
      <c r="D89" s="3" t="s">
        <v>16</v>
      </c>
      <c r="E89" s="3" t="s">
        <v>17</v>
      </c>
      <c r="F89" s="3" t="s">
        <v>18</v>
      </c>
      <c r="G89" s="3" t="s">
        <v>19</v>
      </c>
      <c r="H89" s="4" t="s">
        <v>19</v>
      </c>
      <c r="I89" s="1" t="s">
        <v>360</v>
      </c>
      <c r="J89" s="1" t="s">
        <v>365</v>
      </c>
      <c r="K89" s="1" t="s">
        <v>362</v>
      </c>
      <c r="L89" s="3" t="str">
        <f t="shared" si="0"/>
        <v>Outstanding</v>
      </c>
      <c r="M89" s="11" t="s">
        <v>19</v>
      </c>
    </row>
    <row r="90" spans="1:13" ht="60" customHeight="1" x14ac:dyDescent="0.35">
      <c r="A90" s="9" t="s">
        <v>386</v>
      </c>
      <c r="B90" s="1" t="s">
        <v>387</v>
      </c>
      <c r="C90" s="2" t="s">
        <v>15</v>
      </c>
      <c r="D90" s="3" t="s">
        <v>16</v>
      </c>
      <c r="E90" s="3" t="s">
        <v>17</v>
      </c>
      <c r="F90" s="3" t="s">
        <v>18</v>
      </c>
      <c r="G90" s="3" t="s">
        <v>19</v>
      </c>
      <c r="H90" s="4" t="s">
        <v>19</v>
      </c>
      <c r="I90" s="1" t="s">
        <v>49</v>
      </c>
      <c r="J90" s="1" t="s">
        <v>388</v>
      </c>
      <c r="K90" s="1" t="s">
        <v>51</v>
      </c>
      <c r="L90" s="3" t="str">
        <f t="shared" si="0"/>
        <v>Outstanding</v>
      </c>
      <c r="M90" s="11" t="s">
        <v>19</v>
      </c>
    </row>
    <row r="91" spans="1:13" ht="60" customHeight="1" x14ac:dyDescent="0.35">
      <c r="A91" s="9" t="s">
        <v>389</v>
      </c>
      <c r="B91" s="1" t="s">
        <v>390</v>
      </c>
      <c r="C91" s="2" t="s">
        <v>15</v>
      </c>
      <c r="D91" s="3" t="s">
        <v>16</v>
      </c>
      <c r="E91" s="3" t="s">
        <v>17</v>
      </c>
      <c r="F91" s="3" t="s">
        <v>18</v>
      </c>
      <c r="G91" s="3" t="s">
        <v>19</v>
      </c>
      <c r="H91" s="4" t="s">
        <v>19</v>
      </c>
      <c r="I91" s="1" t="s">
        <v>49</v>
      </c>
      <c r="J91" s="1" t="s">
        <v>391</v>
      </c>
      <c r="K91" s="1" t="s">
        <v>51</v>
      </c>
      <c r="L91" s="3" t="str">
        <f t="shared" si="0"/>
        <v>Outstanding</v>
      </c>
      <c r="M91" s="11" t="s">
        <v>19</v>
      </c>
    </row>
    <row r="92" spans="1:13" ht="60" customHeight="1" x14ac:dyDescent="0.35">
      <c r="A92" s="9" t="s">
        <v>392</v>
      </c>
      <c r="B92" s="1" t="s">
        <v>393</v>
      </c>
      <c r="C92" s="2" t="s">
        <v>15</v>
      </c>
      <c r="D92" s="3" t="s">
        <v>16</v>
      </c>
      <c r="E92" s="3" t="s">
        <v>17</v>
      </c>
      <c r="F92" s="3" t="s">
        <v>18</v>
      </c>
      <c r="G92" s="3" t="s">
        <v>19</v>
      </c>
      <c r="H92" s="4" t="s">
        <v>19</v>
      </c>
      <c r="I92" s="1" t="s">
        <v>49</v>
      </c>
      <c r="J92" s="1" t="s">
        <v>394</v>
      </c>
      <c r="K92" s="1" t="s">
        <v>51</v>
      </c>
      <c r="L92" s="3" t="str">
        <f t="shared" si="0"/>
        <v>Outstanding</v>
      </c>
      <c r="M92" s="11" t="s">
        <v>19</v>
      </c>
    </row>
    <row r="93" spans="1:13" ht="60" customHeight="1" x14ac:dyDescent="0.35">
      <c r="A93" s="9" t="s">
        <v>395</v>
      </c>
      <c r="B93" s="1" t="s">
        <v>396</v>
      </c>
      <c r="C93" s="2" t="s">
        <v>15</v>
      </c>
      <c r="D93" s="3" t="s">
        <v>16</v>
      </c>
      <c r="E93" s="3" t="s">
        <v>17</v>
      </c>
      <c r="F93" s="3" t="s">
        <v>18</v>
      </c>
      <c r="G93" s="3" t="s">
        <v>19</v>
      </c>
      <c r="H93" s="4" t="s">
        <v>19</v>
      </c>
      <c r="I93" s="1" t="s">
        <v>49</v>
      </c>
      <c r="J93" s="1" t="s">
        <v>397</v>
      </c>
      <c r="K93" s="1" t="s">
        <v>51</v>
      </c>
      <c r="L93" s="3" t="str">
        <f t="shared" si="0"/>
        <v>Outstanding</v>
      </c>
      <c r="M93" s="11" t="s">
        <v>19</v>
      </c>
    </row>
    <row r="94" spans="1:13" ht="60" customHeight="1" x14ac:dyDescent="0.35">
      <c r="A94" s="9" t="s">
        <v>398</v>
      </c>
      <c r="B94" s="1" t="s">
        <v>399</v>
      </c>
      <c r="C94" s="2" t="s">
        <v>15</v>
      </c>
      <c r="D94" s="3" t="s">
        <v>16</v>
      </c>
      <c r="E94" s="3" t="s">
        <v>17</v>
      </c>
      <c r="F94" s="3" t="s">
        <v>18</v>
      </c>
      <c r="G94" s="3" t="s">
        <v>19</v>
      </c>
      <c r="H94" s="4" t="s">
        <v>19</v>
      </c>
      <c r="I94" s="1" t="s">
        <v>360</v>
      </c>
      <c r="J94" s="1" t="s">
        <v>361</v>
      </c>
      <c r="K94" s="1" t="s">
        <v>362</v>
      </c>
      <c r="L94" s="3" t="str">
        <f t="shared" si="0"/>
        <v>Outstanding</v>
      </c>
      <c r="M94" s="11" t="s">
        <v>19</v>
      </c>
    </row>
    <row r="95" spans="1:13" ht="60" customHeight="1" x14ac:dyDescent="0.35">
      <c r="A95" s="9" t="s">
        <v>400</v>
      </c>
      <c r="B95" s="1" t="s">
        <v>401</v>
      </c>
      <c r="C95" s="2" t="s">
        <v>15</v>
      </c>
      <c r="D95" s="3" t="s">
        <v>16</v>
      </c>
      <c r="E95" s="3" t="s">
        <v>17</v>
      </c>
      <c r="F95" s="3" t="s">
        <v>18</v>
      </c>
      <c r="G95" s="3" t="s">
        <v>19</v>
      </c>
      <c r="H95" s="4" t="s">
        <v>19</v>
      </c>
      <c r="I95" s="1" t="s">
        <v>360</v>
      </c>
      <c r="J95" s="1" t="s">
        <v>365</v>
      </c>
      <c r="K95" s="1" t="s">
        <v>362</v>
      </c>
      <c r="L95" s="3" t="str">
        <f t="shared" si="0"/>
        <v>Outstanding</v>
      </c>
      <c r="M95" s="11" t="s">
        <v>19</v>
      </c>
    </row>
    <row r="96" spans="1:13" ht="60" customHeight="1" x14ac:dyDescent="0.35">
      <c r="A96" s="9" t="s">
        <v>402</v>
      </c>
      <c r="B96" s="1" t="s">
        <v>403</v>
      </c>
      <c r="C96" s="2" t="s">
        <v>15</v>
      </c>
      <c r="D96" s="3" t="s">
        <v>16</v>
      </c>
      <c r="E96" s="3" t="s">
        <v>17</v>
      </c>
      <c r="F96" s="3" t="s">
        <v>18</v>
      </c>
      <c r="G96" s="3" t="s">
        <v>19</v>
      </c>
      <c r="H96" s="4" t="s">
        <v>19</v>
      </c>
      <c r="I96" s="1" t="s">
        <v>404</v>
      </c>
      <c r="J96" s="1" t="s">
        <v>405</v>
      </c>
      <c r="K96" s="1" t="s">
        <v>406</v>
      </c>
      <c r="L96" s="3" t="str">
        <f t="shared" si="0"/>
        <v>Outstanding</v>
      </c>
      <c r="M96" s="11" t="s">
        <v>19</v>
      </c>
    </row>
    <row r="97" spans="1:13" ht="60" customHeight="1" x14ac:dyDescent="0.35">
      <c r="A97" s="9" t="s">
        <v>407</v>
      </c>
      <c r="B97" s="1" t="s">
        <v>408</v>
      </c>
      <c r="C97" s="2" t="s">
        <v>15</v>
      </c>
      <c r="D97" s="3" t="s">
        <v>16</v>
      </c>
      <c r="E97" s="3" t="s">
        <v>17</v>
      </c>
      <c r="F97" s="3" t="s">
        <v>18</v>
      </c>
      <c r="G97" s="3" t="s">
        <v>19</v>
      </c>
      <c r="H97" s="4" t="s">
        <v>19</v>
      </c>
      <c r="I97" s="1" t="s">
        <v>409</v>
      </c>
      <c r="J97" s="1" t="s">
        <v>410</v>
      </c>
      <c r="K97" s="1" t="s">
        <v>411</v>
      </c>
      <c r="L97" s="3" t="str">
        <f t="shared" si="0"/>
        <v>Outstanding</v>
      </c>
      <c r="M97" s="11" t="s">
        <v>19</v>
      </c>
    </row>
    <row r="98" spans="1:13" ht="60" customHeight="1" x14ac:dyDescent="0.35">
      <c r="A98" s="9" t="s">
        <v>412</v>
      </c>
      <c r="B98" s="1" t="s">
        <v>413</v>
      </c>
      <c r="C98" s="2" t="s">
        <v>15</v>
      </c>
      <c r="D98" s="3" t="s">
        <v>16</v>
      </c>
      <c r="E98" s="3" t="s">
        <v>17</v>
      </c>
      <c r="F98" s="3" t="s">
        <v>18</v>
      </c>
      <c r="G98" s="3" t="s">
        <v>19</v>
      </c>
      <c r="H98" s="4" t="s">
        <v>19</v>
      </c>
      <c r="I98" s="1" t="s">
        <v>49</v>
      </c>
      <c r="J98" s="1" t="s">
        <v>414</v>
      </c>
      <c r="K98" s="1" t="s">
        <v>51</v>
      </c>
      <c r="L98" s="3" t="str">
        <f t="shared" si="0"/>
        <v>Outstanding</v>
      </c>
      <c r="M98" s="11" t="s">
        <v>19</v>
      </c>
    </row>
    <row r="99" spans="1:13" ht="60" customHeight="1" x14ac:dyDescent="0.35">
      <c r="A99" s="9" t="s">
        <v>415</v>
      </c>
      <c r="B99" s="1" t="s">
        <v>416</v>
      </c>
      <c r="C99" s="2" t="s">
        <v>15</v>
      </c>
      <c r="D99" s="3" t="s">
        <v>16</v>
      </c>
      <c r="E99" s="3" t="s">
        <v>17</v>
      </c>
      <c r="F99" s="3" t="s">
        <v>18</v>
      </c>
      <c r="G99" s="3" t="s">
        <v>19</v>
      </c>
      <c r="H99" s="4" t="s">
        <v>19</v>
      </c>
      <c r="I99" s="1" t="s">
        <v>49</v>
      </c>
      <c r="J99" s="1" t="s">
        <v>417</v>
      </c>
      <c r="K99" s="1" t="s">
        <v>51</v>
      </c>
      <c r="L99" s="3" t="str">
        <f t="shared" si="0"/>
        <v>Outstanding</v>
      </c>
      <c r="M99" s="11" t="s">
        <v>19</v>
      </c>
    </row>
    <row r="100" spans="1:13" ht="60" customHeight="1" x14ac:dyDescent="0.35">
      <c r="A100" s="9" t="s">
        <v>418</v>
      </c>
      <c r="B100" s="1" t="s">
        <v>419</v>
      </c>
      <c r="C100" s="2" t="s">
        <v>15</v>
      </c>
      <c r="D100" s="3" t="s">
        <v>16</v>
      </c>
      <c r="E100" s="3" t="s">
        <v>17</v>
      </c>
      <c r="F100" s="3" t="s">
        <v>18</v>
      </c>
      <c r="G100" s="3" t="s">
        <v>19</v>
      </c>
      <c r="H100" s="4" t="s">
        <v>19</v>
      </c>
      <c r="I100" s="1" t="s">
        <v>409</v>
      </c>
      <c r="J100" s="1" t="s">
        <v>420</v>
      </c>
      <c r="K100" s="1" t="s">
        <v>411</v>
      </c>
      <c r="L100" s="3" t="str">
        <f t="shared" si="0"/>
        <v>Outstanding</v>
      </c>
      <c r="M100" s="11" t="s">
        <v>19</v>
      </c>
    </row>
    <row r="101" spans="1:13" ht="60" customHeight="1" x14ac:dyDescent="0.35">
      <c r="A101" s="9" t="s">
        <v>421</v>
      </c>
      <c r="B101" s="1" t="s">
        <v>422</v>
      </c>
      <c r="C101" s="2" t="s">
        <v>15</v>
      </c>
      <c r="D101" s="3" t="s">
        <v>16</v>
      </c>
      <c r="E101" s="3" t="s">
        <v>17</v>
      </c>
      <c r="F101" s="3" t="s">
        <v>18</v>
      </c>
      <c r="G101" s="3" t="s">
        <v>19</v>
      </c>
      <c r="H101" s="4" t="s">
        <v>19</v>
      </c>
      <c r="I101" s="1" t="s">
        <v>409</v>
      </c>
      <c r="J101" s="1" t="s">
        <v>423</v>
      </c>
      <c r="K101" s="1" t="s">
        <v>411</v>
      </c>
      <c r="L101" s="3" t="str">
        <f t="shared" si="0"/>
        <v>Outstanding</v>
      </c>
      <c r="M101" s="11" t="s">
        <v>19</v>
      </c>
    </row>
    <row r="102" spans="1:13" ht="60" customHeight="1" x14ac:dyDescent="0.35">
      <c r="A102" s="9" t="s">
        <v>424</v>
      </c>
      <c r="B102" s="1" t="s">
        <v>425</v>
      </c>
      <c r="C102" s="2" t="s">
        <v>15</v>
      </c>
      <c r="D102" s="3" t="s">
        <v>16</v>
      </c>
      <c r="E102" s="3" t="s">
        <v>17</v>
      </c>
      <c r="F102" s="3" t="s">
        <v>18</v>
      </c>
      <c r="G102" s="3" t="s">
        <v>19</v>
      </c>
      <c r="H102" s="4" t="s">
        <v>19</v>
      </c>
      <c r="I102" s="1" t="s">
        <v>49</v>
      </c>
      <c r="J102" s="1" t="s">
        <v>426</v>
      </c>
      <c r="K102" s="1" t="s">
        <v>51</v>
      </c>
      <c r="L102" s="3" t="str">
        <f t="shared" si="0"/>
        <v>Outstanding</v>
      </c>
      <c r="M102" s="11" t="s">
        <v>19</v>
      </c>
    </row>
    <row r="103" spans="1:13" ht="60" customHeight="1" x14ac:dyDescent="0.35">
      <c r="A103" s="9" t="s">
        <v>427</v>
      </c>
      <c r="B103" s="1" t="s">
        <v>428</v>
      </c>
      <c r="C103" s="2" t="s">
        <v>15</v>
      </c>
      <c r="D103" s="3" t="s">
        <v>16</v>
      </c>
      <c r="E103" s="3" t="s">
        <v>17</v>
      </c>
      <c r="F103" s="3" t="s">
        <v>18</v>
      </c>
      <c r="G103" s="3" t="s">
        <v>19</v>
      </c>
      <c r="H103" s="4" t="s">
        <v>19</v>
      </c>
      <c r="I103" s="1" t="s">
        <v>49</v>
      </c>
      <c r="J103" s="1" t="s">
        <v>429</v>
      </c>
      <c r="K103" s="1" t="s">
        <v>51</v>
      </c>
      <c r="L103" s="3" t="str">
        <f t="shared" si="0"/>
        <v>Outstanding</v>
      </c>
      <c r="M103" s="11" t="s">
        <v>19</v>
      </c>
    </row>
    <row r="104" spans="1:13" ht="60" customHeight="1" x14ac:dyDescent="0.35">
      <c r="A104" s="9" t="s">
        <v>430</v>
      </c>
      <c r="B104" s="1" t="s">
        <v>431</v>
      </c>
      <c r="C104" s="2" t="s">
        <v>15</v>
      </c>
      <c r="D104" s="3" t="s">
        <v>16</v>
      </c>
      <c r="E104" s="3" t="s">
        <v>17</v>
      </c>
      <c r="F104" s="3" t="s">
        <v>18</v>
      </c>
      <c r="G104" s="3" t="s">
        <v>19</v>
      </c>
      <c r="H104" s="4" t="s">
        <v>19</v>
      </c>
      <c r="I104" s="1" t="s">
        <v>432</v>
      </c>
      <c r="J104" s="1" t="s">
        <v>433</v>
      </c>
      <c r="K104" s="1" t="s">
        <v>434</v>
      </c>
      <c r="L104" s="3" t="str">
        <f t="shared" si="0"/>
        <v>Outstanding</v>
      </c>
      <c r="M104" s="11" t="s">
        <v>19</v>
      </c>
    </row>
    <row r="105" spans="1:13" ht="60" customHeight="1" x14ac:dyDescent="0.35">
      <c r="A105" s="9" t="s">
        <v>435</v>
      </c>
      <c r="B105" s="1" t="s">
        <v>436</v>
      </c>
      <c r="C105" s="2" t="s">
        <v>25</v>
      </c>
      <c r="D105" s="3" t="s">
        <v>16</v>
      </c>
      <c r="E105" s="3" t="s">
        <v>17</v>
      </c>
      <c r="F105" s="3" t="s">
        <v>18</v>
      </c>
      <c r="G105" s="3" t="s">
        <v>19</v>
      </c>
      <c r="H105" s="4" t="s">
        <v>19</v>
      </c>
      <c r="I105" s="1" t="s">
        <v>437</v>
      </c>
      <c r="J105" s="1" t="s">
        <v>438</v>
      </c>
      <c r="K105" s="1" t="s">
        <v>439</v>
      </c>
      <c r="L105" s="3" t="str">
        <f t="shared" si="0"/>
        <v>Outstanding</v>
      </c>
      <c r="M105" s="11" t="s">
        <v>19</v>
      </c>
    </row>
    <row r="106" spans="1:13" ht="60" customHeight="1" x14ac:dyDescent="0.35">
      <c r="A106" s="9" t="s">
        <v>440</v>
      </c>
      <c r="B106" s="1" t="s">
        <v>441</v>
      </c>
      <c r="C106" s="2" t="s">
        <v>25</v>
      </c>
      <c r="D106" s="3" t="s">
        <v>16</v>
      </c>
      <c r="E106" s="3" t="s">
        <v>17</v>
      </c>
      <c r="F106" s="3" t="s">
        <v>18</v>
      </c>
      <c r="G106" s="3" t="s">
        <v>19</v>
      </c>
      <c r="H106" s="4" t="s">
        <v>19</v>
      </c>
      <c r="I106" s="1" t="s">
        <v>437</v>
      </c>
      <c r="J106" s="1" t="s">
        <v>438</v>
      </c>
      <c r="K106" s="1" t="s">
        <v>439</v>
      </c>
      <c r="L106" s="3" t="str">
        <f t="shared" si="0"/>
        <v>Outstanding</v>
      </c>
      <c r="M106" s="11" t="s">
        <v>19</v>
      </c>
    </row>
    <row r="107" spans="1:13" ht="60" customHeight="1" x14ac:dyDescent="0.35">
      <c r="A107" s="9" t="s">
        <v>442</v>
      </c>
      <c r="B107" s="1" t="s">
        <v>443</v>
      </c>
      <c r="C107" s="2" t="s">
        <v>25</v>
      </c>
      <c r="D107" s="3" t="s">
        <v>16</v>
      </c>
      <c r="E107" s="3" t="s">
        <v>17</v>
      </c>
      <c r="F107" s="3" t="s">
        <v>18</v>
      </c>
      <c r="G107" s="3" t="s">
        <v>19</v>
      </c>
      <c r="H107" s="4" t="s">
        <v>19</v>
      </c>
      <c r="I107" s="1" t="s">
        <v>437</v>
      </c>
      <c r="J107" s="1" t="s">
        <v>444</v>
      </c>
      <c r="K107" s="1" t="s">
        <v>439</v>
      </c>
      <c r="L107" s="3" t="str">
        <f t="shared" si="0"/>
        <v>Outstanding</v>
      </c>
      <c r="M107" s="11" t="s">
        <v>19</v>
      </c>
    </row>
    <row r="108" spans="1:13" ht="60" customHeight="1" x14ac:dyDescent="0.35">
      <c r="A108" s="9" t="s">
        <v>445</v>
      </c>
      <c r="B108" s="1" t="s">
        <v>446</v>
      </c>
      <c r="C108" s="2" t="s">
        <v>15</v>
      </c>
      <c r="D108" s="3" t="s">
        <v>16</v>
      </c>
      <c r="E108" s="3" t="s">
        <v>17</v>
      </c>
      <c r="F108" s="3" t="s">
        <v>18</v>
      </c>
      <c r="G108" s="3" t="s">
        <v>19</v>
      </c>
      <c r="H108" s="4" t="s">
        <v>19</v>
      </c>
      <c r="I108" s="1" t="s">
        <v>447</v>
      </c>
      <c r="J108" s="1" t="s">
        <v>448</v>
      </c>
      <c r="K108" s="1" t="s">
        <v>449</v>
      </c>
      <c r="L108" s="3" t="str">
        <f t="shared" si="0"/>
        <v>Outstanding</v>
      </c>
      <c r="M108" s="11" t="s">
        <v>19</v>
      </c>
    </row>
    <row r="109" spans="1:13" ht="60" customHeight="1" x14ac:dyDescent="0.35">
      <c r="A109" s="10" t="s">
        <v>450</v>
      </c>
      <c r="B109" s="5" t="s">
        <v>451</v>
      </c>
      <c r="C109" s="6" t="s">
        <v>25</v>
      </c>
      <c r="D109" s="7" t="s">
        <v>16</v>
      </c>
      <c r="E109" s="7" t="s">
        <v>17</v>
      </c>
      <c r="F109" s="7" t="s">
        <v>18</v>
      </c>
      <c r="G109" s="7" t="s">
        <v>19</v>
      </c>
      <c r="H109" s="8" t="s">
        <v>19</v>
      </c>
      <c r="I109" s="5" t="s">
        <v>452</v>
      </c>
      <c r="J109" s="5" t="s">
        <v>453</v>
      </c>
      <c r="K109" s="5" t="s">
        <v>454</v>
      </c>
      <c r="L109" s="7" t="str">
        <f t="shared" si="0"/>
        <v>Outstanding</v>
      </c>
      <c r="M109" s="12" t="s">
        <v>19</v>
      </c>
    </row>
    <row r="113" spans="1:4" ht="32" customHeight="1" x14ac:dyDescent="0.35">
      <c r="A113" s="78" t="s">
        <v>455</v>
      </c>
      <c r="B113" s="78"/>
      <c r="C113" s="78"/>
      <c r="D113" s="78"/>
    </row>
  </sheetData>
  <mergeCells count="1">
    <mergeCell ref="A113:D113"/>
  </mergeCells>
  <conditionalFormatting sqref="C2:C10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0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0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0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09" xr:uid="{00000000-0002-0000-0200-000000000000}">
      <formula1>"Must,Should,Could,Won't,Unassigned"</formula1>
    </dataValidation>
    <dataValidation type="list" showErrorMessage="1" errorTitle="Invalid Value" error="Please select a value from the list: Low, Medium, High, Unassessed." sqref="E2:E109" xr:uid="{00000000-0002-0000-0200-000001000000}">
      <formula1>"Low,Medium,High,Unassessed"</formula1>
    </dataValidation>
    <dataValidation type="list" showErrorMessage="1" errorTitle="Invalid Value" error="Please select a value from the list: Phase1, Phase2, Phase3, Phase4, Phase5, Pending." sqref="F2:F10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9" xr:uid="{00000000-0002-0000-0200-000003000000}">
      <formula1>"Implemented,Testing,Failed,Compensated,Risk Accepted,N/A"</formula1>
    </dataValidation>
  </dataValidations>
  <hyperlinks>
    <hyperlink ref="A11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580</v>
      </c>
      <c r="C2" s="95" t="s">
        <v>580</v>
      </c>
      <c r="D2" s="95" t="s">
        <v>580</v>
      </c>
      <c r="E2" s="95" t="s">
        <v>580</v>
      </c>
      <c r="F2" s="95" t="s">
        <v>580</v>
      </c>
      <c r="G2" s="95" t="s">
        <v>580</v>
      </c>
      <c r="H2" s="99" t="s">
        <v>581</v>
      </c>
      <c r="I2" s="99" t="s">
        <v>581</v>
      </c>
      <c r="J2" s="99" t="s">
        <v>581</v>
      </c>
      <c r="K2" s="99" t="s">
        <v>581</v>
      </c>
      <c r="L2" s="99" t="s">
        <v>581</v>
      </c>
      <c r="M2" s="98" t="s">
        <v>582</v>
      </c>
      <c r="N2" s="98" t="s">
        <v>582</v>
      </c>
      <c r="O2" s="100" t="s">
        <v>583</v>
      </c>
      <c r="P2" s="100" t="s">
        <v>583</v>
      </c>
      <c r="Q2" s="96" t="s">
        <v>11</v>
      </c>
      <c r="R2" s="96" t="s">
        <v>11</v>
      </c>
      <c r="S2" s="96" t="s">
        <v>11</v>
      </c>
      <c r="T2" s="97" t="s">
        <v>584</v>
      </c>
    </row>
    <row r="3" spans="2:20" ht="35" customHeight="1" x14ac:dyDescent="0.35">
      <c r="B3" s="68" t="s">
        <v>585</v>
      </c>
      <c r="C3" s="68" t="s">
        <v>586</v>
      </c>
      <c r="D3" s="68" t="s">
        <v>587</v>
      </c>
      <c r="E3" s="68" t="s">
        <v>588</v>
      </c>
      <c r="F3" s="68" t="s">
        <v>589</v>
      </c>
      <c r="G3" s="68" t="s">
        <v>9</v>
      </c>
      <c r="H3" s="69" t="s">
        <v>590</v>
      </c>
      <c r="I3" s="69" t="s">
        <v>591</v>
      </c>
      <c r="J3" s="69" t="s">
        <v>592</v>
      </c>
      <c r="K3" s="69" t="s">
        <v>593</v>
      </c>
      <c r="L3" s="69" t="s">
        <v>525</v>
      </c>
      <c r="M3" s="70" t="s">
        <v>594</v>
      </c>
      <c r="N3" s="70" t="s">
        <v>595</v>
      </c>
      <c r="O3" s="71" t="s">
        <v>596</v>
      </c>
      <c r="P3" s="71" t="s">
        <v>597</v>
      </c>
      <c r="Q3" s="72" t="s">
        <v>11</v>
      </c>
      <c r="R3" s="72" t="s">
        <v>598</v>
      </c>
      <c r="S3" s="72" t="s">
        <v>599</v>
      </c>
      <c r="T3" s="73" t="s">
        <v>600</v>
      </c>
    </row>
    <row r="4" spans="2:20" ht="60" customHeight="1" x14ac:dyDescent="0.35">
      <c r="B4" s="74" t="s">
        <v>601</v>
      </c>
      <c r="C4" s="74" t="s">
        <v>602</v>
      </c>
      <c r="D4" s="74" t="s">
        <v>603</v>
      </c>
      <c r="E4" s="74" t="s">
        <v>604</v>
      </c>
      <c r="F4" s="74" t="s">
        <v>605</v>
      </c>
      <c r="G4" s="74" t="s">
        <v>606</v>
      </c>
      <c r="H4" s="74" t="s">
        <v>607</v>
      </c>
      <c r="I4" s="74" t="s">
        <v>608</v>
      </c>
      <c r="J4" s="74" t="s">
        <v>609</v>
      </c>
      <c r="K4" s="74" t="s">
        <v>610</v>
      </c>
      <c r="L4" s="74" t="s">
        <v>611</v>
      </c>
      <c r="M4" s="74" t="s">
        <v>612</v>
      </c>
      <c r="N4" s="74" t="s">
        <v>613</v>
      </c>
      <c r="O4" s="74" t="s">
        <v>614</v>
      </c>
      <c r="P4" s="74" t="s">
        <v>615</v>
      </c>
      <c r="Q4" s="74" t="s">
        <v>616</v>
      </c>
      <c r="R4" s="74" t="s">
        <v>617</v>
      </c>
      <c r="S4" s="74" t="s">
        <v>618</v>
      </c>
      <c r="T4" s="74" t="s">
        <v>619</v>
      </c>
    </row>
    <row r="5" spans="2:20" ht="60" customHeight="1" x14ac:dyDescent="0.35">
      <c r="B5" s="36" t="s">
        <v>620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621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622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623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624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625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626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627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628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629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630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631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632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633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634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635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636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637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638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639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640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641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642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643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644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645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646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647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648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649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650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651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652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653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654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655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656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657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658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659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660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661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662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663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664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665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666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667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668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669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455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EDB Postgres Advanced Server Security Technical Implementation Guide - SHGIR</dc:title>
  <dc:subject>Generated on: 2026-06-08 12:15:17</dc:subject>
  <dc:creator>Anicet Fopa Tchoffo</dc:creator>
  <cp:keywords>Baseline;Hardening;DISA;STIG</cp:keywords>
  <dc:description>Baseline Developed By: EnterpriseDB and Defense Information Systems Agency (DISA) for the US DoD</dc:description>
  <cp:lastModifiedBy>Anicet Fopa Tchoffo</cp:lastModifiedBy>
  <dcterms:modified xsi:type="dcterms:W3CDTF">2026-06-08T11:15:23Z</dcterms:modified>
  <cp:category>DISA-STIG</cp:category>
  <cp:contentStatus>Draft</cp:contentStatus>
</cp:coreProperties>
</file>